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0" documentId="13_ncr:1_{7E89DC10-5AF9-42E6-AAAE-5D0DA15F86C8}" xr6:coauthVersionLast="47" xr6:coauthVersionMax="47" xr10:uidLastSave="{00000000-0000-0000-0000-000000000000}"/>
  <bookViews>
    <workbookView xWindow="2660" yWindow="2660" windowWidth="14400" windowHeight="8170" tabRatio="660" xr2:uid="{A12EF6F0-8489-46EE-A5E4-0141D379E373}"/>
  </bookViews>
  <sheets>
    <sheet name="WS目次" sheetId="9" r:id="rId1"/>
    <sheet name="利用上の注意" sheetId="10" r:id="rId2"/>
    <sheet name="最終需要額" sheetId="11" r:id="rId3"/>
    <sheet name="経済効果集計(39部門)" sheetId="15" r:id="rId4"/>
    <sheet name="投入分析表" sheetId="13" r:id="rId5"/>
    <sheet name="経済波及効果WS" sheetId="14" r:id="rId6"/>
    <sheet name="分析係数表" sheetId="12" r:id="rId7"/>
    <sheet name="取引基本表" sheetId="8" r:id="rId8"/>
    <sheet name="投入係数表" sheetId="1" r:id="rId9"/>
    <sheet name="逆行列係数表" sheetId="4" r:id="rId10"/>
    <sheet name="雇用表" sheetId="6" r:id="rId11"/>
  </sheets>
  <externalReferences>
    <externalReference r:id="rId12"/>
  </externalReferences>
  <definedNames>
    <definedName name="_Fill" localSheetId="3" hidden="1">[1]局移出入取扱!#REF!</definedName>
    <definedName name="_Fill" localSheetId="5" hidden="1">[1]局移出入取扱!#REF!</definedName>
    <definedName name="_Fill" localSheetId="4" hidden="1">[1]局移出入取扱!#REF!</definedName>
    <definedName name="_Fill" hidden="1">[1]局移出入取扱!#REF!</definedName>
    <definedName name="_Order1" hidden="1">255</definedName>
    <definedName name="_xlnm.Print_Titles" localSheetId="5">経済波及効果WS!$C:$C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5" l="1"/>
  <c r="M112" i="14"/>
  <c r="D111" i="14"/>
  <c r="D110" i="14"/>
  <c r="D109" i="14"/>
  <c r="D108" i="14"/>
  <c r="D107" i="14"/>
  <c r="D106" i="14"/>
  <c r="D105" i="14"/>
  <c r="D104" i="14"/>
  <c r="D103" i="14"/>
  <c r="D102" i="14"/>
  <c r="D101" i="14"/>
  <c r="D100" i="14"/>
  <c r="D99" i="14"/>
  <c r="D98" i="14"/>
  <c r="D97" i="14"/>
  <c r="D96" i="14"/>
  <c r="D95" i="14"/>
  <c r="D94" i="14"/>
  <c r="D93" i="14"/>
  <c r="D92" i="14"/>
  <c r="D91" i="14"/>
  <c r="D90" i="14"/>
  <c r="D89" i="14"/>
  <c r="D88" i="14"/>
  <c r="D87" i="14"/>
  <c r="D86" i="14"/>
  <c r="D85" i="14"/>
  <c r="D84" i="14"/>
  <c r="D83" i="14"/>
  <c r="D82" i="14"/>
  <c r="D81" i="14"/>
  <c r="D80" i="14"/>
  <c r="D79" i="14"/>
  <c r="D78" i="14"/>
  <c r="D77" i="14"/>
  <c r="D76" i="14"/>
  <c r="D75" i="14"/>
  <c r="D74" i="14"/>
  <c r="D73" i="14"/>
  <c r="D72" i="14"/>
  <c r="D71" i="14"/>
  <c r="D70" i="14"/>
  <c r="D69" i="14"/>
  <c r="D68" i="14"/>
  <c r="D67" i="14"/>
  <c r="D66" i="14"/>
  <c r="D65" i="14"/>
  <c r="D64" i="14"/>
  <c r="D63" i="14"/>
  <c r="D62" i="14"/>
  <c r="D61" i="14"/>
  <c r="D60" i="14"/>
  <c r="D59" i="14"/>
  <c r="D58" i="14"/>
  <c r="D57" i="14"/>
  <c r="D56" i="14"/>
  <c r="D55" i="14"/>
  <c r="D54" i="14"/>
  <c r="D53" i="14"/>
  <c r="D52" i="14"/>
  <c r="D51" i="14"/>
  <c r="D50" i="14"/>
  <c r="D49" i="14"/>
  <c r="D48" i="14"/>
  <c r="D47" i="14"/>
  <c r="D46" i="14"/>
  <c r="D45" i="14"/>
  <c r="D44" i="14"/>
  <c r="D43" i="14"/>
  <c r="D42" i="14"/>
  <c r="D41" i="14"/>
  <c r="D40"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10" i="14"/>
  <c r="D9" i="14"/>
  <c r="D8" i="14"/>
  <c r="D7" i="14"/>
  <c r="D6" i="14"/>
  <c r="D5" i="14"/>
  <c r="D112" i="14" l="1"/>
  <c r="N39" i="13" l="1"/>
  <c r="N37" i="13"/>
  <c r="CR35" i="13"/>
  <c r="CS32" i="13"/>
  <c r="CR32" i="13"/>
  <c r="CR30" i="13"/>
  <c r="N29" i="13"/>
  <c r="N27" i="13"/>
  <c r="CS26" i="13"/>
  <c r="CR26" i="13"/>
  <c r="CS24" i="13"/>
  <c r="N24" i="13"/>
  <c r="N23" i="13"/>
  <c r="CS21" i="13"/>
  <c r="CR21" i="13"/>
  <c r="N21" i="13"/>
  <c r="CS20" i="13"/>
  <c r="CR20" i="13"/>
  <c r="N20" i="13"/>
  <c r="N15" i="13"/>
  <c r="N14" i="13"/>
  <c r="N13" i="13"/>
  <c r="N12" i="13"/>
  <c r="N11" i="13"/>
  <c r="CS9" i="13"/>
  <c r="CR9" i="13"/>
  <c r="N9" i="13"/>
  <c r="CS8" i="13"/>
  <c r="CR8" i="13"/>
  <c r="N8" i="13"/>
  <c r="CS6" i="13"/>
  <c r="N6" i="13"/>
  <c r="CS5" i="13"/>
  <c r="CR5" i="13"/>
  <c r="N5" i="13"/>
  <c r="C4" i="13" a="1"/>
  <c r="N4" i="13" s="1"/>
  <c r="N17" i="13" s="1"/>
  <c r="CR4" i="13"/>
  <c r="CR12" i="13" s="1"/>
  <c r="CS4" i="13"/>
  <c r="CS15" i="13" s="1"/>
  <c r="AO79" i="12"/>
  <c r="H79" i="12" s="1"/>
  <c r="O76" i="14" s="1"/>
  <c r="AO78" i="12"/>
  <c r="H78" i="12" s="1"/>
  <c r="O75" i="14" s="1"/>
  <c r="AO58" i="12"/>
  <c r="H58" i="12" s="1"/>
  <c r="O55" i="14" s="1"/>
  <c r="AO51" i="12"/>
  <c r="H51" i="12" s="1"/>
  <c r="O48" i="14" s="1"/>
  <c r="AO50" i="12"/>
  <c r="H50" i="12" s="1"/>
  <c r="O47" i="14" s="1"/>
  <c r="AO30" i="12"/>
  <c r="H30" i="12" s="1"/>
  <c r="O27" i="14" s="1"/>
  <c r="AN115" i="12"/>
  <c r="AN114" i="12"/>
  <c r="AO114" i="12" s="1"/>
  <c r="H114" i="12" s="1"/>
  <c r="O111" i="14" s="1"/>
  <c r="AN113" i="12"/>
  <c r="AO113" i="12" s="1"/>
  <c r="H113" i="12" s="1"/>
  <c r="O110" i="14" s="1"/>
  <c r="AN112" i="12"/>
  <c r="AO112" i="12" s="1"/>
  <c r="H112" i="12" s="1"/>
  <c r="O109" i="14" s="1"/>
  <c r="AN111" i="12"/>
  <c r="AN110" i="12"/>
  <c r="AN109" i="12"/>
  <c r="AO109" i="12" s="1"/>
  <c r="H109" i="12" s="1"/>
  <c r="O106" i="14" s="1"/>
  <c r="AN108" i="12"/>
  <c r="AO108" i="12" s="1"/>
  <c r="H108" i="12" s="1"/>
  <c r="O105" i="14" s="1"/>
  <c r="AN107" i="12"/>
  <c r="AO107" i="12" s="1"/>
  <c r="H107" i="12" s="1"/>
  <c r="O104" i="14" s="1"/>
  <c r="AN106" i="12"/>
  <c r="AO106" i="12" s="1"/>
  <c r="H106" i="12" s="1"/>
  <c r="O103" i="14" s="1"/>
  <c r="AN105" i="12"/>
  <c r="AN104" i="12"/>
  <c r="AN103" i="12"/>
  <c r="AN102" i="12"/>
  <c r="AN101" i="12"/>
  <c r="AN100" i="12"/>
  <c r="AN99" i="12"/>
  <c r="AO99" i="12" s="1"/>
  <c r="H99" i="12" s="1"/>
  <c r="O96" i="14" s="1"/>
  <c r="AN98" i="12"/>
  <c r="AO98" i="12" s="1"/>
  <c r="H98" i="12" s="1"/>
  <c r="O95" i="14" s="1"/>
  <c r="AN97" i="12"/>
  <c r="AO97" i="12" s="1"/>
  <c r="H97" i="12" s="1"/>
  <c r="O94" i="14" s="1"/>
  <c r="AN96" i="12"/>
  <c r="AO96" i="12" s="1"/>
  <c r="H96" i="12" s="1"/>
  <c r="O93" i="14" s="1"/>
  <c r="AN95" i="12"/>
  <c r="AN94" i="12"/>
  <c r="AN93" i="12"/>
  <c r="AN92" i="12"/>
  <c r="AN91" i="12"/>
  <c r="AN90" i="12"/>
  <c r="AN89" i="12"/>
  <c r="AN88" i="12"/>
  <c r="AN87" i="12"/>
  <c r="AN86" i="12"/>
  <c r="AN85" i="12"/>
  <c r="AN84" i="12"/>
  <c r="AN83" i="12"/>
  <c r="AO83" i="12" s="1"/>
  <c r="H83" i="12" s="1"/>
  <c r="O80" i="14" s="1"/>
  <c r="AN82" i="12"/>
  <c r="AO82" i="12" s="1"/>
  <c r="H82" i="12" s="1"/>
  <c r="O79" i="14" s="1"/>
  <c r="AN81" i="12"/>
  <c r="AO81" i="12" s="1"/>
  <c r="H81" i="12" s="1"/>
  <c r="O78" i="14" s="1"/>
  <c r="AN80" i="12"/>
  <c r="AO80" i="12" s="1"/>
  <c r="H80" i="12" s="1"/>
  <c r="O77" i="14" s="1"/>
  <c r="AN79" i="12"/>
  <c r="AN78" i="12"/>
  <c r="AN77" i="12"/>
  <c r="AO77" i="12" s="1"/>
  <c r="H77" i="12" s="1"/>
  <c r="O74" i="14" s="1"/>
  <c r="AN76" i="12"/>
  <c r="AO76" i="12" s="1"/>
  <c r="H76" i="12" s="1"/>
  <c r="O73" i="14" s="1"/>
  <c r="AN75" i="12"/>
  <c r="AO75" i="12" s="1"/>
  <c r="H75" i="12" s="1"/>
  <c r="O72" i="14" s="1"/>
  <c r="AN74" i="12"/>
  <c r="AO74" i="12" s="1"/>
  <c r="H74" i="12" s="1"/>
  <c r="O71" i="14" s="1"/>
  <c r="AN73" i="12"/>
  <c r="AN72" i="12"/>
  <c r="AN71" i="12"/>
  <c r="AN70" i="12"/>
  <c r="AN69" i="12"/>
  <c r="AN68" i="12"/>
  <c r="AN67" i="12"/>
  <c r="AO67" i="12" s="1"/>
  <c r="H67" i="12" s="1"/>
  <c r="O64" i="14" s="1"/>
  <c r="AN66" i="12"/>
  <c r="AO66" i="12" s="1"/>
  <c r="H66" i="12" s="1"/>
  <c r="O63" i="14" s="1"/>
  <c r="AN65" i="12"/>
  <c r="AO65" i="12" s="1"/>
  <c r="H65" i="12" s="1"/>
  <c r="O62" i="14" s="1"/>
  <c r="AN64" i="12"/>
  <c r="AO64" i="12" s="1"/>
  <c r="H64" i="12" s="1"/>
  <c r="O61" i="14" s="1"/>
  <c r="AN63" i="12"/>
  <c r="AN62" i="12"/>
  <c r="AN61" i="12"/>
  <c r="AN60" i="12"/>
  <c r="AN59" i="12"/>
  <c r="AN58" i="12"/>
  <c r="AN57" i="12"/>
  <c r="AN56" i="12"/>
  <c r="AN55" i="12"/>
  <c r="AN54" i="12"/>
  <c r="AN53" i="12"/>
  <c r="AN52" i="12"/>
  <c r="AN51" i="12"/>
  <c r="AN50" i="12"/>
  <c r="AN49" i="12"/>
  <c r="AO49" i="12" s="1"/>
  <c r="H49" i="12" s="1"/>
  <c r="O46" i="14" s="1"/>
  <c r="AN48" i="12"/>
  <c r="AO48" i="12" s="1"/>
  <c r="H48" i="12" s="1"/>
  <c r="O45" i="14" s="1"/>
  <c r="AN47" i="12"/>
  <c r="AO47" i="12" s="1"/>
  <c r="H47" i="12" s="1"/>
  <c r="O44" i="14" s="1"/>
  <c r="AN46" i="12"/>
  <c r="AN45" i="12"/>
  <c r="AN44" i="12"/>
  <c r="AO44" i="12" s="1"/>
  <c r="H44" i="12" s="1"/>
  <c r="O41" i="14" s="1"/>
  <c r="AN43" i="12"/>
  <c r="AO43" i="12" s="1"/>
  <c r="H43" i="12" s="1"/>
  <c r="O40" i="14" s="1"/>
  <c r="AN42" i="12"/>
  <c r="AO42" i="12" s="1"/>
  <c r="H42" i="12" s="1"/>
  <c r="O39" i="14" s="1"/>
  <c r="AN41" i="12"/>
  <c r="AN40" i="12"/>
  <c r="AN39" i="12"/>
  <c r="AN38" i="12"/>
  <c r="AN37" i="12"/>
  <c r="AN36" i="12"/>
  <c r="AN35" i="12"/>
  <c r="AO35" i="12" s="1"/>
  <c r="H35" i="12" s="1"/>
  <c r="O32" i="14" s="1"/>
  <c r="AN34" i="12"/>
  <c r="AO34" i="12" s="1"/>
  <c r="H34" i="12" s="1"/>
  <c r="O31" i="14" s="1"/>
  <c r="AN33" i="12"/>
  <c r="AO33" i="12" s="1"/>
  <c r="H33" i="12" s="1"/>
  <c r="O30" i="14" s="1"/>
  <c r="AN32" i="12"/>
  <c r="AO32" i="12" s="1"/>
  <c r="H32" i="12" s="1"/>
  <c r="O29" i="14" s="1"/>
  <c r="AN31" i="12"/>
  <c r="AN30" i="12"/>
  <c r="AN29" i="12"/>
  <c r="AO29" i="12" s="1"/>
  <c r="H29" i="12" s="1"/>
  <c r="O26" i="14" s="1"/>
  <c r="AN28" i="12"/>
  <c r="AO28" i="12" s="1"/>
  <c r="H28" i="12" s="1"/>
  <c r="O25" i="14" s="1"/>
  <c r="AN27" i="12"/>
  <c r="AO27" i="12" s="1"/>
  <c r="H27" i="12" s="1"/>
  <c r="O24" i="14" s="1"/>
  <c r="AN26" i="12"/>
  <c r="AO26" i="12" s="1"/>
  <c r="H26" i="12" s="1"/>
  <c r="O23" i="14" s="1"/>
  <c r="AN25" i="12"/>
  <c r="AN24" i="12"/>
  <c r="AN23" i="12"/>
  <c r="AN22" i="12"/>
  <c r="AN21" i="12"/>
  <c r="AN20" i="12"/>
  <c r="AN19" i="12"/>
  <c r="AO19" i="12" s="1"/>
  <c r="H19" i="12" s="1"/>
  <c r="O16" i="14" s="1"/>
  <c r="AN18" i="12"/>
  <c r="AO18" i="12" s="1"/>
  <c r="H18" i="12" s="1"/>
  <c r="O15" i="14" s="1"/>
  <c r="AN17" i="12"/>
  <c r="AO17" i="12" s="1"/>
  <c r="H17" i="12" s="1"/>
  <c r="O14" i="14" s="1"/>
  <c r="AN16" i="12"/>
  <c r="AO16" i="12" s="1"/>
  <c r="H16" i="12" s="1"/>
  <c r="O13" i="14" s="1"/>
  <c r="AN15" i="12"/>
  <c r="AN14" i="12"/>
  <c r="AN13" i="12"/>
  <c r="AN12" i="12"/>
  <c r="AN11" i="12"/>
  <c r="AN10" i="12"/>
  <c r="AN9" i="12"/>
  <c r="AN8" i="12"/>
  <c r="AO101" i="12" l="1"/>
  <c r="H101" i="12" s="1"/>
  <c r="O98" i="14" s="1"/>
  <c r="AO11" i="12"/>
  <c r="H11" i="12" s="1"/>
  <c r="O8" i="14" s="1"/>
  <c r="AO22" i="12"/>
  <c r="H22" i="12" s="1"/>
  <c r="O19" i="14" s="1"/>
  <c r="AO90" i="12"/>
  <c r="H90" i="12" s="1"/>
  <c r="O87" i="14" s="1"/>
  <c r="AO103" i="12"/>
  <c r="H103" i="12" s="1"/>
  <c r="O100" i="14" s="1"/>
  <c r="AO104" i="12"/>
  <c r="H104" i="12" s="1"/>
  <c r="O101" i="14" s="1"/>
  <c r="AO14" i="12"/>
  <c r="H14" i="12" s="1"/>
  <c r="O11" i="14" s="1"/>
  <c r="AO92" i="12"/>
  <c r="H92" i="12" s="1"/>
  <c r="O89" i="14" s="1"/>
  <c r="AO61" i="12"/>
  <c r="H61" i="12" s="1"/>
  <c r="O58" i="14" s="1"/>
  <c r="AO102" i="12"/>
  <c r="H102" i="12" s="1"/>
  <c r="O99" i="14" s="1"/>
  <c r="AO39" i="12"/>
  <c r="H39" i="12" s="1"/>
  <c r="O36" i="14" s="1"/>
  <c r="AO13" i="12"/>
  <c r="H13" i="12" s="1"/>
  <c r="O10" i="14" s="1"/>
  <c r="AO105" i="12"/>
  <c r="H105" i="12" s="1"/>
  <c r="O102" i="14" s="1"/>
  <c r="AO15" i="12"/>
  <c r="H15" i="12" s="1"/>
  <c r="O12" i="14" s="1"/>
  <c r="AO93" i="12"/>
  <c r="H93" i="12" s="1"/>
  <c r="O90" i="14" s="1"/>
  <c r="AO115" i="12"/>
  <c r="H115" i="12" s="1"/>
  <c r="O112" i="14" s="1"/>
  <c r="AO31" i="12"/>
  <c r="H31" i="12" s="1"/>
  <c r="O28" i="14" s="1"/>
  <c r="AO110" i="12"/>
  <c r="H110" i="12" s="1"/>
  <c r="O107" i="14" s="1"/>
  <c r="AO38" i="12"/>
  <c r="H38" i="12" s="1"/>
  <c r="O35" i="14" s="1"/>
  <c r="AO23" i="12"/>
  <c r="H23" i="12" s="1"/>
  <c r="O20" i="14" s="1"/>
  <c r="AO63" i="12"/>
  <c r="H63" i="12" s="1"/>
  <c r="O60" i="14" s="1"/>
  <c r="AO88" i="12"/>
  <c r="H88" i="12" s="1"/>
  <c r="O85" i="14" s="1"/>
  <c r="AO94" i="12"/>
  <c r="H94" i="12" s="1"/>
  <c r="O91" i="14" s="1"/>
  <c r="AO10" i="12"/>
  <c r="H10" i="12" s="1"/>
  <c r="O7" i="14" s="1"/>
  <c r="AO70" i="12"/>
  <c r="H70" i="12" s="1"/>
  <c r="O67" i="14" s="1"/>
  <c r="AO91" i="12"/>
  <c r="H91" i="12" s="1"/>
  <c r="O88" i="14" s="1"/>
  <c r="AO95" i="12"/>
  <c r="H95" i="12" s="1"/>
  <c r="O92" i="14" s="1"/>
  <c r="AO8" i="12"/>
  <c r="H8" i="12" s="1"/>
  <c r="O5" i="14" s="1"/>
  <c r="AO9" i="12"/>
  <c r="H9" i="12" s="1"/>
  <c r="O6" i="14" s="1"/>
  <c r="AO111" i="12"/>
  <c r="H111" i="12" s="1"/>
  <c r="O108" i="14" s="1"/>
  <c r="AO86" i="12"/>
  <c r="H86" i="12" s="1"/>
  <c r="O83" i="14" s="1"/>
  <c r="AO62" i="12"/>
  <c r="H62" i="12" s="1"/>
  <c r="O59" i="14" s="1"/>
  <c r="AO71" i="12"/>
  <c r="H71" i="12" s="1"/>
  <c r="O68" i="14" s="1"/>
  <c r="AO56" i="12"/>
  <c r="H56" i="12" s="1"/>
  <c r="O53" i="14" s="1"/>
  <c r="AO41" i="12"/>
  <c r="H41" i="12" s="1"/>
  <c r="O38" i="14" s="1"/>
  <c r="AO73" i="12"/>
  <c r="H73" i="12" s="1"/>
  <c r="O70" i="14" s="1"/>
  <c r="AO45" i="12"/>
  <c r="H45" i="12" s="1"/>
  <c r="O42" i="14" s="1"/>
  <c r="AO54" i="12"/>
  <c r="H54" i="12" s="1"/>
  <c r="O51" i="14" s="1"/>
  <c r="AO55" i="12"/>
  <c r="H55" i="12" s="1"/>
  <c r="O52" i="14" s="1"/>
  <c r="AO40" i="12"/>
  <c r="H40" i="12" s="1"/>
  <c r="O37" i="14" s="1"/>
  <c r="AO25" i="12"/>
  <c r="H25" i="12" s="1"/>
  <c r="O22" i="14" s="1"/>
  <c r="AO89" i="12"/>
  <c r="H89" i="12" s="1"/>
  <c r="O86" i="14" s="1"/>
  <c r="AO46" i="12"/>
  <c r="H46" i="12" s="1"/>
  <c r="O43" i="14" s="1"/>
  <c r="AO59" i="12"/>
  <c r="H59" i="12" s="1"/>
  <c r="O56" i="14" s="1"/>
  <c r="AO52" i="12"/>
  <c r="H52" i="12" s="1"/>
  <c r="O49" i="14" s="1"/>
  <c r="AO60" i="12"/>
  <c r="H60" i="12" s="1"/>
  <c r="O57" i="14" s="1"/>
  <c r="AO12" i="12"/>
  <c r="H12" i="12" s="1"/>
  <c r="O9" i="14" s="1"/>
  <c r="AO87" i="12"/>
  <c r="H87" i="12" s="1"/>
  <c r="O84" i="14" s="1"/>
  <c r="AO24" i="12"/>
  <c r="H24" i="12" s="1"/>
  <c r="O21" i="14" s="1"/>
  <c r="AO72" i="12"/>
  <c r="H72" i="12" s="1"/>
  <c r="O69" i="14" s="1"/>
  <c r="AO57" i="12"/>
  <c r="H57" i="12" s="1"/>
  <c r="O54" i="14" s="1"/>
  <c r="AO20" i="12"/>
  <c r="H20" i="12" s="1"/>
  <c r="O17" i="14" s="1"/>
  <c r="AO36" i="12"/>
  <c r="H36" i="12" s="1"/>
  <c r="O33" i="14" s="1"/>
  <c r="AO68" i="12"/>
  <c r="H68" i="12" s="1"/>
  <c r="O65" i="14" s="1"/>
  <c r="AO84" i="12"/>
  <c r="H84" i="12" s="1"/>
  <c r="O81" i="14" s="1"/>
  <c r="AO100" i="12"/>
  <c r="H100" i="12" s="1"/>
  <c r="O97" i="14" s="1"/>
  <c r="AO21" i="12"/>
  <c r="H21" i="12" s="1"/>
  <c r="O18" i="14" s="1"/>
  <c r="AO37" i="12"/>
  <c r="H37" i="12" s="1"/>
  <c r="O34" i="14" s="1"/>
  <c r="AO53" i="12"/>
  <c r="H53" i="12" s="1"/>
  <c r="O50" i="14" s="1"/>
  <c r="AO69" i="12"/>
  <c r="H69" i="12" s="1"/>
  <c r="O66" i="14" s="1"/>
  <c r="AO85" i="12"/>
  <c r="H85" i="12" s="1"/>
  <c r="O82" i="14" s="1"/>
  <c r="N30" i="13"/>
  <c r="CR6" i="13"/>
  <c r="CR15" i="13"/>
  <c r="CR10" i="13"/>
  <c r="CR16" i="13"/>
  <c r="CR17" i="13"/>
  <c r="N32" i="13"/>
  <c r="N41" i="13"/>
  <c r="CS105" i="13"/>
  <c r="CS109" i="13"/>
  <c r="CS103" i="13"/>
  <c r="CS99" i="13"/>
  <c r="CS110" i="13"/>
  <c r="CS106" i="13"/>
  <c r="CS97" i="13"/>
  <c r="CS104" i="13"/>
  <c r="CS111" i="13"/>
  <c r="CS107" i="13"/>
  <c r="CS100" i="13"/>
  <c r="CS90" i="13"/>
  <c r="CS108" i="13"/>
  <c r="CS102" i="13"/>
  <c r="CS95" i="13"/>
  <c r="CS96" i="13"/>
  <c r="CS91" i="13"/>
  <c r="CS88" i="13"/>
  <c r="CS101" i="13"/>
  <c r="CS87" i="13"/>
  <c r="CS93" i="13"/>
  <c r="CS98" i="13"/>
  <c r="CS89" i="13"/>
  <c r="CS94" i="13"/>
  <c r="CS92" i="13"/>
  <c r="CS85" i="13"/>
  <c r="CS80" i="13"/>
  <c r="CS81" i="13"/>
  <c r="CS82" i="13"/>
  <c r="CS65" i="13"/>
  <c r="CS83" i="13"/>
  <c r="CS84" i="13"/>
  <c r="CS78" i="13"/>
  <c r="CS77" i="13"/>
  <c r="CS75" i="13"/>
  <c r="CS72" i="13"/>
  <c r="CS73" i="13"/>
  <c r="CS76" i="13"/>
  <c r="CS74" i="13"/>
  <c r="CS79" i="13"/>
  <c r="CS69" i="13"/>
  <c r="CS61" i="13"/>
  <c r="CS86" i="13"/>
  <c r="CS59" i="13"/>
  <c r="CS70" i="13"/>
  <c r="CS67" i="13"/>
  <c r="CS56" i="13"/>
  <c r="CS52" i="13"/>
  <c r="CS62" i="13"/>
  <c r="CS66" i="13"/>
  <c r="CS55" i="13"/>
  <c r="CS57" i="13"/>
  <c r="CS63" i="13"/>
  <c r="CS68" i="13"/>
  <c r="CS64" i="13"/>
  <c r="CS47" i="13"/>
  <c r="CS71" i="13"/>
  <c r="CS58" i="13"/>
  <c r="CS54" i="13"/>
  <c r="CS48" i="13"/>
  <c r="CS53" i="13"/>
  <c r="CS40" i="13"/>
  <c r="CS60" i="13"/>
  <c r="CS44" i="13"/>
  <c r="CS51" i="13"/>
  <c r="CS46" i="13"/>
  <c r="CS42" i="13"/>
  <c r="CS34" i="13"/>
  <c r="CS30" i="13"/>
  <c r="CS25" i="13"/>
  <c r="CS16" i="13"/>
  <c r="CS50" i="13"/>
  <c r="CS49" i="13"/>
  <c r="CS39" i="13"/>
  <c r="CS37" i="13"/>
  <c r="CS43" i="13"/>
  <c r="CS27" i="13"/>
  <c r="CS31" i="13"/>
  <c r="CS28" i="13"/>
  <c r="CS23" i="13"/>
  <c r="CS45" i="13"/>
  <c r="CS29" i="13"/>
  <c r="CS19" i="13"/>
  <c r="CS38" i="13"/>
  <c r="CS14" i="13"/>
  <c r="CS22" i="13"/>
  <c r="CS11" i="13"/>
  <c r="CS18" i="13"/>
  <c r="CS36" i="13"/>
  <c r="CS35" i="13"/>
  <c r="CS33" i="13"/>
  <c r="CS10" i="13"/>
  <c r="CS17" i="13"/>
  <c r="CR108" i="13"/>
  <c r="CR106" i="13"/>
  <c r="CR103" i="13"/>
  <c r="CR105" i="13"/>
  <c r="CR102" i="13"/>
  <c r="CR110" i="13"/>
  <c r="CR97" i="13"/>
  <c r="CR104" i="13"/>
  <c r="CR111" i="13"/>
  <c r="CR101" i="13"/>
  <c r="CR96" i="13"/>
  <c r="CR93" i="13"/>
  <c r="CR107" i="13"/>
  <c r="CR100" i="13"/>
  <c r="CR99" i="13"/>
  <c r="CR94" i="13"/>
  <c r="CR109" i="13"/>
  <c r="CR75" i="13"/>
  <c r="CR98" i="13"/>
  <c r="CR89" i="13"/>
  <c r="CR88" i="13"/>
  <c r="CR92" i="13"/>
  <c r="CR90" i="13"/>
  <c r="CR87" i="13"/>
  <c r="CR80" i="13"/>
  <c r="CR81" i="13"/>
  <c r="CR91" i="13"/>
  <c r="CR74" i="13"/>
  <c r="CR68" i="13"/>
  <c r="CR65" i="13"/>
  <c r="CR83" i="13"/>
  <c r="CR71" i="13"/>
  <c r="CR84" i="13"/>
  <c r="CR78" i="13"/>
  <c r="CR77" i="13"/>
  <c r="CR72" i="13"/>
  <c r="CR95" i="13"/>
  <c r="CR85" i="13"/>
  <c r="CR76" i="13"/>
  <c r="CR69" i="13"/>
  <c r="CR61" i="13"/>
  <c r="CR79" i="13"/>
  <c r="CR63" i="13"/>
  <c r="CR86" i="13"/>
  <c r="CR82" i="13"/>
  <c r="CR59" i="13"/>
  <c r="CR70" i="13"/>
  <c r="CR67" i="13"/>
  <c r="CR62" i="13"/>
  <c r="CR73" i="13"/>
  <c r="CR56" i="13"/>
  <c r="CR66" i="13"/>
  <c r="CR55" i="13"/>
  <c r="CR50" i="13"/>
  <c r="CR64" i="13"/>
  <c r="CR58" i="13"/>
  <c r="CR54" i="13"/>
  <c r="CR53" i="13"/>
  <c r="CR52" i="13"/>
  <c r="CR36" i="13"/>
  <c r="CR57" i="13"/>
  <c r="CR43" i="13"/>
  <c r="CR40" i="13"/>
  <c r="CR60" i="13"/>
  <c r="CR46" i="13"/>
  <c r="CR49" i="13"/>
  <c r="CR25" i="13"/>
  <c r="CR44" i="13"/>
  <c r="CR47" i="13"/>
  <c r="CR19" i="13"/>
  <c r="CR42" i="13"/>
  <c r="CR41" i="13"/>
  <c r="CR33" i="13"/>
  <c r="CR51" i="13"/>
  <c r="CR34" i="13"/>
  <c r="CR27" i="13"/>
  <c r="CR48" i="13"/>
  <c r="CR31" i="13"/>
  <c r="CR28" i="13"/>
  <c r="CR23" i="13"/>
  <c r="CR37" i="13"/>
  <c r="CR45" i="13"/>
  <c r="CR29" i="13"/>
  <c r="CR38" i="13"/>
  <c r="CR14" i="13"/>
  <c r="CR22" i="13"/>
  <c r="N111" i="13"/>
  <c r="N108" i="13"/>
  <c r="N99" i="13"/>
  <c r="N97" i="13"/>
  <c r="N102" i="13"/>
  <c r="N105" i="13"/>
  <c r="N101" i="13"/>
  <c r="N110" i="13"/>
  <c r="N100" i="13"/>
  <c r="N96" i="13"/>
  <c r="N106" i="13"/>
  <c r="N98" i="13"/>
  <c r="N90" i="13"/>
  <c r="N89" i="13"/>
  <c r="N103" i="13"/>
  <c r="N94" i="13"/>
  <c r="N93" i="13"/>
  <c r="N91" i="13"/>
  <c r="N81" i="13"/>
  <c r="N78" i="13"/>
  <c r="N95" i="13"/>
  <c r="N109" i="13"/>
  <c r="N83" i="13"/>
  <c r="N107" i="13"/>
  <c r="N84" i="13"/>
  <c r="N79" i="13"/>
  <c r="N77" i="13"/>
  <c r="N74" i="13"/>
  <c r="N71" i="13"/>
  <c r="N86" i="13"/>
  <c r="N82" i="13"/>
  <c r="N88" i="13"/>
  <c r="N75" i="13"/>
  <c r="N70" i="13"/>
  <c r="N87" i="13"/>
  <c r="N85" i="13"/>
  <c r="N73" i="13"/>
  <c r="N72" i="13"/>
  <c r="N76" i="13"/>
  <c r="N66" i="13"/>
  <c r="N104" i="13"/>
  <c r="N68" i="13"/>
  <c r="N62" i="13"/>
  <c r="N67" i="13"/>
  <c r="N58" i="13"/>
  <c r="N69" i="13"/>
  <c r="N60" i="13"/>
  <c r="N63" i="13"/>
  <c r="N64" i="13"/>
  <c r="N65" i="13"/>
  <c r="N92" i="13"/>
  <c r="N80" i="13"/>
  <c r="N55" i="13"/>
  <c r="N61" i="13"/>
  <c r="N59" i="13"/>
  <c r="N54" i="13"/>
  <c r="N47" i="13"/>
  <c r="N42" i="13"/>
  <c r="N57" i="13"/>
  <c r="N50" i="13"/>
  <c r="N56" i="13"/>
  <c r="N33" i="13"/>
  <c r="N51" i="13"/>
  <c r="N46" i="13"/>
  <c r="N43" i="13"/>
  <c r="N52" i="13"/>
  <c r="N49" i="13"/>
  <c r="N36" i="13"/>
  <c r="N45" i="13"/>
  <c r="N53" i="13"/>
  <c r="N35" i="13"/>
  <c r="N28" i="13"/>
  <c r="N25" i="13"/>
  <c r="N40" i="13"/>
  <c r="N38" i="13"/>
  <c r="N48" i="13"/>
  <c r="N44" i="13"/>
  <c r="N19" i="13"/>
  <c r="N16" i="13"/>
  <c r="N22" i="13"/>
  <c r="N18" i="13"/>
  <c r="N7" i="13"/>
  <c r="N31" i="13"/>
  <c r="N26" i="13"/>
  <c r="N34" i="13"/>
  <c r="CR7" i="13"/>
  <c r="N10" i="13"/>
  <c r="CS12" i="13"/>
  <c r="CR13" i="13"/>
  <c r="CS7" i="13"/>
  <c r="CR11" i="13"/>
  <c r="CS13" i="13"/>
  <c r="CR18" i="13"/>
  <c r="CR24" i="13"/>
  <c r="CR39" i="13"/>
  <c r="CS41" i="13"/>
  <c r="BJ4" i="13"/>
  <c r="CQ4" i="13"/>
  <c r="DE4" i="13"/>
  <c r="CT4" i="13"/>
  <c r="AX4" i="13"/>
  <c r="AW4" i="13"/>
  <c r="AV4" i="13"/>
  <c r="AU4" i="13"/>
  <c r="CP4" i="13"/>
  <c r="AT4" i="13"/>
  <c r="CO4" i="13"/>
  <c r="AH4" i="13"/>
  <c r="CD4" i="13"/>
  <c r="AG4" i="13"/>
  <c r="CC4" i="13"/>
  <c r="AF4" i="13"/>
  <c r="CB4" i="13"/>
  <c r="AE4" i="13"/>
  <c r="CA4" i="13"/>
  <c r="AD4" i="13"/>
  <c r="BZ4" i="13"/>
  <c r="R4" i="13"/>
  <c r="BN4" i="13"/>
  <c r="Q4" i="13"/>
  <c r="BM4" i="13"/>
  <c r="P4" i="13"/>
  <c r="BL4" i="13"/>
  <c r="O4" i="13"/>
  <c r="BK4" i="13"/>
  <c r="C4" i="13"/>
  <c r="S4" i="13"/>
  <c r="AI4" i="13"/>
  <c r="AY4" i="13"/>
  <c r="BO4" i="13"/>
  <c r="CE4" i="13"/>
  <c r="CU4" i="13"/>
  <c r="D4" i="13"/>
  <c r="T4" i="13"/>
  <c r="AJ4" i="13"/>
  <c r="AZ4" i="13"/>
  <c r="BP4" i="13"/>
  <c r="CF4" i="13"/>
  <c r="CV4" i="13"/>
  <c r="E4" i="13"/>
  <c r="U4" i="13"/>
  <c r="AK4" i="13"/>
  <c r="BA4" i="13"/>
  <c r="BQ4" i="13"/>
  <c r="CG4" i="13"/>
  <c r="CW4" i="13"/>
  <c r="F4" i="13"/>
  <c r="V4" i="13"/>
  <c r="AL4" i="13"/>
  <c r="BB4" i="13"/>
  <c r="BR4" i="13"/>
  <c r="CH4" i="13"/>
  <c r="CX4" i="13"/>
  <c r="G4" i="13"/>
  <c r="W4" i="13"/>
  <c r="AM4" i="13"/>
  <c r="BC4" i="13"/>
  <c r="BS4" i="13"/>
  <c r="CI4" i="13"/>
  <c r="CY4" i="13"/>
  <c r="H4" i="13"/>
  <c r="X4" i="13"/>
  <c r="AN4" i="13"/>
  <c r="BD4" i="13"/>
  <c r="BT4" i="13"/>
  <c r="CJ4" i="13"/>
  <c r="CZ4" i="13"/>
  <c r="I4" i="13"/>
  <c r="Y4" i="13"/>
  <c r="AO4" i="13"/>
  <c r="BE4" i="13"/>
  <c r="BU4" i="13"/>
  <c r="CK4" i="13"/>
  <c r="DA4" i="13"/>
  <c r="J4" i="13"/>
  <c r="Z4" i="13"/>
  <c r="AP4" i="13"/>
  <c r="BF4" i="13"/>
  <c r="BV4" i="13"/>
  <c r="CL4" i="13"/>
  <c r="DB4" i="13"/>
  <c r="K4" i="13"/>
  <c r="AA4" i="13"/>
  <c r="AQ4" i="13"/>
  <c r="BG4" i="13"/>
  <c r="BW4" i="13"/>
  <c r="CM4" i="13"/>
  <c r="DC4" i="13"/>
  <c r="L4" i="13"/>
  <c r="AB4" i="13"/>
  <c r="AR4" i="13"/>
  <c r="BH4" i="13"/>
  <c r="BX4" i="13"/>
  <c r="CN4" i="13"/>
  <c r="DD4" i="13"/>
  <c r="M4" i="13"/>
  <c r="AC4" i="13"/>
  <c r="AS4" i="13"/>
  <c r="BI4" i="13"/>
  <c r="BY4" i="13"/>
  <c r="V106" i="13" l="1"/>
  <c r="V110" i="13"/>
  <c r="V104" i="13"/>
  <c r="V111" i="13"/>
  <c r="V105" i="13"/>
  <c r="V103" i="13"/>
  <c r="V99" i="13"/>
  <c r="V97" i="13"/>
  <c r="V91" i="13"/>
  <c r="V108" i="13"/>
  <c r="V98" i="13"/>
  <c r="V101" i="13"/>
  <c r="V102" i="13"/>
  <c r="V94" i="13"/>
  <c r="V89" i="13"/>
  <c r="V107" i="13"/>
  <c r="V88" i="13"/>
  <c r="V100" i="13"/>
  <c r="V95" i="13"/>
  <c r="V92" i="13"/>
  <c r="V86" i="13"/>
  <c r="V79" i="13"/>
  <c r="V80" i="13"/>
  <c r="V87" i="13"/>
  <c r="V85" i="13"/>
  <c r="V81" i="13"/>
  <c r="V96" i="13"/>
  <c r="V66" i="13"/>
  <c r="V82" i="13"/>
  <c r="V75" i="13"/>
  <c r="V90" i="13"/>
  <c r="V83" i="13"/>
  <c r="V109" i="13"/>
  <c r="V71" i="13"/>
  <c r="V84" i="13"/>
  <c r="V72" i="13"/>
  <c r="V76" i="13"/>
  <c r="V74" i="13"/>
  <c r="V78" i="13"/>
  <c r="V93" i="13"/>
  <c r="V70" i="13"/>
  <c r="V62" i="13"/>
  <c r="V67" i="13"/>
  <c r="V65" i="13"/>
  <c r="V60" i="13"/>
  <c r="V64" i="13"/>
  <c r="V57" i="13"/>
  <c r="V61" i="13"/>
  <c r="V48" i="13"/>
  <c r="V58" i="13"/>
  <c r="V68" i="13"/>
  <c r="V51" i="13"/>
  <c r="V56" i="13"/>
  <c r="V52" i="13"/>
  <c r="V49" i="13"/>
  <c r="V41" i="13"/>
  <c r="V69" i="13"/>
  <c r="V63" i="13"/>
  <c r="V55" i="13"/>
  <c r="V77" i="13"/>
  <c r="V53" i="13"/>
  <c r="V45" i="13"/>
  <c r="V50" i="13"/>
  <c r="V59" i="13"/>
  <c r="V43" i="13"/>
  <c r="V31" i="13"/>
  <c r="V46" i="13"/>
  <c r="V17" i="13"/>
  <c r="V73" i="13"/>
  <c r="V36" i="13"/>
  <c r="V44" i="13"/>
  <c r="V26" i="13"/>
  <c r="V25" i="13"/>
  <c r="V21" i="13"/>
  <c r="V27" i="13"/>
  <c r="V47" i="13"/>
  <c r="V34" i="13"/>
  <c r="V33" i="13"/>
  <c r="V40" i="13"/>
  <c r="V28" i="13"/>
  <c r="V24" i="13"/>
  <c r="V42" i="13"/>
  <c r="V38" i="13"/>
  <c r="V29" i="13"/>
  <c r="V20" i="13"/>
  <c r="V15" i="13"/>
  <c r="V54" i="13"/>
  <c r="V37" i="13"/>
  <c r="V12" i="13"/>
  <c r="V39" i="13"/>
  <c r="V32" i="13"/>
  <c r="V30" i="13"/>
  <c r="V35" i="13"/>
  <c r="V19" i="13"/>
  <c r="V22" i="13"/>
  <c r="V16" i="13"/>
  <c r="V8" i="13"/>
  <c r="V23" i="13"/>
  <c r="V18" i="13"/>
  <c r="V11" i="13"/>
  <c r="V7" i="13"/>
  <c r="V13" i="13"/>
  <c r="V10" i="13"/>
  <c r="V5" i="13"/>
  <c r="V9" i="13"/>
  <c r="V6" i="13"/>
  <c r="V14" i="13"/>
  <c r="BV110" i="13"/>
  <c r="BV111" i="13"/>
  <c r="BV108" i="13"/>
  <c r="BV104" i="13"/>
  <c r="BV103" i="13"/>
  <c r="BV107" i="13"/>
  <c r="BV106" i="13"/>
  <c r="BV101" i="13"/>
  <c r="BV95" i="13"/>
  <c r="BV100" i="13"/>
  <c r="BV99" i="13"/>
  <c r="BV93" i="13"/>
  <c r="BV97" i="13"/>
  <c r="BV94" i="13"/>
  <c r="BV98" i="13"/>
  <c r="BV109" i="13"/>
  <c r="BV91" i="13"/>
  <c r="BV96" i="13"/>
  <c r="BV77" i="13"/>
  <c r="BV87" i="13"/>
  <c r="BV105" i="13"/>
  <c r="BV92" i="13"/>
  <c r="BV89" i="13"/>
  <c r="BV79" i="13"/>
  <c r="BV90" i="13"/>
  <c r="BV81" i="13"/>
  <c r="BV75" i="13"/>
  <c r="BV70" i="13"/>
  <c r="BV67" i="13"/>
  <c r="BV88" i="13"/>
  <c r="BV102" i="13"/>
  <c r="BV82" i="13"/>
  <c r="BV85" i="13"/>
  <c r="BV84" i="13"/>
  <c r="BV78" i="13"/>
  <c r="BV83" i="13"/>
  <c r="BV72" i="13"/>
  <c r="BV66" i="13"/>
  <c r="BV73" i="13"/>
  <c r="BV74" i="13"/>
  <c r="BV80" i="13"/>
  <c r="BV64" i="13"/>
  <c r="BV61" i="13"/>
  <c r="BV86" i="13"/>
  <c r="BV65" i="13"/>
  <c r="BV63" i="13"/>
  <c r="BV62" i="13"/>
  <c r="BV60" i="13"/>
  <c r="BV76" i="13"/>
  <c r="BV56" i="13"/>
  <c r="BV52" i="13"/>
  <c r="BV69" i="13"/>
  <c r="BV71" i="13"/>
  <c r="BV55" i="13"/>
  <c r="BV57" i="13"/>
  <c r="BV58" i="13"/>
  <c r="BV50" i="13"/>
  <c r="BV49" i="13"/>
  <c r="BV53" i="13"/>
  <c r="BV51" i="13"/>
  <c r="BV38" i="13"/>
  <c r="BV48" i="13"/>
  <c r="BV45" i="13"/>
  <c r="BV42" i="13"/>
  <c r="BV68" i="13"/>
  <c r="BV54" i="13"/>
  <c r="BV47" i="13"/>
  <c r="BV41" i="13"/>
  <c r="BV27" i="13"/>
  <c r="BV34" i="13"/>
  <c r="BV44" i="13"/>
  <c r="BV43" i="13"/>
  <c r="BV21" i="13"/>
  <c r="BV39" i="13"/>
  <c r="BV37" i="13"/>
  <c r="BV59" i="13"/>
  <c r="BV25" i="13"/>
  <c r="BV26" i="13"/>
  <c r="BV17" i="13"/>
  <c r="BV15" i="13"/>
  <c r="BV24" i="13"/>
  <c r="BV20" i="13"/>
  <c r="BV31" i="13"/>
  <c r="BV28" i="13"/>
  <c r="BV40" i="13"/>
  <c r="BV36" i="13"/>
  <c r="BV16" i="13"/>
  <c r="BV29" i="13"/>
  <c r="BV23" i="13"/>
  <c r="BV13" i="13"/>
  <c r="BV46" i="13"/>
  <c r="BV35" i="13"/>
  <c r="BV33" i="13"/>
  <c r="BV32" i="13"/>
  <c r="BV8" i="13"/>
  <c r="BV30" i="13"/>
  <c r="BV11" i="13"/>
  <c r="BV7" i="13"/>
  <c r="BV14" i="13"/>
  <c r="BV12" i="13"/>
  <c r="BV18" i="13"/>
  <c r="BV22" i="13"/>
  <c r="BV6" i="13"/>
  <c r="BV10" i="13"/>
  <c r="BV9" i="13"/>
  <c r="BV19" i="13"/>
  <c r="BV5" i="13"/>
  <c r="BF110" i="13"/>
  <c r="BF111" i="13"/>
  <c r="BF108" i="13"/>
  <c r="BF109" i="13"/>
  <c r="BF103" i="13"/>
  <c r="BF105" i="13"/>
  <c r="BF99" i="13"/>
  <c r="BF102" i="13"/>
  <c r="BF101" i="13"/>
  <c r="BF100" i="13"/>
  <c r="BF97" i="13"/>
  <c r="BF95" i="13"/>
  <c r="BF106" i="13"/>
  <c r="BF93" i="13"/>
  <c r="BF94" i="13"/>
  <c r="BF92" i="13"/>
  <c r="BF104" i="13"/>
  <c r="BF98" i="13"/>
  <c r="BF107" i="13"/>
  <c r="BF77" i="13"/>
  <c r="BF89" i="13"/>
  <c r="BF87" i="13"/>
  <c r="BF79" i="13"/>
  <c r="BF88" i="13"/>
  <c r="BF91" i="13"/>
  <c r="BF80" i="13"/>
  <c r="BF81" i="13"/>
  <c r="BF70" i="13"/>
  <c r="BF82" i="13"/>
  <c r="BF67" i="13"/>
  <c r="BF90" i="13"/>
  <c r="BF86" i="13"/>
  <c r="BF75" i="13"/>
  <c r="BF71" i="13"/>
  <c r="BF96" i="13"/>
  <c r="BF72" i="13"/>
  <c r="BF83" i="13"/>
  <c r="BF73" i="13"/>
  <c r="BF74" i="13"/>
  <c r="BF76" i="13"/>
  <c r="BF84" i="13"/>
  <c r="BF85" i="13"/>
  <c r="BF68" i="13"/>
  <c r="BF65" i="13"/>
  <c r="BF78" i="13"/>
  <c r="BF69" i="13"/>
  <c r="BF61" i="13"/>
  <c r="BF63" i="13"/>
  <c r="BF66" i="13"/>
  <c r="BF53" i="13"/>
  <c r="BF56" i="13"/>
  <c r="BF52" i="13"/>
  <c r="BF57" i="13"/>
  <c r="BF55" i="13"/>
  <c r="BF58" i="13"/>
  <c r="BF62" i="13"/>
  <c r="BF59" i="13"/>
  <c r="BF49" i="13"/>
  <c r="BF51" i="13"/>
  <c r="BF54" i="13"/>
  <c r="BF38" i="13"/>
  <c r="BF60" i="13"/>
  <c r="BF45" i="13"/>
  <c r="BF42" i="13"/>
  <c r="BF47" i="13"/>
  <c r="BF50" i="13"/>
  <c r="BF64" i="13"/>
  <c r="BF27" i="13"/>
  <c r="BF46" i="13"/>
  <c r="BF43" i="13"/>
  <c r="BF39" i="13"/>
  <c r="BF26" i="13"/>
  <c r="BF21" i="13"/>
  <c r="BF41" i="13"/>
  <c r="BF40" i="13"/>
  <c r="BF48" i="13"/>
  <c r="BF15" i="13"/>
  <c r="BF35" i="13"/>
  <c r="BF31" i="13"/>
  <c r="BF24" i="13"/>
  <c r="BF28" i="13"/>
  <c r="BF20" i="13"/>
  <c r="BF29" i="13"/>
  <c r="BF37" i="13"/>
  <c r="BF33" i="13"/>
  <c r="BF23" i="13"/>
  <c r="BF16" i="13"/>
  <c r="BF19" i="13"/>
  <c r="BF13" i="13"/>
  <c r="BF44" i="13"/>
  <c r="BF34" i="13"/>
  <c r="BF30" i="13"/>
  <c r="BF22" i="13"/>
  <c r="BF14" i="13"/>
  <c r="BF8" i="13"/>
  <c r="BF10" i="13"/>
  <c r="BF18" i="13"/>
  <c r="BF11" i="13"/>
  <c r="BF36" i="13"/>
  <c r="BF32" i="13"/>
  <c r="BF12" i="13"/>
  <c r="BF7" i="13"/>
  <c r="BF25" i="13"/>
  <c r="BF5" i="13"/>
  <c r="BF9" i="13"/>
  <c r="BF17" i="13"/>
  <c r="BF6" i="13"/>
  <c r="CQ111" i="13"/>
  <c r="CQ108" i="13"/>
  <c r="CQ109" i="13"/>
  <c r="CQ105" i="13"/>
  <c r="CQ102" i="13"/>
  <c r="CQ97" i="13"/>
  <c r="CQ101" i="13"/>
  <c r="CQ96" i="13"/>
  <c r="CQ110" i="13"/>
  <c r="CQ106" i="13"/>
  <c r="CQ93" i="13"/>
  <c r="CQ104" i="13"/>
  <c r="CQ94" i="13"/>
  <c r="CQ95" i="13"/>
  <c r="CQ91" i="13"/>
  <c r="CQ78" i="13"/>
  <c r="CQ98" i="13"/>
  <c r="CQ89" i="13"/>
  <c r="CQ88" i="13"/>
  <c r="CQ99" i="13"/>
  <c r="CQ92" i="13"/>
  <c r="CQ90" i="13"/>
  <c r="CQ107" i="13"/>
  <c r="CQ87" i="13"/>
  <c r="CQ80" i="13"/>
  <c r="CQ82" i="13"/>
  <c r="CQ71" i="13"/>
  <c r="CQ74" i="13"/>
  <c r="CQ68" i="13"/>
  <c r="CQ83" i="13"/>
  <c r="CQ86" i="13"/>
  <c r="CQ84" i="13"/>
  <c r="CQ75" i="13"/>
  <c r="CQ77" i="13"/>
  <c r="CQ72" i="13"/>
  <c r="CQ100" i="13"/>
  <c r="CQ73" i="13"/>
  <c r="CQ67" i="13"/>
  <c r="CQ85" i="13"/>
  <c r="CQ76" i="13"/>
  <c r="CQ69" i="13"/>
  <c r="CQ79" i="13"/>
  <c r="CQ103" i="13"/>
  <c r="CQ65" i="13"/>
  <c r="CQ63" i="13"/>
  <c r="CQ81" i="13"/>
  <c r="CQ60" i="13"/>
  <c r="CQ62" i="13"/>
  <c r="CQ56" i="13"/>
  <c r="CQ61" i="13"/>
  <c r="CQ66" i="13"/>
  <c r="CQ57" i="13"/>
  <c r="CQ50" i="13"/>
  <c r="CQ64" i="13"/>
  <c r="CQ58" i="13"/>
  <c r="CQ70" i="13"/>
  <c r="CQ59" i="13"/>
  <c r="CQ51" i="13"/>
  <c r="CQ48" i="13"/>
  <c r="CQ39" i="13"/>
  <c r="CQ55" i="13"/>
  <c r="CQ53" i="13"/>
  <c r="CQ52" i="13"/>
  <c r="CQ47" i="13"/>
  <c r="CQ30" i="13"/>
  <c r="CQ43" i="13"/>
  <c r="CQ40" i="13"/>
  <c r="CQ49" i="13"/>
  <c r="CQ41" i="13"/>
  <c r="CQ28" i="13"/>
  <c r="CQ54" i="13"/>
  <c r="CQ44" i="13"/>
  <c r="CQ45" i="13"/>
  <c r="CQ36" i="13"/>
  <c r="CQ35" i="13"/>
  <c r="CQ29" i="13"/>
  <c r="CQ22" i="13"/>
  <c r="CQ37" i="13"/>
  <c r="CQ42" i="13"/>
  <c r="CQ46" i="13"/>
  <c r="CQ26" i="13"/>
  <c r="CQ24" i="13"/>
  <c r="CQ34" i="13"/>
  <c r="CQ20" i="13"/>
  <c r="CQ27" i="13"/>
  <c r="CQ16" i="13"/>
  <c r="CQ13" i="13"/>
  <c r="CQ31" i="13"/>
  <c r="CQ23" i="13"/>
  <c r="CQ19" i="13"/>
  <c r="CQ38" i="13"/>
  <c r="CQ14" i="13"/>
  <c r="CQ18" i="13"/>
  <c r="CQ11" i="13"/>
  <c r="CQ7" i="13"/>
  <c r="CQ12" i="13"/>
  <c r="CQ17" i="13"/>
  <c r="CQ10" i="13"/>
  <c r="CQ15" i="13"/>
  <c r="CQ6" i="13"/>
  <c r="CQ32" i="13"/>
  <c r="CQ9" i="13"/>
  <c r="CQ21" i="13"/>
  <c r="CQ33" i="13"/>
  <c r="CQ8" i="13"/>
  <c r="CQ25" i="13"/>
  <c r="CQ5" i="13"/>
  <c r="BX104" i="13"/>
  <c r="BX111" i="13"/>
  <c r="BX108" i="13"/>
  <c r="BX100" i="13"/>
  <c r="BX110" i="13"/>
  <c r="BX109" i="13"/>
  <c r="BX102" i="13"/>
  <c r="BX97" i="13"/>
  <c r="BX106" i="13"/>
  <c r="BX89" i="13"/>
  <c r="BX99" i="13"/>
  <c r="BX93" i="13"/>
  <c r="BX96" i="13"/>
  <c r="BX94" i="13"/>
  <c r="BX107" i="13"/>
  <c r="BX95" i="13"/>
  <c r="BX92" i="13"/>
  <c r="BX105" i="13"/>
  <c r="BX103" i="13"/>
  <c r="BX91" i="13"/>
  <c r="BX86" i="13"/>
  <c r="BX101" i="13"/>
  <c r="BX87" i="13"/>
  <c r="BX84" i="13"/>
  <c r="BX79" i="13"/>
  <c r="BX90" i="13"/>
  <c r="BX80" i="13"/>
  <c r="BX98" i="13"/>
  <c r="BX81" i="13"/>
  <c r="BX88" i="13"/>
  <c r="BX82" i="13"/>
  <c r="BX71" i="13"/>
  <c r="BX83" i="13"/>
  <c r="BX77" i="13"/>
  <c r="BX75" i="13"/>
  <c r="BX72" i="13"/>
  <c r="BX73" i="13"/>
  <c r="BX64" i="13"/>
  <c r="BX74" i="13"/>
  <c r="BX76" i="13"/>
  <c r="BX85" i="13"/>
  <c r="BX78" i="13"/>
  <c r="BX70" i="13"/>
  <c r="BX65" i="13"/>
  <c r="BX58" i="13"/>
  <c r="BX67" i="13"/>
  <c r="BX63" i="13"/>
  <c r="BX60" i="13"/>
  <c r="BX61" i="13"/>
  <c r="BX56" i="13"/>
  <c r="BX69" i="13"/>
  <c r="BX55" i="13"/>
  <c r="BX46" i="13"/>
  <c r="BX57" i="13"/>
  <c r="BX68" i="13"/>
  <c r="BX49" i="13"/>
  <c r="BX51" i="13"/>
  <c r="BX62" i="13"/>
  <c r="BX53" i="13"/>
  <c r="BX52" i="13"/>
  <c r="BX48" i="13"/>
  <c r="BX45" i="13"/>
  <c r="BX39" i="13"/>
  <c r="BX54" i="13"/>
  <c r="BX47" i="13"/>
  <c r="BX59" i="13"/>
  <c r="BX43" i="13"/>
  <c r="BX50" i="13"/>
  <c r="BX34" i="13"/>
  <c r="BX42" i="13"/>
  <c r="BX40" i="13"/>
  <c r="BX66" i="13"/>
  <c r="BX37" i="13"/>
  <c r="BX32" i="13"/>
  <c r="BX41" i="13"/>
  <c r="BX26" i="13"/>
  <c r="BX24" i="13"/>
  <c r="BX27" i="13"/>
  <c r="BX20" i="13"/>
  <c r="BX31" i="13"/>
  <c r="BX28" i="13"/>
  <c r="BX36" i="13"/>
  <c r="BX16" i="13"/>
  <c r="BX29" i="13"/>
  <c r="BX23" i="13"/>
  <c r="BX13" i="13"/>
  <c r="BX19" i="13"/>
  <c r="BX44" i="13"/>
  <c r="BX35" i="13"/>
  <c r="BX33" i="13"/>
  <c r="BX22" i="13"/>
  <c r="BX38" i="13"/>
  <c r="BX30" i="13"/>
  <c r="BX25" i="13"/>
  <c r="BX17" i="13"/>
  <c r="BX11" i="13"/>
  <c r="BX15" i="13"/>
  <c r="BX7" i="13"/>
  <c r="BX14" i="13"/>
  <c r="BX12" i="13"/>
  <c r="BX10" i="13"/>
  <c r="BX21" i="13"/>
  <c r="BX18" i="13"/>
  <c r="BX8" i="13"/>
  <c r="BX6" i="13"/>
  <c r="BX5" i="13"/>
  <c r="BX9" i="13"/>
  <c r="CY103" i="13"/>
  <c r="CY110" i="13"/>
  <c r="CY111" i="13"/>
  <c r="CY109" i="13"/>
  <c r="CY100" i="13"/>
  <c r="CY102" i="13"/>
  <c r="CY108" i="13"/>
  <c r="CY99" i="13"/>
  <c r="CY98" i="13"/>
  <c r="CY91" i="13"/>
  <c r="CY96" i="13"/>
  <c r="CY105" i="13"/>
  <c r="CY106" i="13"/>
  <c r="CY89" i="13"/>
  <c r="CY88" i="13"/>
  <c r="CY85" i="13"/>
  <c r="CY101" i="13"/>
  <c r="CY92" i="13"/>
  <c r="CY94" i="13"/>
  <c r="CY90" i="13"/>
  <c r="CY97" i="13"/>
  <c r="CY86" i="13"/>
  <c r="CY83" i="13"/>
  <c r="CY95" i="13"/>
  <c r="CY82" i="13"/>
  <c r="CY104" i="13"/>
  <c r="CY93" i="13"/>
  <c r="CY78" i="13"/>
  <c r="CY76" i="13"/>
  <c r="CY84" i="13"/>
  <c r="CY74" i="13"/>
  <c r="CY107" i="13"/>
  <c r="CY87" i="13"/>
  <c r="CY79" i="13"/>
  <c r="CY69" i="13"/>
  <c r="CY80" i="13"/>
  <c r="CY70" i="13"/>
  <c r="CY63" i="13"/>
  <c r="CY81" i="13"/>
  <c r="CY65" i="13"/>
  <c r="CY67" i="13"/>
  <c r="CY57" i="13"/>
  <c r="CY75" i="13"/>
  <c r="CY72" i="13"/>
  <c r="CY61" i="13"/>
  <c r="CY66" i="13"/>
  <c r="CY62" i="13"/>
  <c r="CY71" i="13"/>
  <c r="CY64" i="13"/>
  <c r="CY77" i="13"/>
  <c r="CY68" i="13"/>
  <c r="CY59" i="13"/>
  <c r="CY53" i="13"/>
  <c r="CY55" i="13"/>
  <c r="CY46" i="13"/>
  <c r="CY60" i="13"/>
  <c r="CY49" i="13"/>
  <c r="CY38" i="13"/>
  <c r="CY50" i="13"/>
  <c r="CY73" i="13"/>
  <c r="CY58" i="13"/>
  <c r="CY54" i="13"/>
  <c r="CY51" i="13"/>
  <c r="CY42" i="13"/>
  <c r="CY35" i="13"/>
  <c r="CY56" i="13"/>
  <c r="CY33" i="13"/>
  <c r="CY41" i="13"/>
  <c r="CY40" i="13"/>
  <c r="CY52" i="13"/>
  <c r="CY44" i="13"/>
  <c r="CY45" i="13"/>
  <c r="CY48" i="13"/>
  <c r="CY22" i="13"/>
  <c r="CY18" i="13"/>
  <c r="CY37" i="13"/>
  <c r="CY43" i="13"/>
  <c r="CY21" i="13"/>
  <c r="CY15" i="13"/>
  <c r="CY36" i="13"/>
  <c r="CY30" i="13"/>
  <c r="CY12" i="13"/>
  <c r="CY25" i="13"/>
  <c r="CY17" i="13"/>
  <c r="CY32" i="13"/>
  <c r="CY24" i="13"/>
  <c r="CY47" i="13"/>
  <c r="CY27" i="13"/>
  <c r="CY20" i="13"/>
  <c r="CY9" i="13"/>
  <c r="CY34" i="13"/>
  <c r="CY26" i="13"/>
  <c r="CY23" i="13"/>
  <c r="CY19" i="13"/>
  <c r="CY5" i="13"/>
  <c r="CY14" i="13"/>
  <c r="CY8" i="13"/>
  <c r="CY31" i="13"/>
  <c r="CY7" i="13"/>
  <c r="CY6" i="13"/>
  <c r="CY13" i="13"/>
  <c r="CY39" i="13"/>
  <c r="CY16" i="13"/>
  <c r="CY10" i="13"/>
  <c r="CY28" i="13"/>
  <c r="CY11" i="13"/>
  <c r="CY29" i="13"/>
  <c r="S109" i="13"/>
  <c r="S108" i="13"/>
  <c r="S111" i="13"/>
  <c r="S110" i="13"/>
  <c r="S104" i="13"/>
  <c r="S100" i="13"/>
  <c r="S98" i="13"/>
  <c r="S96" i="13"/>
  <c r="S99" i="13"/>
  <c r="S107" i="13"/>
  <c r="S101" i="13"/>
  <c r="S97" i="13"/>
  <c r="S102" i="13"/>
  <c r="S105" i="13"/>
  <c r="S95" i="13"/>
  <c r="S93" i="13"/>
  <c r="S94" i="13"/>
  <c r="S103" i="13"/>
  <c r="S82" i="13"/>
  <c r="S92" i="13"/>
  <c r="S79" i="13"/>
  <c r="S91" i="13"/>
  <c r="S80" i="13"/>
  <c r="S86" i="13"/>
  <c r="S87" i="13"/>
  <c r="S85" i="13"/>
  <c r="S81" i="13"/>
  <c r="S72" i="13"/>
  <c r="S84" i="13"/>
  <c r="S77" i="13"/>
  <c r="S70" i="13"/>
  <c r="S88" i="13"/>
  <c r="S83" i="13"/>
  <c r="S106" i="13"/>
  <c r="S73" i="13"/>
  <c r="S76" i="13"/>
  <c r="S68" i="13"/>
  <c r="S78" i="13"/>
  <c r="S67" i="13"/>
  <c r="S53" i="13"/>
  <c r="S90" i="13"/>
  <c r="S75" i="13"/>
  <c r="S71" i="13"/>
  <c r="S65" i="13"/>
  <c r="S64" i="13"/>
  <c r="S69" i="13"/>
  <c r="S54" i="13"/>
  <c r="S62" i="13"/>
  <c r="S63" i="13"/>
  <c r="S61" i="13"/>
  <c r="S57" i="13"/>
  <c r="S56" i="13"/>
  <c r="S59" i="13"/>
  <c r="S50" i="13"/>
  <c r="S66" i="13"/>
  <c r="S51" i="13"/>
  <c r="S43" i="13"/>
  <c r="S89" i="13"/>
  <c r="S52" i="13"/>
  <c r="S49" i="13"/>
  <c r="S34" i="13"/>
  <c r="S74" i="13"/>
  <c r="S58" i="13"/>
  <c r="S44" i="13"/>
  <c r="S48" i="13"/>
  <c r="S60" i="13"/>
  <c r="S47" i="13"/>
  <c r="S41" i="13"/>
  <c r="S39" i="13"/>
  <c r="S40" i="13"/>
  <c r="S27" i="13"/>
  <c r="S55" i="13"/>
  <c r="S42" i="13"/>
  <c r="S46" i="13"/>
  <c r="S18" i="13"/>
  <c r="S31" i="13"/>
  <c r="S26" i="13"/>
  <c r="S25" i="13"/>
  <c r="S21" i="13"/>
  <c r="S17" i="13"/>
  <c r="S33" i="13"/>
  <c r="S8" i="13"/>
  <c r="S28" i="13"/>
  <c r="S24" i="13"/>
  <c r="S36" i="13"/>
  <c r="S29" i="13"/>
  <c r="S20" i="13"/>
  <c r="S38" i="13"/>
  <c r="S37" i="13"/>
  <c r="S32" i="13"/>
  <c r="S9" i="13"/>
  <c r="S5" i="13"/>
  <c r="S30" i="13"/>
  <c r="S22" i="13"/>
  <c r="S16" i="13"/>
  <c r="S23" i="13"/>
  <c r="S15" i="13"/>
  <c r="S19" i="13"/>
  <c r="S12" i="13"/>
  <c r="S11" i="13"/>
  <c r="S6" i="13"/>
  <c r="S13" i="13"/>
  <c r="S10" i="13"/>
  <c r="S35" i="13"/>
  <c r="S7" i="13"/>
  <c r="S45" i="13"/>
  <c r="S14" i="13"/>
  <c r="DA110" i="13"/>
  <c r="DA107" i="13"/>
  <c r="DA111" i="13"/>
  <c r="DA106" i="13"/>
  <c r="DA98" i="13"/>
  <c r="DA101" i="13"/>
  <c r="DA109" i="13"/>
  <c r="DA108" i="13"/>
  <c r="DA100" i="13"/>
  <c r="DA99" i="13"/>
  <c r="DA103" i="13"/>
  <c r="DA105" i="13"/>
  <c r="DA95" i="13"/>
  <c r="DA102" i="13"/>
  <c r="DA96" i="13"/>
  <c r="DA97" i="13"/>
  <c r="DA93" i="13"/>
  <c r="DA92" i="13"/>
  <c r="DA94" i="13"/>
  <c r="DA90" i="13"/>
  <c r="DA80" i="13"/>
  <c r="DA77" i="13"/>
  <c r="DA91" i="13"/>
  <c r="DA83" i="13"/>
  <c r="DA104" i="13"/>
  <c r="DA89" i="13"/>
  <c r="DA86" i="13"/>
  <c r="DA84" i="13"/>
  <c r="DA73" i="13"/>
  <c r="DA85" i="13"/>
  <c r="DA79" i="13"/>
  <c r="DA70" i="13"/>
  <c r="DA88" i="13"/>
  <c r="DA74" i="13"/>
  <c r="DA68" i="13"/>
  <c r="DA76" i="13"/>
  <c r="DA87" i="13"/>
  <c r="DA81" i="13"/>
  <c r="DA71" i="13"/>
  <c r="DA75" i="13"/>
  <c r="DA67" i="13"/>
  <c r="DA82" i="13"/>
  <c r="DA72" i="13"/>
  <c r="DA66" i="13"/>
  <c r="DA78" i="13"/>
  <c r="DA61" i="13"/>
  <c r="DA64" i="13"/>
  <c r="DA69" i="13"/>
  <c r="DA63" i="13"/>
  <c r="DA54" i="13"/>
  <c r="DA65" i="13"/>
  <c r="DA59" i="13"/>
  <c r="DA60" i="13"/>
  <c r="DA57" i="13"/>
  <c r="DA41" i="13"/>
  <c r="DA49" i="13"/>
  <c r="DA50" i="13"/>
  <c r="DA32" i="13"/>
  <c r="DA45" i="13"/>
  <c r="DA58" i="13"/>
  <c r="DA51" i="13"/>
  <c r="DA42" i="13"/>
  <c r="DA48" i="13"/>
  <c r="DA56" i="13"/>
  <c r="DA55" i="13"/>
  <c r="DA39" i="13"/>
  <c r="DA37" i="13"/>
  <c r="DA40" i="13"/>
  <c r="DA53" i="13"/>
  <c r="DA52" i="13"/>
  <c r="DA43" i="13"/>
  <c r="DA62" i="13"/>
  <c r="DA24" i="13"/>
  <c r="DA46" i="13"/>
  <c r="DA44" i="13"/>
  <c r="DA47" i="13"/>
  <c r="DA38" i="13"/>
  <c r="DA21" i="13"/>
  <c r="DA15" i="13"/>
  <c r="DA33" i="13"/>
  <c r="DA30" i="13"/>
  <c r="DA36" i="13"/>
  <c r="DA35" i="13"/>
  <c r="DA25" i="13"/>
  <c r="DA17" i="13"/>
  <c r="DA6" i="13"/>
  <c r="DA26" i="13"/>
  <c r="DA20" i="13"/>
  <c r="DA34" i="13"/>
  <c r="DA9" i="13"/>
  <c r="DA23" i="13"/>
  <c r="DA19" i="13"/>
  <c r="DA5" i="13"/>
  <c r="DA14" i="13"/>
  <c r="DA8" i="13"/>
  <c r="DA31" i="13"/>
  <c r="DA22" i="13"/>
  <c r="DA7" i="13"/>
  <c r="DA13" i="13"/>
  <c r="DA11" i="13"/>
  <c r="DA29" i="13"/>
  <c r="DA28" i="13"/>
  <c r="DA18" i="13"/>
  <c r="DA16" i="13"/>
  <c r="DA27" i="13"/>
  <c r="DA12" i="13"/>
  <c r="DA10" i="13"/>
  <c r="AK109" i="13"/>
  <c r="AK107" i="13"/>
  <c r="AK101" i="13"/>
  <c r="AK104" i="13"/>
  <c r="AK96" i="13"/>
  <c r="AK102" i="13"/>
  <c r="AK103" i="13"/>
  <c r="AK105" i="13"/>
  <c r="AK100" i="13"/>
  <c r="AK99" i="13"/>
  <c r="AK111" i="13"/>
  <c r="AK94" i="13"/>
  <c r="AK97" i="13"/>
  <c r="AK108" i="13"/>
  <c r="AK110" i="13"/>
  <c r="AK98" i="13"/>
  <c r="AK93" i="13"/>
  <c r="AK95" i="13"/>
  <c r="AK106" i="13"/>
  <c r="AK91" i="13"/>
  <c r="AK76" i="13"/>
  <c r="AK92" i="13"/>
  <c r="AK88" i="13"/>
  <c r="AK89" i="13"/>
  <c r="AK90" i="13"/>
  <c r="AK79" i="13"/>
  <c r="AK80" i="13"/>
  <c r="AK69" i="13"/>
  <c r="AK81" i="13"/>
  <c r="AK66" i="13"/>
  <c r="AK86" i="13"/>
  <c r="AK85" i="13"/>
  <c r="AK84" i="13"/>
  <c r="AK75" i="13"/>
  <c r="AK70" i="13"/>
  <c r="AK77" i="13"/>
  <c r="AK87" i="13"/>
  <c r="AK82" i="13"/>
  <c r="AK72" i="13"/>
  <c r="AK73" i="13"/>
  <c r="AK65" i="13"/>
  <c r="AK68" i="13"/>
  <c r="AK74" i="13"/>
  <c r="AK67" i="13"/>
  <c r="AK60" i="13"/>
  <c r="AK78" i="13"/>
  <c r="AK71" i="13"/>
  <c r="AK83" i="13"/>
  <c r="AK62" i="13"/>
  <c r="AK51" i="13"/>
  <c r="AK63" i="13"/>
  <c r="AK56" i="13"/>
  <c r="AK64" i="13"/>
  <c r="AK57" i="13"/>
  <c r="AK61" i="13"/>
  <c r="AK58" i="13"/>
  <c r="AK50" i="13"/>
  <c r="AK55" i="13"/>
  <c r="AK54" i="13"/>
  <c r="AK37" i="13"/>
  <c r="AK49" i="13"/>
  <c r="AK52" i="13"/>
  <c r="AK44" i="13"/>
  <c r="AK41" i="13"/>
  <c r="AK48" i="13"/>
  <c r="AK59" i="13"/>
  <c r="AK35" i="13"/>
  <c r="AK26" i="13"/>
  <c r="AK43" i="13"/>
  <c r="AK20" i="13"/>
  <c r="AK38" i="13"/>
  <c r="AK45" i="13"/>
  <c r="AK40" i="13"/>
  <c r="AK53" i="13"/>
  <c r="AK47" i="13"/>
  <c r="AK39" i="13"/>
  <c r="AK25" i="13"/>
  <c r="AK14" i="13"/>
  <c r="AK21" i="13"/>
  <c r="AK42" i="13"/>
  <c r="AK31" i="13"/>
  <c r="AK27" i="13"/>
  <c r="AK24" i="13"/>
  <c r="AK28" i="13"/>
  <c r="AK15" i="13"/>
  <c r="AK33" i="13"/>
  <c r="AK34" i="13"/>
  <c r="AK5" i="13"/>
  <c r="AK16" i="13"/>
  <c r="AK36" i="13"/>
  <c r="AK8" i="13"/>
  <c r="AK11" i="13"/>
  <c r="AK12" i="13"/>
  <c r="AK17" i="13"/>
  <c r="AK46" i="13"/>
  <c r="AK9" i="13"/>
  <c r="AK7" i="13"/>
  <c r="AK19" i="13"/>
  <c r="AK30" i="13"/>
  <c r="AK29" i="13"/>
  <c r="AK23" i="13"/>
  <c r="AK6" i="13"/>
  <c r="AK32" i="13"/>
  <c r="AK13" i="13"/>
  <c r="AK18" i="13"/>
  <c r="AK22" i="13"/>
  <c r="AK10" i="13"/>
  <c r="L104" i="13"/>
  <c r="L111" i="13"/>
  <c r="L103" i="13"/>
  <c r="L106" i="13"/>
  <c r="L108" i="13"/>
  <c r="L98" i="13"/>
  <c r="L102" i="13"/>
  <c r="L105" i="13"/>
  <c r="L110" i="13"/>
  <c r="L100" i="13"/>
  <c r="L101" i="13"/>
  <c r="L91" i="13"/>
  <c r="L109" i="13"/>
  <c r="L99" i="13"/>
  <c r="L96" i="13"/>
  <c r="L86" i="13"/>
  <c r="L97" i="13"/>
  <c r="L90" i="13"/>
  <c r="L89" i="13"/>
  <c r="L94" i="13"/>
  <c r="L93" i="13"/>
  <c r="L87" i="13"/>
  <c r="L84" i="13"/>
  <c r="L88" i="13"/>
  <c r="L83" i="13"/>
  <c r="L107" i="13"/>
  <c r="L79" i="13"/>
  <c r="L81" i="13"/>
  <c r="L78" i="13"/>
  <c r="L68" i="13"/>
  <c r="L82" i="13"/>
  <c r="L92" i="13"/>
  <c r="L77" i="13"/>
  <c r="L75" i="13"/>
  <c r="L70" i="13"/>
  <c r="L64" i="13"/>
  <c r="L71" i="13"/>
  <c r="L80" i="13"/>
  <c r="L69" i="13"/>
  <c r="L73" i="13"/>
  <c r="L72" i="13"/>
  <c r="L95" i="13"/>
  <c r="L76" i="13"/>
  <c r="L74" i="13"/>
  <c r="L66" i="13"/>
  <c r="L58" i="13"/>
  <c r="L85" i="13"/>
  <c r="L62" i="13"/>
  <c r="L55" i="13"/>
  <c r="L59" i="13"/>
  <c r="L60" i="13"/>
  <c r="L63" i="13"/>
  <c r="L54" i="13"/>
  <c r="L65" i="13"/>
  <c r="L48" i="13"/>
  <c r="L53" i="13"/>
  <c r="L61" i="13"/>
  <c r="L47" i="13"/>
  <c r="L57" i="13"/>
  <c r="L39" i="13"/>
  <c r="L50" i="13"/>
  <c r="L56" i="13"/>
  <c r="L67" i="13"/>
  <c r="L51" i="13"/>
  <c r="L43" i="13"/>
  <c r="L33" i="13"/>
  <c r="L49" i="13"/>
  <c r="L45" i="13"/>
  <c r="L38" i="13"/>
  <c r="L46" i="13"/>
  <c r="L52" i="13"/>
  <c r="L35" i="13"/>
  <c r="L32" i="13"/>
  <c r="L30" i="13"/>
  <c r="L44" i="13"/>
  <c r="L23" i="13"/>
  <c r="L19" i="13"/>
  <c r="L16" i="13"/>
  <c r="L40" i="13"/>
  <c r="L22" i="13"/>
  <c r="L13" i="13"/>
  <c r="L42" i="13"/>
  <c r="L18" i="13"/>
  <c r="L34" i="13"/>
  <c r="L26" i="13"/>
  <c r="L37" i="13"/>
  <c r="L10" i="13"/>
  <c r="L31" i="13"/>
  <c r="L6" i="13"/>
  <c r="L41" i="13"/>
  <c r="L25" i="13"/>
  <c r="L17" i="13"/>
  <c r="L9" i="13"/>
  <c r="L36" i="13"/>
  <c r="L7" i="13"/>
  <c r="L14" i="13"/>
  <c r="L12" i="13"/>
  <c r="L5" i="13"/>
  <c r="L21" i="13"/>
  <c r="L15" i="13"/>
  <c r="L11" i="13"/>
  <c r="L28" i="13"/>
  <c r="L20" i="13"/>
  <c r="L29" i="13"/>
  <c r="L27" i="13"/>
  <c r="L24" i="13"/>
  <c r="L8" i="13"/>
  <c r="CK110" i="13"/>
  <c r="CK111" i="13"/>
  <c r="CK108" i="13"/>
  <c r="CK107" i="13"/>
  <c r="CK101" i="13"/>
  <c r="CK98" i="13"/>
  <c r="CK105" i="13"/>
  <c r="CK109" i="13"/>
  <c r="CK104" i="13"/>
  <c r="CK95" i="13"/>
  <c r="CK100" i="13"/>
  <c r="CK102" i="13"/>
  <c r="CK93" i="13"/>
  <c r="CK106" i="13"/>
  <c r="CK89" i="13"/>
  <c r="CK103" i="13"/>
  <c r="CK91" i="13"/>
  <c r="CK80" i="13"/>
  <c r="CK77" i="13"/>
  <c r="CK97" i="13"/>
  <c r="CK94" i="13"/>
  <c r="CK88" i="13"/>
  <c r="CK86" i="13"/>
  <c r="CK84" i="13"/>
  <c r="CK78" i="13"/>
  <c r="CK85" i="13"/>
  <c r="CK92" i="13"/>
  <c r="CK87" i="13"/>
  <c r="CK73" i="13"/>
  <c r="CK70" i="13"/>
  <c r="CK99" i="13"/>
  <c r="CK83" i="13"/>
  <c r="CK96" i="13"/>
  <c r="CK82" i="13"/>
  <c r="CK69" i="13"/>
  <c r="CK90" i="13"/>
  <c r="CK75" i="13"/>
  <c r="CK71" i="13"/>
  <c r="CK65" i="13"/>
  <c r="CK72" i="13"/>
  <c r="CK62" i="13"/>
  <c r="CK68" i="13"/>
  <c r="CK74" i="13"/>
  <c r="CK66" i="13"/>
  <c r="CK79" i="13"/>
  <c r="CK64" i="13"/>
  <c r="CK61" i="13"/>
  <c r="CK59" i="13"/>
  <c r="CK53" i="13"/>
  <c r="CK76" i="13"/>
  <c r="CK67" i="13"/>
  <c r="CK60" i="13"/>
  <c r="CK52" i="13"/>
  <c r="CK63" i="13"/>
  <c r="CK46" i="13"/>
  <c r="CK56" i="13"/>
  <c r="CK54" i="13"/>
  <c r="CK50" i="13"/>
  <c r="CK49" i="13"/>
  <c r="CK41" i="13"/>
  <c r="CK57" i="13"/>
  <c r="CK55" i="13"/>
  <c r="CK51" i="13"/>
  <c r="CK32" i="13"/>
  <c r="CK45" i="13"/>
  <c r="CK48" i="13"/>
  <c r="CK42" i="13"/>
  <c r="CK37" i="13"/>
  <c r="CK35" i="13"/>
  <c r="CK81" i="13"/>
  <c r="CK58" i="13"/>
  <c r="CK47" i="13"/>
  <c r="CK24" i="13"/>
  <c r="CK34" i="13"/>
  <c r="CK39" i="13"/>
  <c r="CK40" i="13"/>
  <c r="CK33" i="13"/>
  <c r="CK30" i="13"/>
  <c r="CK21" i="13"/>
  <c r="CK25" i="13"/>
  <c r="CK15" i="13"/>
  <c r="CK44" i="13"/>
  <c r="CK43" i="13"/>
  <c r="CK26" i="13"/>
  <c r="CK6" i="13"/>
  <c r="CK27" i="13"/>
  <c r="CK20" i="13"/>
  <c r="CK16" i="13"/>
  <c r="CK38" i="13"/>
  <c r="CK23" i="13"/>
  <c r="CK5" i="13"/>
  <c r="CK28" i="13"/>
  <c r="CK8" i="13"/>
  <c r="CK13" i="13"/>
  <c r="CK22" i="13"/>
  <c r="CK18" i="13"/>
  <c r="CK19" i="13"/>
  <c r="CK11" i="13"/>
  <c r="CK7" i="13"/>
  <c r="CK17" i="13"/>
  <c r="CK12" i="13"/>
  <c r="CK10" i="13"/>
  <c r="CK9" i="13"/>
  <c r="CK31" i="13"/>
  <c r="CK14" i="13"/>
  <c r="CK29" i="13"/>
  <c r="CK36" i="13"/>
  <c r="BC103" i="13"/>
  <c r="BC110" i="13"/>
  <c r="BC101" i="13"/>
  <c r="BC109" i="13"/>
  <c r="BC108" i="13"/>
  <c r="BC107" i="13"/>
  <c r="BC111" i="13"/>
  <c r="BC106" i="13"/>
  <c r="BC102" i="13"/>
  <c r="BC100" i="13"/>
  <c r="BC97" i="13"/>
  <c r="BC105" i="13"/>
  <c r="BC99" i="13"/>
  <c r="BC96" i="13"/>
  <c r="BC93" i="13"/>
  <c r="BC94" i="13"/>
  <c r="BC89" i="13"/>
  <c r="BC95" i="13"/>
  <c r="BC88" i="13"/>
  <c r="BC85" i="13"/>
  <c r="BC91" i="13"/>
  <c r="BC104" i="13"/>
  <c r="BC98" i="13"/>
  <c r="BC86" i="13"/>
  <c r="BC83" i="13"/>
  <c r="BC92" i="13"/>
  <c r="BC79" i="13"/>
  <c r="BC80" i="13"/>
  <c r="BC81" i="13"/>
  <c r="BC84" i="13"/>
  <c r="BC87" i="13"/>
  <c r="BC70" i="13"/>
  <c r="BC75" i="13"/>
  <c r="BC77" i="13"/>
  <c r="BC72" i="13"/>
  <c r="BC90" i="13"/>
  <c r="BC73" i="13"/>
  <c r="BC63" i="13"/>
  <c r="BC66" i="13"/>
  <c r="BC62" i="13"/>
  <c r="BC76" i="13"/>
  <c r="BC71" i="13"/>
  <c r="BC57" i="13"/>
  <c r="BC67" i="13"/>
  <c r="BC68" i="13"/>
  <c r="BC64" i="13"/>
  <c r="BC78" i="13"/>
  <c r="BC69" i="13"/>
  <c r="BC61" i="13"/>
  <c r="BC65" i="13"/>
  <c r="BC60" i="13"/>
  <c r="BC74" i="13"/>
  <c r="BC56" i="13"/>
  <c r="BC53" i="13"/>
  <c r="BC50" i="13"/>
  <c r="BC59" i="13"/>
  <c r="BC49" i="13"/>
  <c r="BC51" i="13"/>
  <c r="BC54" i="13"/>
  <c r="BC52" i="13"/>
  <c r="BC38" i="13"/>
  <c r="BC55" i="13"/>
  <c r="BC48" i="13"/>
  <c r="BC58" i="13"/>
  <c r="BC42" i="13"/>
  <c r="BC44" i="13"/>
  <c r="BC82" i="13"/>
  <c r="BC47" i="13"/>
  <c r="BC46" i="13"/>
  <c r="BC45" i="13"/>
  <c r="BC40" i="13"/>
  <c r="BC34" i="13"/>
  <c r="BC37" i="13"/>
  <c r="BC43" i="13"/>
  <c r="BC41" i="13"/>
  <c r="BC25" i="13"/>
  <c r="BC36" i="13"/>
  <c r="BC21" i="13"/>
  <c r="BC26" i="13"/>
  <c r="BC35" i="13"/>
  <c r="BC31" i="13"/>
  <c r="BC27" i="13"/>
  <c r="BC24" i="13"/>
  <c r="BC15" i="13"/>
  <c r="BC12" i="13"/>
  <c r="BC28" i="13"/>
  <c r="BC20" i="13"/>
  <c r="BC33" i="13"/>
  <c r="BC23" i="13"/>
  <c r="BC5" i="13"/>
  <c r="BC39" i="13"/>
  <c r="BC22" i="13"/>
  <c r="BC14" i="13"/>
  <c r="BC8" i="13"/>
  <c r="BC19" i="13"/>
  <c r="BC18" i="13"/>
  <c r="BC7" i="13"/>
  <c r="BC32" i="13"/>
  <c r="BC11" i="13"/>
  <c r="BC29" i="13"/>
  <c r="BC30" i="13"/>
  <c r="BC10" i="13"/>
  <c r="BC9" i="13"/>
  <c r="BC13" i="13"/>
  <c r="BC16" i="13"/>
  <c r="BC6" i="13"/>
  <c r="BC17" i="13"/>
  <c r="BK111" i="13"/>
  <c r="BK108" i="13"/>
  <c r="BK109" i="13"/>
  <c r="BK104" i="13"/>
  <c r="BK103" i="13"/>
  <c r="BK99" i="13"/>
  <c r="BK107" i="13"/>
  <c r="BK100" i="13"/>
  <c r="BK105" i="13"/>
  <c r="BK98" i="13"/>
  <c r="BK96" i="13"/>
  <c r="BK95" i="13"/>
  <c r="BK91" i="13"/>
  <c r="BK102" i="13"/>
  <c r="BK97" i="13"/>
  <c r="BK92" i="13"/>
  <c r="BK93" i="13"/>
  <c r="BK90" i="13"/>
  <c r="BK78" i="13"/>
  <c r="BK106" i="13"/>
  <c r="BK88" i="13"/>
  <c r="BK94" i="13"/>
  <c r="BK110" i="13"/>
  <c r="BK81" i="13"/>
  <c r="BK82" i="13"/>
  <c r="BK101" i="13"/>
  <c r="BK85" i="13"/>
  <c r="BK83" i="13"/>
  <c r="BK89" i="13"/>
  <c r="BK86" i="13"/>
  <c r="BK71" i="13"/>
  <c r="BK68" i="13"/>
  <c r="BK87" i="13"/>
  <c r="BK84" i="13"/>
  <c r="BK73" i="13"/>
  <c r="BK76" i="13"/>
  <c r="BK69" i="13"/>
  <c r="BK79" i="13"/>
  <c r="BK65" i="13"/>
  <c r="BK64" i="13"/>
  <c r="BK67" i="13"/>
  <c r="BK80" i="13"/>
  <c r="BK75" i="13"/>
  <c r="BK72" i="13"/>
  <c r="BK70" i="13"/>
  <c r="BK57" i="13"/>
  <c r="BK55" i="13"/>
  <c r="BK74" i="13"/>
  <c r="BK62" i="13"/>
  <c r="BK59" i="13"/>
  <c r="BK54" i="13"/>
  <c r="BK50" i="13"/>
  <c r="BK77" i="13"/>
  <c r="BK61" i="13"/>
  <c r="BK63" i="13"/>
  <c r="BK60" i="13"/>
  <c r="BK48" i="13"/>
  <c r="BK39" i="13"/>
  <c r="BK47" i="13"/>
  <c r="BK30" i="13"/>
  <c r="BK43" i="13"/>
  <c r="BK58" i="13"/>
  <c r="BK40" i="13"/>
  <c r="BK53" i="13"/>
  <c r="BK66" i="13"/>
  <c r="BK56" i="13"/>
  <c r="BK46" i="13"/>
  <c r="BK28" i="13"/>
  <c r="BK45" i="13"/>
  <c r="BK41" i="13"/>
  <c r="BK37" i="13"/>
  <c r="BK51" i="13"/>
  <c r="BK22" i="13"/>
  <c r="BK49" i="13"/>
  <c r="BK42" i="13"/>
  <c r="BK44" i="13"/>
  <c r="BK29" i="13"/>
  <c r="BK23" i="13"/>
  <c r="BK16" i="13"/>
  <c r="BK19" i="13"/>
  <c r="BK13" i="13"/>
  <c r="BK33" i="13"/>
  <c r="BK38" i="13"/>
  <c r="BK34" i="13"/>
  <c r="BK32" i="13"/>
  <c r="BK18" i="13"/>
  <c r="BK14" i="13"/>
  <c r="BK25" i="13"/>
  <c r="BK7" i="13"/>
  <c r="BK36" i="13"/>
  <c r="BK26" i="13"/>
  <c r="BK35" i="13"/>
  <c r="BK10" i="13"/>
  <c r="BK6" i="13"/>
  <c r="BK17" i="13"/>
  <c r="BK9" i="13"/>
  <c r="BK31" i="13"/>
  <c r="BK24" i="13"/>
  <c r="BK27" i="13"/>
  <c r="BK52" i="13"/>
  <c r="BK15" i="13"/>
  <c r="BK8" i="13"/>
  <c r="BK21" i="13"/>
  <c r="BK12" i="13"/>
  <c r="BK11" i="13"/>
  <c r="BK5" i="13"/>
  <c r="BK20" i="13"/>
  <c r="CD102" i="13"/>
  <c r="CD109" i="13"/>
  <c r="CD111" i="13"/>
  <c r="CD107" i="13"/>
  <c r="CD108" i="13"/>
  <c r="CD106" i="13"/>
  <c r="CD100" i="13"/>
  <c r="CD99" i="13"/>
  <c r="CD105" i="13"/>
  <c r="CD98" i="13"/>
  <c r="CD97" i="13"/>
  <c r="CD104" i="13"/>
  <c r="CD101" i="13"/>
  <c r="CD87" i="13"/>
  <c r="CD96" i="13"/>
  <c r="CD89" i="13"/>
  <c r="CD92" i="13"/>
  <c r="CD103" i="13"/>
  <c r="CD95" i="13"/>
  <c r="CD90" i="13"/>
  <c r="CD85" i="13"/>
  <c r="CD82" i="13"/>
  <c r="CD93" i="13"/>
  <c r="CD81" i="13"/>
  <c r="CD88" i="13"/>
  <c r="CD110" i="13"/>
  <c r="CD83" i="13"/>
  <c r="CD94" i="13"/>
  <c r="CD77" i="13"/>
  <c r="CD86" i="13"/>
  <c r="CD91" i="13"/>
  <c r="CD84" i="13"/>
  <c r="CD73" i="13"/>
  <c r="CD80" i="13"/>
  <c r="CD76" i="13"/>
  <c r="CD68" i="13"/>
  <c r="CD69" i="13"/>
  <c r="CD62" i="13"/>
  <c r="CD75" i="13"/>
  <c r="CD72" i="13"/>
  <c r="CD67" i="13"/>
  <c r="CD65" i="13"/>
  <c r="CD71" i="13"/>
  <c r="CD56" i="13"/>
  <c r="CD79" i="13"/>
  <c r="CD74" i="13"/>
  <c r="CD58" i="13"/>
  <c r="CD66" i="13"/>
  <c r="CD59" i="13"/>
  <c r="CD78" i="13"/>
  <c r="CD60" i="13"/>
  <c r="CD47" i="13"/>
  <c r="CD61" i="13"/>
  <c r="CD54" i="13"/>
  <c r="CD37" i="13"/>
  <c r="CD46" i="13"/>
  <c r="CD64" i="13"/>
  <c r="CD57" i="13"/>
  <c r="CD50" i="13"/>
  <c r="CD49" i="13"/>
  <c r="CD41" i="13"/>
  <c r="CD52" i="13"/>
  <c r="CD48" i="13"/>
  <c r="CD70" i="13"/>
  <c r="CD42" i="13"/>
  <c r="CD51" i="13"/>
  <c r="CD63" i="13"/>
  <c r="CD40" i="13"/>
  <c r="CD45" i="13"/>
  <c r="CD35" i="13"/>
  <c r="CD55" i="13"/>
  <c r="CD53" i="13"/>
  <c r="CD32" i="13"/>
  <c r="CD38" i="13"/>
  <c r="CD39" i="13"/>
  <c r="CD29" i="13"/>
  <c r="CD36" i="13"/>
  <c r="CD19" i="13"/>
  <c r="CD22" i="13"/>
  <c r="CD14" i="13"/>
  <c r="CD43" i="13"/>
  <c r="CD33" i="13"/>
  <c r="CD18" i="13"/>
  <c r="CD11" i="13"/>
  <c r="CD44" i="13"/>
  <c r="CD30" i="13"/>
  <c r="CD34" i="13"/>
  <c r="CD25" i="13"/>
  <c r="CD31" i="13"/>
  <c r="CD10" i="13"/>
  <c r="CD6" i="13"/>
  <c r="CD21" i="13"/>
  <c r="CD24" i="13"/>
  <c r="CD9" i="13"/>
  <c r="CD28" i="13"/>
  <c r="CD5" i="13"/>
  <c r="CD23" i="13"/>
  <c r="CD15" i="13"/>
  <c r="CD7" i="13"/>
  <c r="CD16" i="13"/>
  <c r="CD17" i="13"/>
  <c r="CD12" i="13"/>
  <c r="CD13" i="13"/>
  <c r="CD27" i="13"/>
  <c r="CD20" i="13"/>
  <c r="CD8" i="13"/>
  <c r="CD26" i="13"/>
  <c r="DC107" i="13"/>
  <c r="DC111" i="13"/>
  <c r="DC105" i="13"/>
  <c r="DC110" i="13"/>
  <c r="DC109" i="13"/>
  <c r="DC108" i="13"/>
  <c r="DC103" i="13"/>
  <c r="DC106" i="13"/>
  <c r="DC98" i="13"/>
  <c r="DC92" i="13"/>
  <c r="DC97" i="13"/>
  <c r="DC93" i="13"/>
  <c r="DC102" i="13"/>
  <c r="DC101" i="13"/>
  <c r="DC95" i="13"/>
  <c r="DC74" i="13"/>
  <c r="DC99" i="13"/>
  <c r="DC91" i="13"/>
  <c r="DC87" i="13"/>
  <c r="DC104" i="13"/>
  <c r="DC96" i="13"/>
  <c r="DC94" i="13"/>
  <c r="DC78" i="13"/>
  <c r="DC89" i="13"/>
  <c r="DC86" i="13"/>
  <c r="DC84" i="13"/>
  <c r="DC85" i="13"/>
  <c r="DC88" i="13"/>
  <c r="DC67" i="13"/>
  <c r="DC75" i="13"/>
  <c r="DC90" i="13"/>
  <c r="DC80" i="13"/>
  <c r="DC100" i="13"/>
  <c r="DC76" i="13"/>
  <c r="DC69" i="13"/>
  <c r="DC81" i="13"/>
  <c r="DC71" i="13"/>
  <c r="DC65" i="13"/>
  <c r="DC72" i="13"/>
  <c r="DC62" i="13"/>
  <c r="DC79" i="13"/>
  <c r="DC82" i="13"/>
  <c r="DC70" i="13"/>
  <c r="DC66" i="13"/>
  <c r="DC83" i="13"/>
  <c r="DC61" i="13"/>
  <c r="DC73" i="13"/>
  <c r="DC68" i="13"/>
  <c r="DC58" i="13"/>
  <c r="DC64" i="13"/>
  <c r="DC77" i="13"/>
  <c r="DC59" i="13"/>
  <c r="DC52" i="13"/>
  <c r="DC49" i="13"/>
  <c r="DC60" i="13"/>
  <c r="DC50" i="13"/>
  <c r="DC51" i="13"/>
  <c r="DC42" i="13"/>
  <c r="DC54" i="13"/>
  <c r="DC48" i="13"/>
  <c r="DC63" i="13"/>
  <c r="DC56" i="13"/>
  <c r="DC37" i="13"/>
  <c r="DC31" i="13"/>
  <c r="DC55" i="13"/>
  <c r="DC53" i="13"/>
  <c r="DC43" i="13"/>
  <c r="DC38" i="13"/>
  <c r="DC18" i="13"/>
  <c r="DC40" i="13"/>
  <c r="DC44" i="13"/>
  <c r="DC46" i="13"/>
  <c r="DC47" i="13"/>
  <c r="DC45" i="13"/>
  <c r="DC33" i="13"/>
  <c r="DC30" i="13"/>
  <c r="DC21" i="13"/>
  <c r="DC36" i="13"/>
  <c r="DC25" i="13"/>
  <c r="DC17" i="13"/>
  <c r="DC35" i="13"/>
  <c r="DC32" i="13"/>
  <c r="DC26" i="13"/>
  <c r="DC24" i="13"/>
  <c r="DC20" i="13"/>
  <c r="DC16" i="13"/>
  <c r="DC13" i="13"/>
  <c r="DC34" i="13"/>
  <c r="DC27" i="13"/>
  <c r="DC39" i="13"/>
  <c r="DC41" i="13"/>
  <c r="DC19" i="13"/>
  <c r="DC23" i="13"/>
  <c r="DC15" i="13"/>
  <c r="DC14" i="13"/>
  <c r="DC8" i="13"/>
  <c r="DC11" i="13"/>
  <c r="DC57" i="13"/>
  <c r="DC7" i="13"/>
  <c r="DC6" i="13"/>
  <c r="DC29" i="13"/>
  <c r="DC28" i="13"/>
  <c r="DC10" i="13"/>
  <c r="DC12" i="13"/>
  <c r="DC9" i="13"/>
  <c r="DC22" i="13"/>
  <c r="DC5" i="13"/>
  <c r="BU110" i="13"/>
  <c r="BU111" i="13"/>
  <c r="BU98" i="13"/>
  <c r="BU104" i="13"/>
  <c r="BU109" i="13"/>
  <c r="BU102" i="13"/>
  <c r="BU97" i="13"/>
  <c r="BU107" i="13"/>
  <c r="BU106" i="13"/>
  <c r="BU101" i="13"/>
  <c r="BU95" i="13"/>
  <c r="BU105" i="13"/>
  <c r="BU96" i="13"/>
  <c r="BU100" i="13"/>
  <c r="BU94" i="13"/>
  <c r="BU108" i="13"/>
  <c r="BU99" i="13"/>
  <c r="BU91" i="13"/>
  <c r="BU103" i="13"/>
  <c r="BU80" i="13"/>
  <c r="BU87" i="13"/>
  <c r="BU89" i="13"/>
  <c r="BU79" i="13"/>
  <c r="BU90" i="13"/>
  <c r="BU73" i="13"/>
  <c r="BU81" i="13"/>
  <c r="BU75" i="13"/>
  <c r="BU70" i="13"/>
  <c r="BU92" i="13"/>
  <c r="BU88" i="13"/>
  <c r="BU93" i="13"/>
  <c r="BU86" i="13"/>
  <c r="BU78" i="13"/>
  <c r="BU77" i="13"/>
  <c r="BU82" i="13"/>
  <c r="BU72" i="13"/>
  <c r="BU84" i="13"/>
  <c r="BU69" i="13"/>
  <c r="BU62" i="13"/>
  <c r="BU66" i="13"/>
  <c r="BU85" i="13"/>
  <c r="BU64" i="13"/>
  <c r="BU74" i="13"/>
  <c r="BU67" i="13"/>
  <c r="BU61" i="13"/>
  <c r="BU71" i="13"/>
  <c r="BU63" i="13"/>
  <c r="BU83" i="13"/>
  <c r="BU60" i="13"/>
  <c r="BU76" i="13"/>
  <c r="BU56" i="13"/>
  <c r="BU52" i="13"/>
  <c r="BU65" i="13"/>
  <c r="BU57" i="13"/>
  <c r="BU50" i="13"/>
  <c r="BU58" i="13"/>
  <c r="BU49" i="13"/>
  <c r="BU41" i="13"/>
  <c r="BU53" i="13"/>
  <c r="BU51" i="13"/>
  <c r="BU32" i="13"/>
  <c r="BU48" i="13"/>
  <c r="BU45" i="13"/>
  <c r="BU42" i="13"/>
  <c r="BU68" i="13"/>
  <c r="BU54" i="13"/>
  <c r="BU55" i="13"/>
  <c r="BU31" i="13"/>
  <c r="BU44" i="13"/>
  <c r="BU47" i="13"/>
  <c r="BU46" i="13"/>
  <c r="BU40" i="13"/>
  <c r="BU36" i="13"/>
  <c r="BU24" i="13"/>
  <c r="BU43" i="13"/>
  <c r="BU39" i="13"/>
  <c r="BU35" i="13"/>
  <c r="BU37" i="13"/>
  <c r="BU59" i="13"/>
  <c r="BU25" i="13"/>
  <c r="BU21" i="13"/>
  <c r="BU26" i="13"/>
  <c r="BU17" i="13"/>
  <c r="BU15" i="13"/>
  <c r="BU27" i="13"/>
  <c r="BU20" i="13"/>
  <c r="BU6" i="13"/>
  <c r="BU28" i="13"/>
  <c r="BU16" i="13"/>
  <c r="BU19" i="13"/>
  <c r="BU13" i="13"/>
  <c r="BU38" i="13"/>
  <c r="BU8" i="13"/>
  <c r="BU12" i="13"/>
  <c r="BU33" i="13"/>
  <c r="BU30" i="13"/>
  <c r="BU29" i="13"/>
  <c r="BU11" i="13"/>
  <c r="BU14" i="13"/>
  <c r="BU7" i="13"/>
  <c r="BU23" i="13"/>
  <c r="BU18" i="13"/>
  <c r="BU22" i="13"/>
  <c r="BU10" i="13"/>
  <c r="BU5" i="13"/>
  <c r="BU34" i="13"/>
  <c r="BU9" i="13"/>
  <c r="AM103" i="13"/>
  <c r="AM110" i="13"/>
  <c r="AM108" i="13"/>
  <c r="AM104" i="13"/>
  <c r="AM111" i="13"/>
  <c r="AM105" i="13"/>
  <c r="AM101" i="13"/>
  <c r="AM100" i="13"/>
  <c r="AM99" i="13"/>
  <c r="AM109" i="13"/>
  <c r="AM97" i="13"/>
  <c r="AM107" i="13"/>
  <c r="AM98" i="13"/>
  <c r="AM95" i="13"/>
  <c r="AM106" i="13"/>
  <c r="AM88" i="13"/>
  <c r="AM85" i="13"/>
  <c r="AM93" i="13"/>
  <c r="AM96" i="13"/>
  <c r="AM94" i="13"/>
  <c r="AM92" i="13"/>
  <c r="AM86" i="13"/>
  <c r="AM102" i="13"/>
  <c r="AM83" i="13"/>
  <c r="AM89" i="13"/>
  <c r="AM90" i="13"/>
  <c r="AM79" i="13"/>
  <c r="AM80" i="13"/>
  <c r="AM75" i="13"/>
  <c r="AM87" i="13"/>
  <c r="AM82" i="13"/>
  <c r="AM71" i="13"/>
  <c r="AM73" i="13"/>
  <c r="AM67" i="13"/>
  <c r="AM63" i="13"/>
  <c r="AM76" i="13"/>
  <c r="AM74" i="13"/>
  <c r="AM62" i="13"/>
  <c r="AM91" i="13"/>
  <c r="AM69" i="13"/>
  <c r="AM68" i="13"/>
  <c r="AM84" i="13"/>
  <c r="AM77" i="13"/>
  <c r="AM81" i="13"/>
  <c r="AM72" i="13"/>
  <c r="AM57" i="13"/>
  <c r="AM70" i="13"/>
  <c r="AM65" i="13"/>
  <c r="AM64" i="13"/>
  <c r="AM66" i="13"/>
  <c r="AM61" i="13"/>
  <c r="AM58" i="13"/>
  <c r="AM55" i="13"/>
  <c r="AM54" i="13"/>
  <c r="AM51" i="13"/>
  <c r="AM49" i="13"/>
  <c r="AM52" i="13"/>
  <c r="AM78" i="13"/>
  <c r="AM38" i="13"/>
  <c r="AM59" i="13"/>
  <c r="AM48" i="13"/>
  <c r="AM60" i="13"/>
  <c r="AM56" i="13"/>
  <c r="AM42" i="13"/>
  <c r="AM53" i="13"/>
  <c r="AM45" i="13"/>
  <c r="AM31" i="13"/>
  <c r="AM43" i="13"/>
  <c r="AM50" i="13"/>
  <c r="AM44" i="13"/>
  <c r="AM40" i="13"/>
  <c r="AM47" i="13"/>
  <c r="AM39" i="13"/>
  <c r="AM25" i="13"/>
  <c r="AM26" i="13"/>
  <c r="AM21" i="13"/>
  <c r="AM27" i="13"/>
  <c r="AM17" i="13"/>
  <c r="AM24" i="13"/>
  <c r="AM28" i="13"/>
  <c r="AM15" i="13"/>
  <c r="AM33" i="13"/>
  <c r="AM20" i="13"/>
  <c r="AM12" i="13"/>
  <c r="AM34" i="13"/>
  <c r="AM29" i="13"/>
  <c r="AM41" i="13"/>
  <c r="AM32" i="13"/>
  <c r="AM30" i="13"/>
  <c r="AM19" i="13"/>
  <c r="AM8" i="13"/>
  <c r="AM37" i="13"/>
  <c r="AM36" i="13"/>
  <c r="AM16" i="13"/>
  <c r="AM11" i="13"/>
  <c r="AM7" i="13"/>
  <c r="AM46" i="13"/>
  <c r="AM22" i="13"/>
  <c r="AM6" i="13"/>
  <c r="AM23" i="13"/>
  <c r="AM35" i="13"/>
  <c r="AM18" i="13"/>
  <c r="AM10" i="13"/>
  <c r="AM13" i="13"/>
  <c r="AM5" i="13"/>
  <c r="AM14" i="13"/>
  <c r="AM9" i="13"/>
  <c r="E109" i="13"/>
  <c r="E107" i="13"/>
  <c r="E105" i="13"/>
  <c r="E103" i="13"/>
  <c r="E106" i="13"/>
  <c r="E111" i="13"/>
  <c r="E98" i="13"/>
  <c r="E97" i="13"/>
  <c r="E94" i="13"/>
  <c r="E104" i="13"/>
  <c r="E95" i="13"/>
  <c r="E101" i="13"/>
  <c r="E96" i="13"/>
  <c r="E110" i="13"/>
  <c r="E92" i="13"/>
  <c r="E99" i="13"/>
  <c r="E100" i="13"/>
  <c r="E76" i="13"/>
  <c r="E89" i="13"/>
  <c r="E86" i="13"/>
  <c r="E80" i="13"/>
  <c r="E87" i="13"/>
  <c r="E85" i="13"/>
  <c r="E91" i="13"/>
  <c r="E81" i="13"/>
  <c r="E88" i="13"/>
  <c r="E82" i="13"/>
  <c r="E69" i="13"/>
  <c r="E83" i="13"/>
  <c r="E75" i="13"/>
  <c r="E66" i="13"/>
  <c r="E108" i="13"/>
  <c r="E102" i="13"/>
  <c r="E73" i="13"/>
  <c r="E78" i="13"/>
  <c r="E74" i="13"/>
  <c r="E84" i="13"/>
  <c r="E79" i="13"/>
  <c r="E71" i="13"/>
  <c r="E67" i="13"/>
  <c r="E62" i="13"/>
  <c r="E72" i="13"/>
  <c r="E64" i="13"/>
  <c r="E60" i="13"/>
  <c r="E93" i="13"/>
  <c r="E77" i="13"/>
  <c r="E61" i="13"/>
  <c r="E57" i="13"/>
  <c r="E51" i="13"/>
  <c r="E58" i="13"/>
  <c r="E63" i="13"/>
  <c r="E59" i="13"/>
  <c r="E70" i="13"/>
  <c r="E68" i="13"/>
  <c r="E52" i="13"/>
  <c r="E55" i="13"/>
  <c r="E49" i="13"/>
  <c r="E90" i="13"/>
  <c r="E37" i="13"/>
  <c r="E65" i="13"/>
  <c r="E48" i="13"/>
  <c r="E44" i="13"/>
  <c r="E53" i="13"/>
  <c r="E41" i="13"/>
  <c r="E54" i="13"/>
  <c r="E50" i="13"/>
  <c r="E31" i="13"/>
  <c r="E26" i="13"/>
  <c r="E56" i="13"/>
  <c r="E46" i="13"/>
  <c r="E42" i="13"/>
  <c r="E45" i="13"/>
  <c r="E30" i="13"/>
  <c r="E20" i="13"/>
  <c r="E47" i="13"/>
  <c r="E33" i="13"/>
  <c r="E36" i="13"/>
  <c r="E25" i="13"/>
  <c r="E39" i="13"/>
  <c r="E27" i="13"/>
  <c r="E21" i="13"/>
  <c r="E17" i="13"/>
  <c r="E28" i="13"/>
  <c r="E24" i="13"/>
  <c r="E29" i="13"/>
  <c r="E43" i="13"/>
  <c r="E35" i="13"/>
  <c r="E32" i="13"/>
  <c r="E40" i="13"/>
  <c r="E15" i="13"/>
  <c r="E19" i="13"/>
  <c r="E8" i="13"/>
  <c r="E38" i="13"/>
  <c r="E12" i="13"/>
  <c r="E14" i="13"/>
  <c r="E13" i="13"/>
  <c r="E11" i="13"/>
  <c r="E7" i="13"/>
  <c r="E22" i="13"/>
  <c r="E18" i="13"/>
  <c r="E34" i="13"/>
  <c r="E6" i="13"/>
  <c r="E16" i="13"/>
  <c r="E10" i="13"/>
  <c r="E23" i="13"/>
  <c r="E9" i="13"/>
  <c r="E5" i="13"/>
  <c r="O111" i="13"/>
  <c r="O109" i="13"/>
  <c r="O107" i="13"/>
  <c r="O102" i="13"/>
  <c r="O108" i="13"/>
  <c r="O101" i="13"/>
  <c r="O105" i="13"/>
  <c r="O103" i="13"/>
  <c r="O96" i="13"/>
  <c r="O99" i="13"/>
  <c r="O110" i="13"/>
  <c r="O97" i="13"/>
  <c r="O106" i="13"/>
  <c r="O98" i="13"/>
  <c r="O94" i="13"/>
  <c r="O93" i="13"/>
  <c r="O91" i="13"/>
  <c r="O100" i="13"/>
  <c r="O78" i="13"/>
  <c r="O95" i="13"/>
  <c r="O88" i="13"/>
  <c r="O84" i="13"/>
  <c r="O71" i="13"/>
  <c r="O68" i="13"/>
  <c r="O80" i="13"/>
  <c r="O87" i="13"/>
  <c r="O85" i="13"/>
  <c r="O86" i="13"/>
  <c r="O82" i="13"/>
  <c r="O79" i="13"/>
  <c r="O69" i="13"/>
  <c r="O75" i="13"/>
  <c r="O92" i="13"/>
  <c r="O83" i="13"/>
  <c r="O72" i="13"/>
  <c r="O76" i="13"/>
  <c r="O66" i="13"/>
  <c r="O89" i="13"/>
  <c r="O74" i="13"/>
  <c r="O104" i="13"/>
  <c r="O70" i="13"/>
  <c r="O62" i="13"/>
  <c r="O90" i="13"/>
  <c r="O77" i="13"/>
  <c r="O59" i="13"/>
  <c r="O55" i="13"/>
  <c r="O60" i="13"/>
  <c r="O63" i="13"/>
  <c r="O81" i="13"/>
  <c r="O64" i="13"/>
  <c r="O65" i="13"/>
  <c r="O67" i="13"/>
  <c r="O61" i="13"/>
  <c r="O54" i="13"/>
  <c r="O57" i="13"/>
  <c r="O39" i="13"/>
  <c r="O50" i="13"/>
  <c r="O56" i="13"/>
  <c r="O51" i="13"/>
  <c r="O46" i="13"/>
  <c r="O30" i="13"/>
  <c r="O43" i="13"/>
  <c r="O52" i="13"/>
  <c r="O49" i="13"/>
  <c r="O53" i="13"/>
  <c r="O37" i="13"/>
  <c r="O28" i="13"/>
  <c r="O45" i="13"/>
  <c r="O40" i="13"/>
  <c r="O47" i="13"/>
  <c r="O58" i="13"/>
  <c r="O34" i="13"/>
  <c r="O22" i="13"/>
  <c r="O38" i="13"/>
  <c r="O73" i="13"/>
  <c r="O41" i="13"/>
  <c r="O42" i="13"/>
  <c r="O16" i="13"/>
  <c r="O13" i="13"/>
  <c r="O18" i="13"/>
  <c r="O31" i="13"/>
  <c r="O26" i="13"/>
  <c r="O25" i="13"/>
  <c r="O48" i="13"/>
  <c r="O27" i="13"/>
  <c r="O21" i="13"/>
  <c r="O14" i="13"/>
  <c r="O33" i="13"/>
  <c r="O10" i="13"/>
  <c r="O6" i="13"/>
  <c r="O35" i="13"/>
  <c r="O17" i="13"/>
  <c r="O32" i="13"/>
  <c r="O44" i="13"/>
  <c r="O9" i="13"/>
  <c r="O5" i="13"/>
  <c r="O29" i="13"/>
  <c r="O15" i="13"/>
  <c r="O12" i="13"/>
  <c r="O11" i="13"/>
  <c r="O20" i="13"/>
  <c r="O24" i="13"/>
  <c r="O19" i="13"/>
  <c r="O23" i="13"/>
  <c r="O36" i="13"/>
  <c r="O7" i="13"/>
  <c r="O8" i="13"/>
  <c r="AH102" i="13"/>
  <c r="AH109" i="13"/>
  <c r="AH107" i="13"/>
  <c r="AH108" i="13"/>
  <c r="AH106" i="13"/>
  <c r="AH103" i="13"/>
  <c r="AH100" i="13"/>
  <c r="AH105" i="13"/>
  <c r="AH99" i="13"/>
  <c r="AH91" i="13"/>
  <c r="AH90" i="13"/>
  <c r="AH104" i="13"/>
  <c r="AH98" i="13"/>
  <c r="AH94" i="13"/>
  <c r="AH87" i="13"/>
  <c r="AH110" i="13"/>
  <c r="AH101" i="13"/>
  <c r="AH93" i="13"/>
  <c r="AH111" i="13"/>
  <c r="AH85" i="13"/>
  <c r="AH96" i="13"/>
  <c r="AH82" i="13"/>
  <c r="AH84" i="13"/>
  <c r="AH97" i="13"/>
  <c r="AH88" i="13"/>
  <c r="AH89" i="13"/>
  <c r="AH92" i="13"/>
  <c r="AH80" i="13"/>
  <c r="AH76" i="13"/>
  <c r="AH95" i="13"/>
  <c r="AH83" i="13"/>
  <c r="AH78" i="13"/>
  <c r="AH69" i="13"/>
  <c r="AH75" i="13"/>
  <c r="AH81" i="13"/>
  <c r="AH71" i="13"/>
  <c r="AH79" i="13"/>
  <c r="AH72" i="13"/>
  <c r="AH62" i="13"/>
  <c r="AH66" i="13"/>
  <c r="AH63" i="13"/>
  <c r="AH77" i="13"/>
  <c r="AH73" i="13"/>
  <c r="AH56" i="13"/>
  <c r="AH68" i="13"/>
  <c r="AH70" i="13"/>
  <c r="AH60" i="13"/>
  <c r="AH67" i="13"/>
  <c r="AH53" i="13"/>
  <c r="AH86" i="13"/>
  <c r="AH74" i="13"/>
  <c r="AH64" i="13"/>
  <c r="AH47" i="13"/>
  <c r="AH58" i="13"/>
  <c r="AH54" i="13"/>
  <c r="AH50" i="13"/>
  <c r="AH46" i="13"/>
  <c r="AH55" i="13"/>
  <c r="AH51" i="13"/>
  <c r="AH37" i="13"/>
  <c r="AH49" i="13"/>
  <c r="AH52" i="13"/>
  <c r="AH57" i="13"/>
  <c r="AH41" i="13"/>
  <c r="AH65" i="13"/>
  <c r="AH61" i="13"/>
  <c r="AH32" i="13"/>
  <c r="AH38" i="13"/>
  <c r="AH45" i="13"/>
  <c r="AH48" i="13"/>
  <c r="AH34" i="13"/>
  <c r="AH43" i="13"/>
  <c r="AH42" i="13"/>
  <c r="AH44" i="13"/>
  <c r="AH40" i="13"/>
  <c r="AH36" i="13"/>
  <c r="AH35" i="13"/>
  <c r="AH22" i="13"/>
  <c r="AH18" i="13"/>
  <c r="AH39" i="13"/>
  <c r="AH26" i="13"/>
  <c r="AH25" i="13"/>
  <c r="AH14" i="13"/>
  <c r="AH31" i="13"/>
  <c r="AH21" i="13"/>
  <c r="AH11" i="13"/>
  <c r="AH27" i="13"/>
  <c r="AH17" i="13"/>
  <c r="AH59" i="13"/>
  <c r="AH28" i="13"/>
  <c r="AH20" i="13"/>
  <c r="AH30" i="13"/>
  <c r="AH29" i="13"/>
  <c r="AH19" i="13"/>
  <c r="AH9" i="13"/>
  <c r="AH24" i="13"/>
  <c r="AH5" i="13"/>
  <c r="AH8" i="13"/>
  <c r="AH13" i="13"/>
  <c r="AH7" i="13"/>
  <c r="AH23" i="13"/>
  <c r="AH12" i="13"/>
  <c r="AH33" i="13"/>
  <c r="AH6" i="13"/>
  <c r="AH16" i="13"/>
  <c r="AH10" i="13"/>
  <c r="AH15" i="13"/>
  <c r="AC101" i="13"/>
  <c r="AC111" i="13"/>
  <c r="AC105" i="13"/>
  <c r="AC103" i="13"/>
  <c r="AC99" i="13"/>
  <c r="AC110" i="13"/>
  <c r="AC107" i="13"/>
  <c r="AC104" i="13"/>
  <c r="AC108" i="13"/>
  <c r="AC106" i="13"/>
  <c r="AC98" i="13"/>
  <c r="AC109" i="13"/>
  <c r="AC102" i="13"/>
  <c r="AC96" i="13"/>
  <c r="AC91" i="13"/>
  <c r="AC86" i="13"/>
  <c r="AC95" i="13"/>
  <c r="AC89" i="13"/>
  <c r="AC90" i="13"/>
  <c r="AC84" i="13"/>
  <c r="AC81" i="13"/>
  <c r="AC93" i="13"/>
  <c r="AC87" i="13"/>
  <c r="AC82" i="13"/>
  <c r="AC100" i="13"/>
  <c r="AC83" i="13"/>
  <c r="AC88" i="13"/>
  <c r="AC97" i="13"/>
  <c r="AC78" i="13"/>
  <c r="AC74" i="13"/>
  <c r="AC92" i="13"/>
  <c r="AC94" i="13"/>
  <c r="AC69" i="13"/>
  <c r="AC77" i="13"/>
  <c r="AC75" i="13"/>
  <c r="AC85" i="13"/>
  <c r="AC80" i="13"/>
  <c r="AC70" i="13"/>
  <c r="AC79" i="13"/>
  <c r="AC71" i="13"/>
  <c r="AC64" i="13"/>
  <c r="AC66" i="13"/>
  <c r="AC55" i="13"/>
  <c r="AC72" i="13"/>
  <c r="AC61" i="13"/>
  <c r="AC57" i="13"/>
  <c r="AC65" i="13"/>
  <c r="AC58" i="13"/>
  <c r="AC59" i="13"/>
  <c r="AC68" i="13"/>
  <c r="AC60" i="13"/>
  <c r="AC54" i="13"/>
  <c r="AC67" i="13"/>
  <c r="AC62" i="13"/>
  <c r="AC48" i="13"/>
  <c r="AC45" i="13"/>
  <c r="AC53" i="13"/>
  <c r="AC47" i="13"/>
  <c r="AC63" i="13"/>
  <c r="AC36" i="13"/>
  <c r="AC50" i="13"/>
  <c r="AC51" i="13"/>
  <c r="AC40" i="13"/>
  <c r="AC33" i="13"/>
  <c r="AC46" i="13"/>
  <c r="AC42" i="13"/>
  <c r="AC52" i="13"/>
  <c r="AC39" i="13"/>
  <c r="AC76" i="13"/>
  <c r="AC41" i="13"/>
  <c r="AC44" i="13"/>
  <c r="AC43" i="13"/>
  <c r="AC29" i="13"/>
  <c r="AC38" i="13"/>
  <c r="AC73" i="13"/>
  <c r="AC56" i="13"/>
  <c r="AC23" i="13"/>
  <c r="AC37" i="13"/>
  <c r="AC32" i="13"/>
  <c r="AC30" i="13"/>
  <c r="AC19" i="13"/>
  <c r="AC35" i="13"/>
  <c r="AC22" i="13"/>
  <c r="AC10" i="13"/>
  <c r="AC18" i="13"/>
  <c r="AC26" i="13"/>
  <c r="AC15" i="13"/>
  <c r="AC14" i="13"/>
  <c r="AC9" i="13"/>
  <c r="AC13" i="13"/>
  <c r="AC6" i="13"/>
  <c r="AC34" i="13"/>
  <c r="AC28" i="13"/>
  <c r="AC20" i="13"/>
  <c r="AC24" i="13"/>
  <c r="AC27" i="13"/>
  <c r="AC16" i="13"/>
  <c r="AC8" i="13"/>
  <c r="AC17" i="13"/>
  <c r="AC25" i="13"/>
  <c r="AC49" i="13"/>
  <c r="AC31" i="13"/>
  <c r="AC7" i="13"/>
  <c r="AC21" i="13"/>
  <c r="AC12" i="13"/>
  <c r="AC11" i="13"/>
  <c r="AC5" i="13"/>
  <c r="DB110" i="13"/>
  <c r="DB111" i="13"/>
  <c r="DB108" i="13"/>
  <c r="DB101" i="13"/>
  <c r="DB99" i="13"/>
  <c r="DB107" i="13"/>
  <c r="DB103" i="13"/>
  <c r="DB106" i="13"/>
  <c r="DB105" i="13"/>
  <c r="DB95" i="13"/>
  <c r="DB98" i="13"/>
  <c r="DB97" i="13"/>
  <c r="DB93" i="13"/>
  <c r="DB89" i="13"/>
  <c r="DB94" i="13"/>
  <c r="DB90" i="13"/>
  <c r="DB109" i="13"/>
  <c r="DB77" i="13"/>
  <c r="DB102" i="13"/>
  <c r="DB91" i="13"/>
  <c r="DB87" i="13"/>
  <c r="DB104" i="13"/>
  <c r="DB96" i="13"/>
  <c r="DB83" i="13"/>
  <c r="DB92" i="13"/>
  <c r="DB86" i="13"/>
  <c r="DB84" i="13"/>
  <c r="DB85" i="13"/>
  <c r="DB79" i="13"/>
  <c r="DB70" i="13"/>
  <c r="DB88" i="13"/>
  <c r="DB67" i="13"/>
  <c r="DB100" i="13"/>
  <c r="DB76" i="13"/>
  <c r="DB80" i="13"/>
  <c r="DB81" i="13"/>
  <c r="DB71" i="13"/>
  <c r="DB75" i="13"/>
  <c r="DB62" i="13"/>
  <c r="DB82" i="13"/>
  <c r="DB72" i="13"/>
  <c r="DB66" i="13"/>
  <c r="DB78" i="13"/>
  <c r="DB61" i="13"/>
  <c r="DB73" i="13"/>
  <c r="DB68" i="13"/>
  <c r="DB64" i="13"/>
  <c r="DB74" i="13"/>
  <c r="DB65" i="13"/>
  <c r="DB59" i="13"/>
  <c r="DB53" i="13"/>
  <c r="DB52" i="13"/>
  <c r="DB60" i="13"/>
  <c r="DB56" i="13"/>
  <c r="DB57" i="13"/>
  <c r="DB46" i="13"/>
  <c r="DB69" i="13"/>
  <c r="DB49" i="13"/>
  <c r="DB38" i="13"/>
  <c r="DB50" i="13"/>
  <c r="DB45" i="13"/>
  <c r="DB58" i="13"/>
  <c r="DB51" i="13"/>
  <c r="DB42" i="13"/>
  <c r="DB54" i="13"/>
  <c r="DB48" i="13"/>
  <c r="DB63" i="13"/>
  <c r="DB35" i="13"/>
  <c r="DB27" i="13"/>
  <c r="DB40" i="13"/>
  <c r="DB55" i="13"/>
  <c r="DB43" i="13"/>
  <c r="DB21" i="13"/>
  <c r="DB44" i="13"/>
  <c r="DB47" i="13"/>
  <c r="DB37" i="13"/>
  <c r="DB15" i="13"/>
  <c r="DB33" i="13"/>
  <c r="DB30" i="13"/>
  <c r="DB12" i="13"/>
  <c r="DB36" i="13"/>
  <c r="DB25" i="13"/>
  <c r="DB32" i="13"/>
  <c r="DB26" i="13"/>
  <c r="DB24" i="13"/>
  <c r="DB20" i="13"/>
  <c r="DB16" i="13"/>
  <c r="DB13" i="13"/>
  <c r="DB34" i="13"/>
  <c r="DB39" i="13"/>
  <c r="DB28" i="13"/>
  <c r="DB23" i="13"/>
  <c r="DB19" i="13"/>
  <c r="DB5" i="13"/>
  <c r="DB14" i="13"/>
  <c r="DB8" i="13"/>
  <c r="DB31" i="13"/>
  <c r="DB7" i="13"/>
  <c r="DB29" i="13"/>
  <c r="DB22" i="13"/>
  <c r="DB41" i="13"/>
  <c r="DB17" i="13"/>
  <c r="DB6" i="13"/>
  <c r="DB11" i="13"/>
  <c r="DB10" i="13"/>
  <c r="DB18" i="13"/>
  <c r="DB9" i="13"/>
  <c r="AL106" i="13"/>
  <c r="AL110" i="13"/>
  <c r="AL104" i="13"/>
  <c r="AL109" i="13"/>
  <c r="AL101" i="13"/>
  <c r="AL108" i="13"/>
  <c r="AL102" i="13"/>
  <c r="AL103" i="13"/>
  <c r="AL105" i="13"/>
  <c r="AL100" i="13"/>
  <c r="AL111" i="13"/>
  <c r="AL97" i="13"/>
  <c r="AL91" i="13"/>
  <c r="AL107" i="13"/>
  <c r="AL94" i="13"/>
  <c r="AL93" i="13"/>
  <c r="AL95" i="13"/>
  <c r="AL89" i="13"/>
  <c r="AL88" i="13"/>
  <c r="AL96" i="13"/>
  <c r="AL92" i="13"/>
  <c r="AL86" i="13"/>
  <c r="AL98" i="13"/>
  <c r="AL90" i="13"/>
  <c r="AL79" i="13"/>
  <c r="AL80" i="13"/>
  <c r="AL81" i="13"/>
  <c r="AL66" i="13"/>
  <c r="AL85" i="13"/>
  <c r="AL87" i="13"/>
  <c r="AL99" i="13"/>
  <c r="AL84" i="13"/>
  <c r="AL77" i="13"/>
  <c r="AL82" i="13"/>
  <c r="AL72" i="13"/>
  <c r="AL73" i="13"/>
  <c r="AL76" i="13"/>
  <c r="AL74" i="13"/>
  <c r="AL75" i="13"/>
  <c r="AL62" i="13"/>
  <c r="AL69" i="13"/>
  <c r="AL68" i="13"/>
  <c r="AL67" i="13"/>
  <c r="AL60" i="13"/>
  <c r="AL57" i="13"/>
  <c r="AL70" i="13"/>
  <c r="AL65" i="13"/>
  <c r="AL64" i="13"/>
  <c r="AL78" i="13"/>
  <c r="AL71" i="13"/>
  <c r="AL83" i="13"/>
  <c r="AL63" i="13"/>
  <c r="AL56" i="13"/>
  <c r="AL48" i="13"/>
  <c r="AL61" i="13"/>
  <c r="AL58" i="13"/>
  <c r="AL50" i="13"/>
  <c r="AL55" i="13"/>
  <c r="AL54" i="13"/>
  <c r="AL51" i="13"/>
  <c r="AL49" i="13"/>
  <c r="AL52" i="13"/>
  <c r="AL41" i="13"/>
  <c r="AL59" i="13"/>
  <c r="AL45" i="13"/>
  <c r="AL53" i="13"/>
  <c r="AL46" i="13"/>
  <c r="AL40" i="13"/>
  <c r="AL43" i="13"/>
  <c r="AL39" i="13"/>
  <c r="AL17" i="13"/>
  <c r="AL38" i="13"/>
  <c r="AL47" i="13"/>
  <c r="AL37" i="13"/>
  <c r="AL35" i="13"/>
  <c r="AL25" i="13"/>
  <c r="AL26" i="13"/>
  <c r="AL21" i="13"/>
  <c r="AL42" i="13"/>
  <c r="AL31" i="13"/>
  <c r="AL27" i="13"/>
  <c r="AL24" i="13"/>
  <c r="AL28" i="13"/>
  <c r="AL15" i="13"/>
  <c r="AL33" i="13"/>
  <c r="AL20" i="13"/>
  <c r="AL34" i="13"/>
  <c r="AL29" i="13"/>
  <c r="AL23" i="13"/>
  <c r="AL5" i="13"/>
  <c r="AL44" i="13"/>
  <c r="AL8" i="13"/>
  <c r="AL12" i="13"/>
  <c r="AL36" i="13"/>
  <c r="AL16" i="13"/>
  <c r="AL11" i="13"/>
  <c r="AL7" i="13"/>
  <c r="AL30" i="13"/>
  <c r="AL19" i="13"/>
  <c r="AL6" i="13"/>
  <c r="AL32" i="13"/>
  <c r="AL22" i="13"/>
  <c r="AL18" i="13"/>
  <c r="AL13" i="13"/>
  <c r="AL10" i="13"/>
  <c r="AL14" i="13"/>
  <c r="AL9" i="13"/>
  <c r="D109" i="13"/>
  <c r="D110" i="13"/>
  <c r="D101" i="13"/>
  <c r="D105" i="13"/>
  <c r="D108" i="13"/>
  <c r="D106" i="13"/>
  <c r="D98" i="13"/>
  <c r="D97" i="13"/>
  <c r="D94" i="13"/>
  <c r="D100" i="13"/>
  <c r="D99" i="13"/>
  <c r="D96" i="13"/>
  <c r="D92" i="13"/>
  <c r="D103" i="13"/>
  <c r="D79" i="13"/>
  <c r="D111" i="13"/>
  <c r="D95" i="13"/>
  <c r="D90" i="13"/>
  <c r="D86" i="13"/>
  <c r="D80" i="13"/>
  <c r="D89" i="13"/>
  <c r="D87" i="13"/>
  <c r="D85" i="13"/>
  <c r="D91" i="13"/>
  <c r="D81" i="13"/>
  <c r="D72" i="13"/>
  <c r="D107" i="13"/>
  <c r="D88" i="13"/>
  <c r="D82" i="13"/>
  <c r="D69" i="13"/>
  <c r="D83" i="13"/>
  <c r="D104" i="13"/>
  <c r="D93" i="13"/>
  <c r="D71" i="13"/>
  <c r="D102" i="13"/>
  <c r="D78" i="13"/>
  <c r="D74" i="13"/>
  <c r="D84" i="13"/>
  <c r="D67" i="13"/>
  <c r="D73" i="13"/>
  <c r="D76" i="13"/>
  <c r="D65" i="13"/>
  <c r="D64" i="13"/>
  <c r="D70" i="13"/>
  <c r="D77" i="13"/>
  <c r="D61" i="13"/>
  <c r="D56" i="13"/>
  <c r="D51" i="13"/>
  <c r="D58" i="13"/>
  <c r="D63" i="13"/>
  <c r="D62" i="13"/>
  <c r="D60" i="13"/>
  <c r="D68" i="13"/>
  <c r="D52" i="13"/>
  <c r="D75" i="13"/>
  <c r="D55" i="13"/>
  <c r="D49" i="13"/>
  <c r="D40" i="13"/>
  <c r="D59" i="13"/>
  <c r="D66" i="13"/>
  <c r="D31" i="13"/>
  <c r="D48" i="13"/>
  <c r="D44" i="13"/>
  <c r="D57" i="13"/>
  <c r="D53" i="13"/>
  <c r="D41" i="13"/>
  <c r="D54" i="13"/>
  <c r="D29" i="13"/>
  <c r="D39" i="13"/>
  <c r="D46" i="13"/>
  <c r="D42" i="13"/>
  <c r="D50" i="13"/>
  <c r="D43" i="13"/>
  <c r="D23" i="13"/>
  <c r="D45" i="13"/>
  <c r="D35" i="13"/>
  <c r="D34" i="13"/>
  <c r="D37" i="13"/>
  <c r="D36" i="13"/>
  <c r="D33" i="13"/>
  <c r="D25" i="13"/>
  <c r="D27" i="13"/>
  <c r="D21" i="13"/>
  <c r="D17" i="13"/>
  <c r="D14" i="13"/>
  <c r="D47" i="13"/>
  <c r="D28" i="13"/>
  <c r="D24" i="13"/>
  <c r="D20" i="13"/>
  <c r="D5" i="13"/>
  <c r="D32" i="13"/>
  <c r="D30" i="13"/>
  <c r="D15" i="13"/>
  <c r="D12" i="13"/>
  <c r="D8" i="13"/>
  <c r="D7" i="13"/>
  <c r="D26" i="13"/>
  <c r="D13" i="13"/>
  <c r="D11" i="13"/>
  <c r="D38" i="13"/>
  <c r="D22" i="13"/>
  <c r="D9" i="13"/>
  <c r="D18" i="13"/>
  <c r="D10" i="13"/>
  <c r="D6" i="13"/>
  <c r="D16" i="13"/>
  <c r="D19" i="13"/>
  <c r="AX102" i="13"/>
  <c r="AX109" i="13"/>
  <c r="AX106" i="13"/>
  <c r="AX111" i="13"/>
  <c r="AX110" i="13"/>
  <c r="AX98" i="13"/>
  <c r="AX104" i="13"/>
  <c r="AX107" i="13"/>
  <c r="AX101" i="13"/>
  <c r="AX97" i="13"/>
  <c r="AX87" i="13"/>
  <c r="AX90" i="13"/>
  <c r="AX108" i="13"/>
  <c r="AX95" i="13"/>
  <c r="AX91" i="13"/>
  <c r="AX85" i="13"/>
  <c r="AX82" i="13"/>
  <c r="AX99" i="13"/>
  <c r="AX103" i="13"/>
  <c r="AX83" i="13"/>
  <c r="AX93" i="13"/>
  <c r="AX105" i="13"/>
  <c r="AX96" i="13"/>
  <c r="AX92" i="13"/>
  <c r="AX84" i="13"/>
  <c r="AX79" i="13"/>
  <c r="AX88" i="13"/>
  <c r="AX94" i="13"/>
  <c r="AX81" i="13"/>
  <c r="AX68" i="13"/>
  <c r="AX100" i="13"/>
  <c r="AX70" i="13"/>
  <c r="AX75" i="13"/>
  <c r="AX77" i="13"/>
  <c r="AX62" i="13"/>
  <c r="AX89" i="13"/>
  <c r="AX71" i="13"/>
  <c r="AX73" i="13"/>
  <c r="AX63" i="13"/>
  <c r="AX66" i="13"/>
  <c r="AX74" i="13"/>
  <c r="AX76" i="13"/>
  <c r="AX56" i="13"/>
  <c r="AX80" i="13"/>
  <c r="AX67" i="13"/>
  <c r="AX58" i="13"/>
  <c r="AX64" i="13"/>
  <c r="AX61" i="13"/>
  <c r="AX59" i="13"/>
  <c r="AX54" i="13"/>
  <c r="AX60" i="13"/>
  <c r="AX65" i="13"/>
  <c r="AX86" i="13"/>
  <c r="AX53" i="13"/>
  <c r="AX69" i="13"/>
  <c r="AX72" i="13"/>
  <c r="AX78" i="13"/>
  <c r="AX57" i="13"/>
  <c r="AX50" i="13"/>
  <c r="AX37" i="13"/>
  <c r="AX51" i="13"/>
  <c r="AX49" i="13"/>
  <c r="AX52" i="13"/>
  <c r="AX41" i="13"/>
  <c r="AX36" i="13"/>
  <c r="AX44" i="13"/>
  <c r="AX42" i="13"/>
  <c r="AX55" i="13"/>
  <c r="AX39" i="13"/>
  <c r="AX47" i="13"/>
  <c r="AX46" i="13"/>
  <c r="AX32" i="13"/>
  <c r="AX30" i="13"/>
  <c r="AX48" i="13"/>
  <c r="AX22" i="13"/>
  <c r="AX18" i="13"/>
  <c r="AX14" i="13"/>
  <c r="AX25" i="13"/>
  <c r="AX11" i="13"/>
  <c r="AX35" i="13"/>
  <c r="AX26" i="13"/>
  <c r="AX21" i="13"/>
  <c r="AX38" i="13"/>
  <c r="AX17" i="13"/>
  <c r="AX24" i="13"/>
  <c r="AX34" i="13"/>
  <c r="AX16" i="13"/>
  <c r="AX6" i="13"/>
  <c r="AX27" i="13"/>
  <c r="AX15" i="13"/>
  <c r="AX13" i="13"/>
  <c r="AX9" i="13"/>
  <c r="AX5" i="13"/>
  <c r="AX8" i="13"/>
  <c r="AX43" i="13"/>
  <c r="AX31" i="13"/>
  <c r="AX23" i="13"/>
  <c r="AX19" i="13"/>
  <c r="AX12" i="13"/>
  <c r="AX29" i="13"/>
  <c r="AX28" i="13"/>
  <c r="AX40" i="13"/>
  <c r="AX10" i="13"/>
  <c r="AX33" i="13"/>
  <c r="AX45" i="13"/>
  <c r="AX20" i="13"/>
  <c r="AX7" i="13"/>
  <c r="BD100" i="13"/>
  <c r="BD110" i="13"/>
  <c r="BD98" i="13"/>
  <c r="BD108" i="13"/>
  <c r="BD104" i="13"/>
  <c r="BD107" i="13"/>
  <c r="BD111" i="13"/>
  <c r="BD106" i="13"/>
  <c r="BD102" i="13"/>
  <c r="BD103" i="13"/>
  <c r="BD97" i="13"/>
  <c r="BD105" i="13"/>
  <c r="BD99" i="13"/>
  <c r="BD101" i="13"/>
  <c r="BD109" i="13"/>
  <c r="BD94" i="13"/>
  <c r="BD95" i="13"/>
  <c r="BD85" i="13"/>
  <c r="BD91" i="13"/>
  <c r="BD83" i="13"/>
  <c r="BD80" i="13"/>
  <c r="BD93" i="13"/>
  <c r="BD92" i="13"/>
  <c r="BD96" i="13"/>
  <c r="BD79" i="13"/>
  <c r="BD88" i="13"/>
  <c r="BD81" i="13"/>
  <c r="BD75" i="13"/>
  <c r="BD73" i="13"/>
  <c r="BD89" i="13"/>
  <c r="BD77" i="13"/>
  <c r="BD72" i="13"/>
  <c r="BD90" i="13"/>
  <c r="BD86" i="13"/>
  <c r="BD66" i="13"/>
  <c r="BD74" i="13"/>
  <c r="BD87" i="13"/>
  <c r="BD62" i="13"/>
  <c r="BD76" i="13"/>
  <c r="BD71" i="13"/>
  <c r="BD67" i="13"/>
  <c r="BD54" i="13"/>
  <c r="BD68" i="13"/>
  <c r="BD64" i="13"/>
  <c r="BD65" i="13"/>
  <c r="BD84" i="13"/>
  <c r="BD60" i="13"/>
  <c r="BD70" i="13"/>
  <c r="BD56" i="13"/>
  <c r="BD69" i="13"/>
  <c r="BD57" i="13"/>
  <c r="BD58" i="13"/>
  <c r="BD63" i="13"/>
  <c r="BD53" i="13"/>
  <c r="BD50" i="13"/>
  <c r="BD59" i="13"/>
  <c r="BD49" i="13"/>
  <c r="BD78" i="13"/>
  <c r="BD51" i="13"/>
  <c r="BD44" i="13"/>
  <c r="BD52" i="13"/>
  <c r="BD35" i="13"/>
  <c r="BD55" i="13"/>
  <c r="BD48" i="13"/>
  <c r="BD61" i="13"/>
  <c r="BD45" i="13"/>
  <c r="BD82" i="13"/>
  <c r="BD39" i="13"/>
  <c r="BD31" i="13"/>
  <c r="BD47" i="13"/>
  <c r="BD46" i="13"/>
  <c r="BD37" i="13"/>
  <c r="BD38" i="13"/>
  <c r="BD43" i="13"/>
  <c r="BD42" i="13"/>
  <c r="BD41" i="13"/>
  <c r="BD40" i="13"/>
  <c r="BD25" i="13"/>
  <c r="BD36" i="13"/>
  <c r="BD21" i="13"/>
  <c r="BD26" i="13"/>
  <c r="BD17" i="13"/>
  <c r="BD27" i="13"/>
  <c r="BD24" i="13"/>
  <c r="BD28" i="13"/>
  <c r="BD20" i="13"/>
  <c r="BD9" i="13"/>
  <c r="BD29" i="13"/>
  <c r="BD33" i="13"/>
  <c r="BD19" i="13"/>
  <c r="BD8" i="13"/>
  <c r="BD22" i="13"/>
  <c r="BD14" i="13"/>
  <c r="BD18" i="13"/>
  <c r="BD32" i="13"/>
  <c r="BD23" i="13"/>
  <c r="BD11" i="13"/>
  <c r="BD12" i="13"/>
  <c r="BD7" i="13"/>
  <c r="BD30" i="13"/>
  <c r="BD10" i="13"/>
  <c r="BD5" i="13"/>
  <c r="BD13" i="13"/>
  <c r="BD16" i="13"/>
  <c r="BD15" i="13"/>
  <c r="BD34" i="13"/>
  <c r="BD6" i="13"/>
  <c r="CU99" i="13"/>
  <c r="CU109" i="13"/>
  <c r="CU104" i="13"/>
  <c r="CU97" i="13"/>
  <c r="CU106" i="13"/>
  <c r="CU98" i="13"/>
  <c r="CU111" i="13"/>
  <c r="CU107" i="13"/>
  <c r="CU101" i="13"/>
  <c r="CU96" i="13"/>
  <c r="CU102" i="13"/>
  <c r="CU110" i="13"/>
  <c r="CU108" i="13"/>
  <c r="CU95" i="13"/>
  <c r="CU103" i="13"/>
  <c r="CU93" i="13"/>
  <c r="CU84" i="13"/>
  <c r="CU105" i="13"/>
  <c r="CU94" i="13"/>
  <c r="CU92" i="13"/>
  <c r="CU90" i="13"/>
  <c r="CU82" i="13"/>
  <c r="CU79" i="13"/>
  <c r="CU87" i="13"/>
  <c r="CU81" i="13"/>
  <c r="CU91" i="13"/>
  <c r="CU83" i="13"/>
  <c r="CU89" i="13"/>
  <c r="CU77" i="13"/>
  <c r="CU72" i="13"/>
  <c r="CU73" i="13"/>
  <c r="CU100" i="13"/>
  <c r="CU76" i="13"/>
  <c r="CU85" i="13"/>
  <c r="CU74" i="13"/>
  <c r="CU68" i="13"/>
  <c r="CU69" i="13"/>
  <c r="CU64" i="13"/>
  <c r="CU88" i="13"/>
  <c r="CU86" i="13"/>
  <c r="CU65" i="13"/>
  <c r="CU70" i="13"/>
  <c r="CU67" i="13"/>
  <c r="CU53" i="13"/>
  <c r="CU62" i="13"/>
  <c r="CU75" i="13"/>
  <c r="CU66" i="13"/>
  <c r="CU61" i="13"/>
  <c r="CU57" i="13"/>
  <c r="CU63" i="13"/>
  <c r="CU71" i="13"/>
  <c r="CU80" i="13"/>
  <c r="CU78" i="13"/>
  <c r="CU59" i="13"/>
  <c r="CU52" i="13"/>
  <c r="CU55" i="13"/>
  <c r="CU47" i="13"/>
  <c r="CU43" i="13"/>
  <c r="CU34" i="13"/>
  <c r="CU60" i="13"/>
  <c r="CU46" i="13"/>
  <c r="CU44" i="13"/>
  <c r="CU58" i="13"/>
  <c r="CU54" i="13"/>
  <c r="CU49" i="13"/>
  <c r="CU38" i="13"/>
  <c r="CU48" i="13"/>
  <c r="CU42" i="13"/>
  <c r="CU50" i="13"/>
  <c r="CU35" i="13"/>
  <c r="CU39" i="13"/>
  <c r="CU37" i="13"/>
  <c r="CU41" i="13"/>
  <c r="CU40" i="13"/>
  <c r="CU56" i="13"/>
  <c r="CU51" i="13"/>
  <c r="CU28" i="13"/>
  <c r="CU31" i="13"/>
  <c r="CU45" i="13"/>
  <c r="CU29" i="13"/>
  <c r="CU19" i="13"/>
  <c r="CU22" i="13"/>
  <c r="CU18" i="13"/>
  <c r="CU8" i="13"/>
  <c r="CU36" i="13"/>
  <c r="CU33" i="13"/>
  <c r="CU32" i="13"/>
  <c r="CU30" i="13"/>
  <c r="CU17" i="13"/>
  <c r="CU10" i="13"/>
  <c r="CU16" i="13"/>
  <c r="CU15" i="13"/>
  <c r="CU6" i="13"/>
  <c r="CU27" i="13"/>
  <c r="CU26" i="13"/>
  <c r="CU9" i="13"/>
  <c r="CU23" i="13"/>
  <c r="CU5" i="13"/>
  <c r="CU14" i="13"/>
  <c r="CU21" i="13"/>
  <c r="CU20" i="13"/>
  <c r="CU7" i="13"/>
  <c r="CU25" i="13"/>
  <c r="CU13" i="13"/>
  <c r="CU24" i="13"/>
  <c r="CU12" i="13"/>
  <c r="CU11" i="13"/>
  <c r="F106" i="13"/>
  <c r="F110" i="13"/>
  <c r="F104" i="13"/>
  <c r="F103" i="13"/>
  <c r="F109" i="13"/>
  <c r="F111" i="13"/>
  <c r="F91" i="13"/>
  <c r="F94" i="13"/>
  <c r="F95" i="13"/>
  <c r="F100" i="13"/>
  <c r="F99" i="13"/>
  <c r="F98" i="13"/>
  <c r="F101" i="13"/>
  <c r="F96" i="13"/>
  <c r="F89" i="13"/>
  <c r="F102" i="13"/>
  <c r="F92" i="13"/>
  <c r="F88" i="13"/>
  <c r="F105" i="13"/>
  <c r="F97" i="13"/>
  <c r="F86" i="13"/>
  <c r="F90" i="13"/>
  <c r="F87" i="13"/>
  <c r="F85" i="13"/>
  <c r="F81" i="13"/>
  <c r="F107" i="13"/>
  <c r="F83" i="13"/>
  <c r="F75" i="13"/>
  <c r="F66" i="13"/>
  <c r="F84" i="13"/>
  <c r="F72" i="13"/>
  <c r="F73" i="13"/>
  <c r="F80" i="13"/>
  <c r="F76" i="13"/>
  <c r="F74" i="13"/>
  <c r="F79" i="13"/>
  <c r="F68" i="13"/>
  <c r="F67" i="13"/>
  <c r="F62" i="13"/>
  <c r="F108" i="13"/>
  <c r="F69" i="13"/>
  <c r="F64" i="13"/>
  <c r="F60" i="13"/>
  <c r="F82" i="13"/>
  <c r="F57" i="13"/>
  <c r="F93" i="13"/>
  <c r="F70" i="13"/>
  <c r="F63" i="13"/>
  <c r="F77" i="13"/>
  <c r="F61" i="13"/>
  <c r="F78" i="13"/>
  <c r="F56" i="13"/>
  <c r="F58" i="13"/>
  <c r="F48" i="13"/>
  <c r="F55" i="13"/>
  <c r="F71" i="13"/>
  <c r="F59" i="13"/>
  <c r="F52" i="13"/>
  <c r="F65" i="13"/>
  <c r="F53" i="13"/>
  <c r="F41" i="13"/>
  <c r="F54" i="13"/>
  <c r="F47" i="13"/>
  <c r="F45" i="13"/>
  <c r="F39" i="13"/>
  <c r="F44" i="13"/>
  <c r="F46" i="13"/>
  <c r="F42" i="13"/>
  <c r="F51" i="13"/>
  <c r="F17" i="13"/>
  <c r="F36" i="13"/>
  <c r="F40" i="13"/>
  <c r="F49" i="13"/>
  <c r="F37" i="13"/>
  <c r="F33" i="13"/>
  <c r="F27" i="13"/>
  <c r="F28" i="13"/>
  <c r="F24" i="13"/>
  <c r="F29" i="13"/>
  <c r="F43" i="13"/>
  <c r="F35" i="13"/>
  <c r="F32" i="13"/>
  <c r="F20" i="13"/>
  <c r="F30" i="13"/>
  <c r="F15" i="13"/>
  <c r="F12" i="13"/>
  <c r="F23" i="13"/>
  <c r="F8" i="13"/>
  <c r="F21" i="13"/>
  <c r="F14" i="13"/>
  <c r="F13" i="13"/>
  <c r="F11" i="13"/>
  <c r="F26" i="13"/>
  <c r="F7" i="13"/>
  <c r="F22" i="13"/>
  <c r="F38" i="13"/>
  <c r="F31" i="13"/>
  <c r="F19" i="13"/>
  <c r="F25" i="13"/>
  <c r="F34" i="13"/>
  <c r="F6" i="13"/>
  <c r="F50" i="13"/>
  <c r="F16" i="13"/>
  <c r="F10" i="13"/>
  <c r="F9" i="13"/>
  <c r="F5" i="13"/>
  <c r="F18" i="13"/>
  <c r="CN104" i="13"/>
  <c r="CN111" i="13"/>
  <c r="CN108" i="13"/>
  <c r="CN103" i="13"/>
  <c r="CN99" i="13"/>
  <c r="CN97" i="13"/>
  <c r="CN89" i="13"/>
  <c r="CN102" i="13"/>
  <c r="CN93" i="13"/>
  <c r="CN106" i="13"/>
  <c r="CN94" i="13"/>
  <c r="CN110" i="13"/>
  <c r="CN107" i="13"/>
  <c r="CN86" i="13"/>
  <c r="CN101" i="13"/>
  <c r="CN91" i="13"/>
  <c r="CN105" i="13"/>
  <c r="CN87" i="13"/>
  <c r="CN109" i="13"/>
  <c r="CN84" i="13"/>
  <c r="CN85" i="13"/>
  <c r="CN98" i="13"/>
  <c r="CN79" i="13"/>
  <c r="CN92" i="13"/>
  <c r="CN81" i="13"/>
  <c r="CN64" i="13"/>
  <c r="CN96" i="13"/>
  <c r="CN82" i="13"/>
  <c r="CN70" i="13"/>
  <c r="CN88" i="13"/>
  <c r="CN90" i="13"/>
  <c r="CN78" i="13"/>
  <c r="CN77" i="13"/>
  <c r="CN72" i="13"/>
  <c r="CN95" i="13"/>
  <c r="CN66" i="13"/>
  <c r="CN73" i="13"/>
  <c r="CN71" i="13"/>
  <c r="CN74" i="13"/>
  <c r="CN69" i="13"/>
  <c r="CN76" i="13"/>
  <c r="CN58" i="13"/>
  <c r="CN100" i="13"/>
  <c r="CN63" i="13"/>
  <c r="CN53" i="13"/>
  <c r="CN83" i="13"/>
  <c r="CN75" i="13"/>
  <c r="CN67" i="13"/>
  <c r="CN60" i="13"/>
  <c r="CN65" i="13"/>
  <c r="CN62" i="13"/>
  <c r="CN56" i="13"/>
  <c r="CN46" i="13"/>
  <c r="CN61" i="13"/>
  <c r="CN55" i="13"/>
  <c r="CN80" i="13"/>
  <c r="CN68" i="13"/>
  <c r="CN57" i="13"/>
  <c r="CN50" i="13"/>
  <c r="CN49" i="13"/>
  <c r="CN51" i="13"/>
  <c r="CN45" i="13"/>
  <c r="CN48" i="13"/>
  <c r="CN59" i="13"/>
  <c r="CN52" i="13"/>
  <c r="CN39" i="13"/>
  <c r="CN47" i="13"/>
  <c r="CN43" i="13"/>
  <c r="CN54" i="13"/>
  <c r="CN38" i="13"/>
  <c r="CN41" i="13"/>
  <c r="CN44" i="13"/>
  <c r="CN26" i="13"/>
  <c r="CN36" i="13"/>
  <c r="CN42" i="13"/>
  <c r="CN40" i="13"/>
  <c r="CN32" i="13"/>
  <c r="CN25" i="13"/>
  <c r="CN34" i="13"/>
  <c r="CN24" i="13"/>
  <c r="CN20" i="13"/>
  <c r="CN37" i="13"/>
  <c r="CN27" i="13"/>
  <c r="CN16" i="13"/>
  <c r="CN28" i="13"/>
  <c r="CN13" i="13"/>
  <c r="CN31" i="13"/>
  <c r="CN23" i="13"/>
  <c r="CN29" i="13"/>
  <c r="CN19" i="13"/>
  <c r="CN8" i="13"/>
  <c r="CN35" i="13"/>
  <c r="CN21" i="13"/>
  <c r="CN22" i="13"/>
  <c r="CN18" i="13"/>
  <c r="CN11" i="13"/>
  <c r="CN7" i="13"/>
  <c r="CN10" i="13"/>
  <c r="CN12" i="13"/>
  <c r="CN15" i="13"/>
  <c r="CN5" i="13"/>
  <c r="CN14" i="13"/>
  <c r="CN17" i="13"/>
  <c r="CN9" i="13"/>
  <c r="CN33" i="13"/>
  <c r="CN6" i="13"/>
  <c r="CN30" i="13"/>
  <c r="CW109" i="13"/>
  <c r="CW107" i="13"/>
  <c r="CW105" i="13"/>
  <c r="CW102" i="13"/>
  <c r="CW110" i="13"/>
  <c r="CW111" i="13"/>
  <c r="CW104" i="13"/>
  <c r="CW96" i="13"/>
  <c r="CW101" i="13"/>
  <c r="CW100" i="13"/>
  <c r="CW106" i="13"/>
  <c r="CW99" i="13"/>
  <c r="CW103" i="13"/>
  <c r="CW94" i="13"/>
  <c r="CW98" i="13"/>
  <c r="CW108" i="13"/>
  <c r="CW89" i="13"/>
  <c r="CW88" i="13"/>
  <c r="CW92" i="13"/>
  <c r="CW97" i="13"/>
  <c r="CW76" i="13"/>
  <c r="CW91" i="13"/>
  <c r="CW82" i="13"/>
  <c r="CW83" i="13"/>
  <c r="CW69" i="13"/>
  <c r="CW66" i="13"/>
  <c r="CW93" i="13"/>
  <c r="CW86" i="13"/>
  <c r="CW78" i="13"/>
  <c r="CW90" i="13"/>
  <c r="CW85" i="13"/>
  <c r="CW87" i="13"/>
  <c r="CW67" i="13"/>
  <c r="CW79" i="13"/>
  <c r="CW80" i="13"/>
  <c r="CW70" i="13"/>
  <c r="CW95" i="13"/>
  <c r="CW74" i="13"/>
  <c r="CW63" i="13"/>
  <c r="CW65" i="13"/>
  <c r="CW62" i="13"/>
  <c r="CW60" i="13"/>
  <c r="CW72" i="13"/>
  <c r="CW75" i="13"/>
  <c r="CW61" i="13"/>
  <c r="CW57" i="13"/>
  <c r="CW71" i="13"/>
  <c r="CW58" i="13"/>
  <c r="CW54" i="13"/>
  <c r="CW64" i="13"/>
  <c r="CW68" i="13"/>
  <c r="CW77" i="13"/>
  <c r="CW59" i="13"/>
  <c r="CW51" i="13"/>
  <c r="CW81" i="13"/>
  <c r="CW55" i="13"/>
  <c r="CW37" i="13"/>
  <c r="CW44" i="13"/>
  <c r="CW41" i="13"/>
  <c r="CW84" i="13"/>
  <c r="CW49" i="13"/>
  <c r="CW50" i="13"/>
  <c r="CW73" i="13"/>
  <c r="CW56" i="13"/>
  <c r="CW26" i="13"/>
  <c r="CW47" i="13"/>
  <c r="CW42" i="13"/>
  <c r="CW53" i="13"/>
  <c r="CW48" i="13"/>
  <c r="CW20" i="13"/>
  <c r="CW43" i="13"/>
  <c r="CW38" i="13"/>
  <c r="CW52" i="13"/>
  <c r="CW46" i="13"/>
  <c r="CW45" i="13"/>
  <c r="CW31" i="13"/>
  <c r="CW40" i="13"/>
  <c r="CW29" i="13"/>
  <c r="CW14" i="13"/>
  <c r="CW22" i="13"/>
  <c r="CW18" i="13"/>
  <c r="CW36" i="13"/>
  <c r="CW35" i="13"/>
  <c r="CW33" i="13"/>
  <c r="CW21" i="13"/>
  <c r="CW15" i="13"/>
  <c r="CW30" i="13"/>
  <c r="CW17" i="13"/>
  <c r="CW24" i="13"/>
  <c r="CW28" i="13"/>
  <c r="CW16" i="13"/>
  <c r="CW6" i="13"/>
  <c r="CW27" i="13"/>
  <c r="CW5" i="13"/>
  <c r="CW9" i="13"/>
  <c r="CW32" i="13"/>
  <c r="CW34" i="13"/>
  <c r="CW23" i="13"/>
  <c r="CW19" i="13"/>
  <c r="CW25" i="13"/>
  <c r="CW8" i="13"/>
  <c r="CW7" i="13"/>
  <c r="CW13" i="13"/>
  <c r="CW39" i="13"/>
  <c r="CW10" i="13"/>
  <c r="CW12" i="13"/>
  <c r="CW11" i="13"/>
  <c r="AP110" i="13"/>
  <c r="AP111" i="13"/>
  <c r="AP108" i="13"/>
  <c r="AP100" i="13"/>
  <c r="AP105" i="13"/>
  <c r="AP103" i="13"/>
  <c r="AP99" i="13"/>
  <c r="AP109" i="13"/>
  <c r="AP97" i="13"/>
  <c r="AP104" i="13"/>
  <c r="AP95" i="13"/>
  <c r="AP107" i="13"/>
  <c r="AP94" i="13"/>
  <c r="AP93" i="13"/>
  <c r="AP98" i="13"/>
  <c r="AP96" i="13"/>
  <c r="AP102" i="13"/>
  <c r="AP92" i="13"/>
  <c r="AP89" i="13"/>
  <c r="AP77" i="13"/>
  <c r="AP90" i="13"/>
  <c r="AP87" i="13"/>
  <c r="AP106" i="13"/>
  <c r="AP80" i="13"/>
  <c r="AP81" i="13"/>
  <c r="AP86" i="13"/>
  <c r="AP85" i="13"/>
  <c r="AP70" i="13"/>
  <c r="AP101" i="13"/>
  <c r="AP91" i="13"/>
  <c r="AP67" i="13"/>
  <c r="AP83" i="13"/>
  <c r="AP84" i="13"/>
  <c r="AP72" i="13"/>
  <c r="AP79" i="13"/>
  <c r="AP76" i="13"/>
  <c r="AP74" i="13"/>
  <c r="AP68" i="13"/>
  <c r="AP78" i="13"/>
  <c r="AP82" i="13"/>
  <c r="AP73" i="13"/>
  <c r="AP88" i="13"/>
  <c r="AP61" i="13"/>
  <c r="AP56" i="13"/>
  <c r="AP66" i="13"/>
  <c r="AP62" i="13"/>
  <c r="AP63" i="13"/>
  <c r="AP64" i="13"/>
  <c r="AP58" i="13"/>
  <c r="AP55" i="13"/>
  <c r="AP52" i="13"/>
  <c r="AP59" i="13"/>
  <c r="AP65" i="13"/>
  <c r="AP75" i="13"/>
  <c r="AP38" i="13"/>
  <c r="AP48" i="13"/>
  <c r="AP69" i="13"/>
  <c r="AP60" i="13"/>
  <c r="AP45" i="13"/>
  <c r="AP42" i="13"/>
  <c r="AP47" i="13"/>
  <c r="AP71" i="13"/>
  <c r="AP57" i="13"/>
  <c r="AP54" i="13"/>
  <c r="AP34" i="13"/>
  <c r="AP27" i="13"/>
  <c r="AP50" i="13"/>
  <c r="AP41" i="13"/>
  <c r="AP44" i="13"/>
  <c r="AP21" i="13"/>
  <c r="AP40" i="13"/>
  <c r="AP53" i="13"/>
  <c r="AP39" i="13"/>
  <c r="AP36" i="13"/>
  <c r="AP46" i="13"/>
  <c r="AP49" i="13"/>
  <c r="AP31" i="13"/>
  <c r="AP28" i="13"/>
  <c r="AP24" i="13"/>
  <c r="AP15" i="13"/>
  <c r="AP20" i="13"/>
  <c r="AP51" i="13"/>
  <c r="AP33" i="13"/>
  <c r="AP29" i="13"/>
  <c r="AP23" i="13"/>
  <c r="AP19" i="13"/>
  <c r="AP16" i="13"/>
  <c r="AP32" i="13"/>
  <c r="AP30" i="13"/>
  <c r="AP13" i="13"/>
  <c r="AP22" i="13"/>
  <c r="AP37" i="13"/>
  <c r="AP12" i="13"/>
  <c r="AP11" i="13"/>
  <c r="AP7" i="13"/>
  <c r="AP17" i="13"/>
  <c r="AP10" i="13"/>
  <c r="AP43" i="13"/>
  <c r="AP18" i="13"/>
  <c r="AP8" i="13"/>
  <c r="AP26" i="13"/>
  <c r="AP25" i="13"/>
  <c r="AP6" i="13"/>
  <c r="AP35" i="13"/>
  <c r="AP14" i="13"/>
  <c r="AP5" i="13"/>
  <c r="AP9" i="13"/>
  <c r="H100" i="13"/>
  <c r="H110" i="13"/>
  <c r="H104" i="13"/>
  <c r="H98" i="13"/>
  <c r="H109" i="13"/>
  <c r="H106" i="13"/>
  <c r="H99" i="13"/>
  <c r="H107" i="13"/>
  <c r="H111" i="13"/>
  <c r="H97" i="13"/>
  <c r="H105" i="13"/>
  <c r="H102" i="13"/>
  <c r="H93" i="13"/>
  <c r="H108" i="13"/>
  <c r="H92" i="13"/>
  <c r="H85" i="13"/>
  <c r="H96" i="13"/>
  <c r="H103" i="13"/>
  <c r="H90" i="13"/>
  <c r="H89" i="13"/>
  <c r="H83" i="13"/>
  <c r="H80" i="13"/>
  <c r="H101" i="13"/>
  <c r="H94" i="13"/>
  <c r="H91" i="13"/>
  <c r="H81" i="13"/>
  <c r="H82" i="13"/>
  <c r="H88" i="13"/>
  <c r="H84" i="13"/>
  <c r="H73" i="13"/>
  <c r="H87" i="13"/>
  <c r="H76" i="13"/>
  <c r="H78" i="13"/>
  <c r="H74" i="13"/>
  <c r="H79" i="13"/>
  <c r="H77" i="13"/>
  <c r="H69" i="13"/>
  <c r="H75" i="13"/>
  <c r="H95" i="13"/>
  <c r="H72" i="13"/>
  <c r="H70" i="13"/>
  <c r="H54" i="13"/>
  <c r="H66" i="13"/>
  <c r="H56" i="13"/>
  <c r="H57" i="13"/>
  <c r="H58" i="13"/>
  <c r="H55" i="13"/>
  <c r="H71" i="13"/>
  <c r="H59" i="13"/>
  <c r="H63" i="13"/>
  <c r="H62" i="13"/>
  <c r="H64" i="13"/>
  <c r="H60" i="13"/>
  <c r="H65" i="13"/>
  <c r="H44" i="13"/>
  <c r="H48" i="13"/>
  <c r="H61" i="13"/>
  <c r="H53" i="13"/>
  <c r="H86" i="13"/>
  <c r="H35" i="13"/>
  <c r="H47" i="13"/>
  <c r="H45" i="13"/>
  <c r="H39" i="13"/>
  <c r="H52" i="13"/>
  <c r="H34" i="13"/>
  <c r="H42" i="13"/>
  <c r="H51" i="13"/>
  <c r="H68" i="13"/>
  <c r="H67" i="13"/>
  <c r="H49" i="13"/>
  <c r="H36" i="13"/>
  <c r="H31" i="13"/>
  <c r="H37" i="13"/>
  <c r="H40" i="13"/>
  <c r="H38" i="13"/>
  <c r="H46" i="13"/>
  <c r="H28" i="13"/>
  <c r="H24" i="13"/>
  <c r="H29" i="13"/>
  <c r="H43" i="13"/>
  <c r="H32" i="13"/>
  <c r="H20" i="13"/>
  <c r="H30" i="13"/>
  <c r="H23" i="13"/>
  <c r="H9" i="13"/>
  <c r="H19" i="13"/>
  <c r="H50" i="13"/>
  <c r="H22" i="13"/>
  <c r="H27" i="13"/>
  <c r="H12" i="13"/>
  <c r="H21" i="13"/>
  <c r="H14" i="13"/>
  <c r="H13" i="13"/>
  <c r="H11" i="13"/>
  <c r="H7" i="13"/>
  <c r="H26" i="13"/>
  <c r="H33" i="13"/>
  <c r="H10" i="13"/>
  <c r="H6" i="13"/>
  <c r="H18" i="13"/>
  <c r="H17" i="13"/>
  <c r="H8" i="13"/>
  <c r="H16" i="13"/>
  <c r="H41" i="13"/>
  <c r="H15" i="13"/>
  <c r="H25" i="13"/>
  <c r="H5" i="13"/>
  <c r="CG109" i="13"/>
  <c r="CG107" i="13"/>
  <c r="CG102" i="13"/>
  <c r="CG106" i="13"/>
  <c r="CG96" i="13"/>
  <c r="CG103" i="13"/>
  <c r="CG99" i="13"/>
  <c r="CG105" i="13"/>
  <c r="CG94" i="13"/>
  <c r="CG97" i="13"/>
  <c r="CG91" i="13"/>
  <c r="CG100" i="13"/>
  <c r="CG111" i="13"/>
  <c r="CG108" i="13"/>
  <c r="CG101" i="13"/>
  <c r="CG90" i="13"/>
  <c r="CG89" i="13"/>
  <c r="CG92" i="13"/>
  <c r="CG95" i="13"/>
  <c r="CG88" i="13"/>
  <c r="CG93" i="13"/>
  <c r="CG76" i="13"/>
  <c r="CG82" i="13"/>
  <c r="CG83" i="13"/>
  <c r="CG110" i="13"/>
  <c r="CG98" i="13"/>
  <c r="CG86" i="13"/>
  <c r="CG85" i="13"/>
  <c r="CG104" i="13"/>
  <c r="CG84" i="13"/>
  <c r="CG78" i="13"/>
  <c r="CG69" i="13"/>
  <c r="CG66" i="13"/>
  <c r="CG87" i="13"/>
  <c r="CG81" i="13"/>
  <c r="CG74" i="13"/>
  <c r="CG70" i="13"/>
  <c r="CG75" i="13"/>
  <c r="CG72" i="13"/>
  <c r="CG67" i="13"/>
  <c r="CG63" i="13"/>
  <c r="CG80" i="13"/>
  <c r="CG77" i="13"/>
  <c r="CG73" i="13"/>
  <c r="CG71" i="13"/>
  <c r="CG68" i="13"/>
  <c r="CG79" i="13"/>
  <c r="CG60" i="13"/>
  <c r="CG54" i="13"/>
  <c r="CG59" i="13"/>
  <c r="CG51" i="13"/>
  <c r="CG53" i="13"/>
  <c r="CG65" i="13"/>
  <c r="CG61" i="13"/>
  <c r="CG58" i="13"/>
  <c r="CG47" i="13"/>
  <c r="CG37" i="13"/>
  <c r="CG56" i="13"/>
  <c r="CG46" i="13"/>
  <c r="CG44" i="13"/>
  <c r="CG64" i="13"/>
  <c r="CG50" i="13"/>
  <c r="CG49" i="13"/>
  <c r="CG41" i="13"/>
  <c r="CG57" i="13"/>
  <c r="CG55" i="13"/>
  <c r="CG62" i="13"/>
  <c r="CG39" i="13"/>
  <c r="CG32" i="13"/>
  <c r="CG26" i="13"/>
  <c r="CG40" i="13"/>
  <c r="CG45" i="13"/>
  <c r="CG43" i="13"/>
  <c r="CG38" i="13"/>
  <c r="CG33" i="13"/>
  <c r="CG20" i="13"/>
  <c r="CG48" i="13"/>
  <c r="CG52" i="13"/>
  <c r="CG42" i="13"/>
  <c r="CG36" i="13"/>
  <c r="CG35" i="13"/>
  <c r="CG22" i="13"/>
  <c r="CG14" i="13"/>
  <c r="CG18" i="13"/>
  <c r="CG30" i="13"/>
  <c r="CG21" i="13"/>
  <c r="CG34" i="13"/>
  <c r="CG25" i="13"/>
  <c r="CG17" i="13"/>
  <c r="CG15" i="13"/>
  <c r="CG27" i="13"/>
  <c r="CG24" i="13"/>
  <c r="CG9" i="13"/>
  <c r="CG8" i="13"/>
  <c r="CG29" i="13"/>
  <c r="CG28" i="13"/>
  <c r="CG5" i="13"/>
  <c r="CG16" i="13"/>
  <c r="CG31" i="13"/>
  <c r="CG6" i="13"/>
  <c r="CG12" i="13"/>
  <c r="CG11" i="13"/>
  <c r="CG10" i="13"/>
  <c r="CG23" i="13"/>
  <c r="CG19" i="13"/>
  <c r="CG13" i="13"/>
  <c r="CG7" i="13"/>
  <c r="BJ111" i="13"/>
  <c r="BJ108" i="13"/>
  <c r="BJ104" i="13"/>
  <c r="BJ103" i="13"/>
  <c r="BJ106" i="13"/>
  <c r="BJ97" i="13"/>
  <c r="BJ100" i="13"/>
  <c r="BJ99" i="13"/>
  <c r="BJ105" i="13"/>
  <c r="BJ110" i="13"/>
  <c r="BJ98" i="13"/>
  <c r="BJ96" i="13"/>
  <c r="BJ102" i="13"/>
  <c r="BJ109" i="13"/>
  <c r="BJ95" i="13"/>
  <c r="BJ107" i="13"/>
  <c r="BJ92" i="13"/>
  <c r="BJ93" i="13"/>
  <c r="BJ89" i="13"/>
  <c r="BJ90" i="13"/>
  <c r="BJ81" i="13"/>
  <c r="BJ78" i="13"/>
  <c r="BJ82" i="13"/>
  <c r="BJ101" i="13"/>
  <c r="BJ85" i="13"/>
  <c r="BJ83" i="13"/>
  <c r="BJ74" i="13"/>
  <c r="BJ86" i="13"/>
  <c r="BJ71" i="13"/>
  <c r="BJ94" i="13"/>
  <c r="BJ87" i="13"/>
  <c r="BJ84" i="13"/>
  <c r="BJ88" i="13"/>
  <c r="BJ73" i="13"/>
  <c r="BJ68" i="13"/>
  <c r="BJ69" i="13"/>
  <c r="BJ91" i="13"/>
  <c r="BJ76" i="13"/>
  <c r="BJ67" i="13"/>
  <c r="BJ80" i="13"/>
  <c r="BJ63" i="13"/>
  <c r="BJ75" i="13"/>
  <c r="BJ77" i="13"/>
  <c r="BJ70" i="13"/>
  <c r="BJ66" i="13"/>
  <c r="BJ62" i="13"/>
  <c r="BJ79" i="13"/>
  <c r="BJ65" i="13"/>
  <c r="BJ56" i="13"/>
  <c r="BJ57" i="13"/>
  <c r="BJ55" i="13"/>
  <c r="BJ58" i="13"/>
  <c r="BJ72" i="13"/>
  <c r="BJ59" i="13"/>
  <c r="BJ54" i="13"/>
  <c r="BJ61" i="13"/>
  <c r="BJ64" i="13"/>
  <c r="BJ60" i="13"/>
  <c r="BJ52" i="13"/>
  <c r="BJ42" i="13"/>
  <c r="BJ33" i="13"/>
  <c r="BJ43" i="13"/>
  <c r="BJ50" i="13"/>
  <c r="BJ46" i="13"/>
  <c r="BJ40" i="13"/>
  <c r="BJ45" i="13"/>
  <c r="BJ53" i="13"/>
  <c r="BJ38" i="13"/>
  <c r="BJ31" i="13"/>
  <c r="BJ25" i="13"/>
  <c r="BJ41" i="13"/>
  <c r="BJ49" i="13"/>
  <c r="BJ47" i="13"/>
  <c r="BJ44" i="13"/>
  <c r="BJ48" i="13"/>
  <c r="BJ51" i="13"/>
  <c r="BJ28" i="13"/>
  <c r="BJ37" i="13"/>
  <c r="BJ29" i="13"/>
  <c r="BJ23" i="13"/>
  <c r="BJ16" i="13"/>
  <c r="BJ19" i="13"/>
  <c r="BJ7" i="13"/>
  <c r="BJ39" i="13"/>
  <c r="BJ34" i="13"/>
  <c r="BJ32" i="13"/>
  <c r="BJ22" i="13"/>
  <c r="BJ30" i="13"/>
  <c r="BJ27" i="13"/>
  <c r="BJ12" i="13"/>
  <c r="BJ35" i="13"/>
  <c r="BJ36" i="13"/>
  <c r="BJ26" i="13"/>
  <c r="BJ10" i="13"/>
  <c r="BJ6" i="13"/>
  <c r="BJ20" i="13"/>
  <c r="BJ24" i="13"/>
  <c r="BJ9" i="13"/>
  <c r="BJ14" i="13"/>
  <c r="BJ18" i="13"/>
  <c r="BJ13" i="13"/>
  <c r="BJ15" i="13"/>
  <c r="BJ8" i="13"/>
  <c r="BJ21" i="13"/>
  <c r="BJ11" i="13"/>
  <c r="BJ5" i="13"/>
  <c r="BJ17" i="13"/>
  <c r="BZ111" i="13"/>
  <c r="BZ108" i="13"/>
  <c r="BZ110" i="13"/>
  <c r="BZ105" i="13"/>
  <c r="BZ102" i="13"/>
  <c r="BZ97" i="13"/>
  <c r="BZ106" i="13"/>
  <c r="BZ107" i="13"/>
  <c r="BZ109" i="13"/>
  <c r="BZ101" i="13"/>
  <c r="BZ100" i="13"/>
  <c r="BZ99" i="13"/>
  <c r="BZ103" i="13"/>
  <c r="BZ96" i="13"/>
  <c r="BZ94" i="13"/>
  <c r="BZ98" i="13"/>
  <c r="BZ95" i="13"/>
  <c r="BZ81" i="13"/>
  <c r="BZ92" i="13"/>
  <c r="BZ89" i="13"/>
  <c r="BZ78" i="13"/>
  <c r="BZ90" i="13"/>
  <c r="BZ80" i="13"/>
  <c r="BZ88" i="13"/>
  <c r="BZ74" i="13"/>
  <c r="BZ71" i="13"/>
  <c r="BZ104" i="13"/>
  <c r="BZ83" i="13"/>
  <c r="BZ87" i="13"/>
  <c r="BZ72" i="13"/>
  <c r="BZ86" i="13"/>
  <c r="BZ79" i="13"/>
  <c r="BZ93" i="13"/>
  <c r="BZ84" i="13"/>
  <c r="BZ82" i="13"/>
  <c r="BZ76" i="13"/>
  <c r="BZ68" i="13"/>
  <c r="BZ91" i="13"/>
  <c r="BZ85" i="13"/>
  <c r="BZ70" i="13"/>
  <c r="BZ75" i="13"/>
  <c r="BZ73" i="13"/>
  <c r="BZ65" i="13"/>
  <c r="BZ77" i="13"/>
  <c r="BZ67" i="13"/>
  <c r="BZ63" i="13"/>
  <c r="BZ64" i="13"/>
  <c r="BZ56" i="13"/>
  <c r="BZ69" i="13"/>
  <c r="BZ58" i="13"/>
  <c r="BZ66" i="13"/>
  <c r="BZ59" i="13"/>
  <c r="BZ62" i="13"/>
  <c r="BZ53" i="13"/>
  <c r="BZ52" i="13"/>
  <c r="BZ48" i="13"/>
  <c r="BZ42" i="13"/>
  <c r="BZ54" i="13"/>
  <c r="BZ61" i="13"/>
  <c r="BZ47" i="13"/>
  <c r="BZ33" i="13"/>
  <c r="BZ43" i="13"/>
  <c r="BZ60" i="13"/>
  <c r="BZ49" i="13"/>
  <c r="BZ51" i="13"/>
  <c r="BZ39" i="13"/>
  <c r="BZ55" i="13"/>
  <c r="BZ37" i="13"/>
  <c r="BZ30" i="13"/>
  <c r="BZ29" i="13"/>
  <c r="BZ44" i="13"/>
  <c r="BZ57" i="13"/>
  <c r="BZ50" i="13"/>
  <c r="BZ45" i="13"/>
  <c r="BZ38" i="13"/>
  <c r="BZ24" i="13"/>
  <c r="BZ27" i="13"/>
  <c r="BZ20" i="13"/>
  <c r="BZ31" i="13"/>
  <c r="BZ28" i="13"/>
  <c r="BZ16" i="13"/>
  <c r="BZ36" i="13"/>
  <c r="BZ23" i="13"/>
  <c r="BZ40" i="13"/>
  <c r="BZ19" i="13"/>
  <c r="BZ46" i="13"/>
  <c r="BZ35" i="13"/>
  <c r="BZ7" i="13"/>
  <c r="BZ22" i="13"/>
  <c r="BZ11" i="13"/>
  <c r="BZ15" i="13"/>
  <c r="BZ14" i="13"/>
  <c r="BZ12" i="13"/>
  <c r="BZ41" i="13"/>
  <c r="BZ21" i="13"/>
  <c r="BZ10" i="13"/>
  <c r="BZ6" i="13"/>
  <c r="BZ26" i="13"/>
  <c r="BZ13" i="13"/>
  <c r="BZ32" i="13"/>
  <c r="BZ5" i="13"/>
  <c r="BZ17" i="13"/>
  <c r="BZ9" i="13"/>
  <c r="BZ18" i="13"/>
  <c r="BZ25" i="13"/>
  <c r="BZ34" i="13"/>
  <c r="BZ8" i="13"/>
  <c r="CL110" i="13"/>
  <c r="CL111" i="13"/>
  <c r="CL108" i="13"/>
  <c r="CL105" i="13"/>
  <c r="CL109" i="13"/>
  <c r="CL98" i="13"/>
  <c r="CL104" i="13"/>
  <c r="CL95" i="13"/>
  <c r="CL97" i="13"/>
  <c r="CL107" i="13"/>
  <c r="CL101" i="13"/>
  <c r="CL106" i="13"/>
  <c r="CL94" i="13"/>
  <c r="CL100" i="13"/>
  <c r="CL103" i="13"/>
  <c r="CL93" i="13"/>
  <c r="CL91" i="13"/>
  <c r="CL77" i="13"/>
  <c r="CL87" i="13"/>
  <c r="CL102" i="13"/>
  <c r="CL86" i="13"/>
  <c r="CL84" i="13"/>
  <c r="CL85" i="13"/>
  <c r="CL92" i="13"/>
  <c r="CL70" i="13"/>
  <c r="CL99" i="13"/>
  <c r="CL80" i="13"/>
  <c r="CL75" i="13"/>
  <c r="CL67" i="13"/>
  <c r="CL81" i="13"/>
  <c r="CL90" i="13"/>
  <c r="CL83" i="13"/>
  <c r="CL96" i="13"/>
  <c r="CL89" i="13"/>
  <c r="CL82" i="13"/>
  <c r="CL69" i="13"/>
  <c r="CL88" i="13"/>
  <c r="CL78" i="13"/>
  <c r="CL72" i="13"/>
  <c r="CL62" i="13"/>
  <c r="CL71" i="13"/>
  <c r="CL68" i="13"/>
  <c r="CL74" i="13"/>
  <c r="CL66" i="13"/>
  <c r="CL79" i="13"/>
  <c r="CL64" i="13"/>
  <c r="CL61" i="13"/>
  <c r="CL76" i="13"/>
  <c r="CL73" i="13"/>
  <c r="CL65" i="13"/>
  <c r="CL60" i="13"/>
  <c r="CL52" i="13"/>
  <c r="CL63" i="13"/>
  <c r="CL56" i="13"/>
  <c r="CL54" i="13"/>
  <c r="CL50" i="13"/>
  <c r="CL49" i="13"/>
  <c r="CL38" i="13"/>
  <c r="CL57" i="13"/>
  <c r="CL55" i="13"/>
  <c r="CL51" i="13"/>
  <c r="CL45" i="13"/>
  <c r="CL48" i="13"/>
  <c r="CL42" i="13"/>
  <c r="CL59" i="13"/>
  <c r="CL53" i="13"/>
  <c r="CL43" i="13"/>
  <c r="CL31" i="13"/>
  <c r="CL27" i="13"/>
  <c r="CL58" i="13"/>
  <c r="CL47" i="13"/>
  <c r="CL46" i="13"/>
  <c r="CL21" i="13"/>
  <c r="CL41" i="13"/>
  <c r="CL39" i="13"/>
  <c r="CL30" i="13"/>
  <c r="CL40" i="13"/>
  <c r="CL32" i="13"/>
  <c r="CL25" i="13"/>
  <c r="CL15" i="13"/>
  <c r="CL44" i="13"/>
  <c r="CL17" i="13"/>
  <c r="CL34" i="13"/>
  <c r="CL26" i="13"/>
  <c r="CL24" i="13"/>
  <c r="CL20" i="13"/>
  <c r="CL37" i="13"/>
  <c r="CL16" i="13"/>
  <c r="CL28" i="13"/>
  <c r="CL13" i="13"/>
  <c r="CL29" i="13"/>
  <c r="CL19" i="13"/>
  <c r="CL33" i="13"/>
  <c r="CL8" i="13"/>
  <c r="CL35" i="13"/>
  <c r="CL22" i="13"/>
  <c r="CL18" i="13"/>
  <c r="CL11" i="13"/>
  <c r="CL7" i="13"/>
  <c r="CL23" i="13"/>
  <c r="CL12" i="13"/>
  <c r="CL10" i="13"/>
  <c r="CL5" i="13"/>
  <c r="CL9" i="13"/>
  <c r="CL36" i="13"/>
  <c r="CL14" i="13"/>
  <c r="CL6" i="13"/>
  <c r="AD111" i="13"/>
  <c r="AD108" i="13"/>
  <c r="AD99" i="13"/>
  <c r="AD110" i="13"/>
  <c r="AD106" i="13"/>
  <c r="AD109" i="13"/>
  <c r="AD97" i="13"/>
  <c r="AD107" i="13"/>
  <c r="AD98" i="13"/>
  <c r="AD102" i="13"/>
  <c r="AD101" i="13"/>
  <c r="AD96" i="13"/>
  <c r="AD105" i="13"/>
  <c r="AD92" i="13"/>
  <c r="AD103" i="13"/>
  <c r="AD95" i="13"/>
  <c r="AD89" i="13"/>
  <c r="AD90" i="13"/>
  <c r="AD91" i="13"/>
  <c r="AD81" i="13"/>
  <c r="AD78" i="13"/>
  <c r="AD93" i="13"/>
  <c r="AD104" i="13"/>
  <c r="AD100" i="13"/>
  <c r="AD83" i="13"/>
  <c r="AD88" i="13"/>
  <c r="AD84" i="13"/>
  <c r="AD74" i="13"/>
  <c r="AD77" i="13"/>
  <c r="AD71" i="13"/>
  <c r="AD79" i="13"/>
  <c r="AD94" i="13"/>
  <c r="AD85" i="13"/>
  <c r="AD68" i="13"/>
  <c r="AD87" i="13"/>
  <c r="AD75" i="13"/>
  <c r="AD80" i="13"/>
  <c r="AD70" i="13"/>
  <c r="AD64" i="13"/>
  <c r="AD82" i="13"/>
  <c r="AD66" i="13"/>
  <c r="AD69" i="13"/>
  <c r="AD62" i="13"/>
  <c r="AD73" i="13"/>
  <c r="AD65" i="13"/>
  <c r="AD58" i="13"/>
  <c r="AD55" i="13"/>
  <c r="AD59" i="13"/>
  <c r="AD60" i="13"/>
  <c r="AD54" i="13"/>
  <c r="AD67" i="13"/>
  <c r="AD86" i="13"/>
  <c r="AD61" i="13"/>
  <c r="AD72" i="13"/>
  <c r="AD53" i="13"/>
  <c r="AD47" i="13"/>
  <c r="AD42" i="13"/>
  <c r="AD63" i="13"/>
  <c r="AD50" i="13"/>
  <c r="AD33" i="13"/>
  <c r="AD46" i="13"/>
  <c r="AD43" i="13"/>
  <c r="AD51" i="13"/>
  <c r="AD76" i="13"/>
  <c r="AD57" i="13"/>
  <c r="AD56" i="13"/>
  <c r="AD44" i="13"/>
  <c r="AD48" i="13"/>
  <c r="AD40" i="13"/>
  <c r="AD38" i="13"/>
  <c r="AD52" i="13"/>
  <c r="AD36" i="13"/>
  <c r="AD25" i="13"/>
  <c r="AD37" i="13"/>
  <c r="AD45" i="13"/>
  <c r="AD23" i="13"/>
  <c r="AD32" i="13"/>
  <c r="AD30" i="13"/>
  <c r="AD19" i="13"/>
  <c r="AD16" i="13"/>
  <c r="AD35" i="13"/>
  <c r="AD22" i="13"/>
  <c r="AD7" i="13"/>
  <c r="AD39" i="13"/>
  <c r="AD18" i="13"/>
  <c r="AD41" i="13"/>
  <c r="AD31" i="13"/>
  <c r="AD21" i="13"/>
  <c r="AD14" i="13"/>
  <c r="AD10" i="13"/>
  <c r="AD5" i="13"/>
  <c r="AD13" i="13"/>
  <c r="AD6" i="13"/>
  <c r="AD34" i="13"/>
  <c r="AD29" i="13"/>
  <c r="AD28" i="13"/>
  <c r="AD20" i="13"/>
  <c r="AD24" i="13"/>
  <c r="AD9" i="13"/>
  <c r="AD15" i="13"/>
  <c r="AD27" i="13"/>
  <c r="AD17" i="13"/>
  <c r="AD26" i="13"/>
  <c r="AD8" i="13"/>
  <c r="AD49" i="13"/>
  <c r="AD12" i="13"/>
  <c r="AD11" i="13"/>
  <c r="CA111" i="13"/>
  <c r="CA108" i="13"/>
  <c r="CA109" i="13"/>
  <c r="CA103" i="13"/>
  <c r="CA110" i="13"/>
  <c r="CA102" i="13"/>
  <c r="CA106" i="13"/>
  <c r="CA97" i="13"/>
  <c r="CA107" i="13"/>
  <c r="CA101" i="13"/>
  <c r="CA96" i="13"/>
  <c r="CA98" i="13"/>
  <c r="CA99" i="13"/>
  <c r="CA95" i="13"/>
  <c r="CA100" i="13"/>
  <c r="CA94" i="13"/>
  <c r="CA92" i="13"/>
  <c r="CA89" i="13"/>
  <c r="CA78" i="13"/>
  <c r="CA90" i="13"/>
  <c r="CA105" i="13"/>
  <c r="CA88" i="13"/>
  <c r="CA80" i="13"/>
  <c r="CA81" i="13"/>
  <c r="CA82" i="13"/>
  <c r="CA74" i="13"/>
  <c r="CA71" i="13"/>
  <c r="CA104" i="13"/>
  <c r="CA83" i="13"/>
  <c r="CA68" i="13"/>
  <c r="CA85" i="13"/>
  <c r="CA72" i="13"/>
  <c r="CA86" i="13"/>
  <c r="CA79" i="13"/>
  <c r="CA73" i="13"/>
  <c r="CA76" i="13"/>
  <c r="CA91" i="13"/>
  <c r="CA70" i="13"/>
  <c r="CA75" i="13"/>
  <c r="CA65" i="13"/>
  <c r="CA77" i="13"/>
  <c r="CA67" i="13"/>
  <c r="CA63" i="13"/>
  <c r="CA93" i="13"/>
  <c r="CA69" i="13"/>
  <c r="CA62" i="13"/>
  <c r="CA64" i="13"/>
  <c r="CA87" i="13"/>
  <c r="CA57" i="13"/>
  <c r="CA55" i="13"/>
  <c r="CA58" i="13"/>
  <c r="CA50" i="13"/>
  <c r="CA66" i="13"/>
  <c r="CA59" i="13"/>
  <c r="CA54" i="13"/>
  <c r="CA52" i="13"/>
  <c r="CA39" i="13"/>
  <c r="CA61" i="13"/>
  <c r="CA30" i="13"/>
  <c r="CA56" i="13"/>
  <c r="CA43" i="13"/>
  <c r="CA40" i="13"/>
  <c r="CA84" i="13"/>
  <c r="CA46" i="13"/>
  <c r="CA51" i="13"/>
  <c r="CA28" i="13"/>
  <c r="CA42" i="13"/>
  <c r="CA60" i="13"/>
  <c r="CA49" i="13"/>
  <c r="CA36" i="13"/>
  <c r="CA25" i="13"/>
  <c r="CA22" i="13"/>
  <c r="CA44" i="13"/>
  <c r="CA45" i="13"/>
  <c r="CA38" i="13"/>
  <c r="CA48" i="13"/>
  <c r="CA27" i="13"/>
  <c r="CA31" i="13"/>
  <c r="CA16" i="13"/>
  <c r="CA23" i="13"/>
  <c r="CA13" i="13"/>
  <c r="CA29" i="13"/>
  <c r="CA19" i="13"/>
  <c r="CA35" i="13"/>
  <c r="CA33" i="13"/>
  <c r="CA14" i="13"/>
  <c r="CA53" i="13"/>
  <c r="CA32" i="13"/>
  <c r="CA15" i="13"/>
  <c r="CA12" i="13"/>
  <c r="CA7" i="13"/>
  <c r="CA41" i="13"/>
  <c r="CA20" i="13"/>
  <c r="CA47" i="13"/>
  <c r="CA21" i="13"/>
  <c r="CA10" i="13"/>
  <c r="CA6" i="13"/>
  <c r="CA18" i="13"/>
  <c r="CA24" i="13"/>
  <c r="CA34" i="13"/>
  <c r="CA5" i="13"/>
  <c r="CA37" i="13"/>
  <c r="CA11" i="13"/>
  <c r="CA17" i="13"/>
  <c r="CA9" i="13"/>
  <c r="CA8" i="13"/>
  <c r="CA26" i="13"/>
  <c r="X100" i="13"/>
  <c r="X110" i="13"/>
  <c r="X111" i="13"/>
  <c r="X98" i="13"/>
  <c r="X103" i="13"/>
  <c r="X99" i="13"/>
  <c r="X107" i="13"/>
  <c r="X104" i="13"/>
  <c r="X108" i="13"/>
  <c r="X106" i="13"/>
  <c r="X97" i="13"/>
  <c r="X94" i="13"/>
  <c r="X95" i="13"/>
  <c r="X92" i="13"/>
  <c r="X85" i="13"/>
  <c r="X105" i="13"/>
  <c r="X101" i="13"/>
  <c r="X83" i="13"/>
  <c r="X89" i="13"/>
  <c r="X80" i="13"/>
  <c r="X90" i="13"/>
  <c r="X96" i="13"/>
  <c r="X87" i="13"/>
  <c r="X81" i="13"/>
  <c r="X86" i="13"/>
  <c r="X109" i="13"/>
  <c r="X73" i="13"/>
  <c r="X93" i="13"/>
  <c r="X84" i="13"/>
  <c r="X72" i="13"/>
  <c r="X74" i="13"/>
  <c r="X78" i="13"/>
  <c r="X68" i="13"/>
  <c r="X67" i="13"/>
  <c r="X82" i="13"/>
  <c r="X91" i="13"/>
  <c r="X79" i="13"/>
  <c r="X75" i="13"/>
  <c r="X71" i="13"/>
  <c r="X54" i="13"/>
  <c r="X77" i="13"/>
  <c r="X102" i="13"/>
  <c r="X88" i="13"/>
  <c r="X66" i="13"/>
  <c r="X63" i="13"/>
  <c r="X53" i="13"/>
  <c r="X64" i="13"/>
  <c r="X61" i="13"/>
  <c r="X56" i="13"/>
  <c r="X65" i="13"/>
  <c r="X58" i="13"/>
  <c r="X55" i="13"/>
  <c r="X59" i="13"/>
  <c r="X70" i="13"/>
  <c r="X76" i="13"/>
  <c r="X57" i="13"/>
  <c r="X52" i="13"/>
  <c r="X49" i="13"/>
  <c r="X44" i="13"/>
  <c r="X35" i="13"/>
  <c r="X69" i="13"/>
  <c r="X45" i="13"/>
  <c r="X39" i="13"/>
  <c r="X47" i="13"/>
  <c r="X41" i="13"/>
  <c r="X48" i="13"/>
  <c r="X60" i="13"/>
  <c r="X50" i="13"/>
  <c r="X62" i="13"/>
  <c r="X26" i="13"/>
  <c r="X51" i="13"/>
  <c r="X42" i="13"/>
  <c r="X43" i="13"/>
  <c r="X27" i="13"/>
  <c r="X34" i="13"/>
  <c r="X40" i="13"/>
  <c r="X33" i="13"/>
  <c r="X28" i="13"/>
  <c r="X24" i="13"/>
  <c r="X36" i="13"/>
  <c r="X29" i="13"/>
  <c r="X20" i="13"/>
  <c r="X38" i="13"/>
  <c r="X37" i="13"/>
  <c r="X32" i="13"/>
  <c r="X9" i="13"/>
  <c r="X30" i="13"/>
  <c r="X23" i="13"/>
  <c r="X19" i="13"/>
  <c r="X17" i="13"/>
  <c r="X8" i="13"/>
  <c r="X31" i="13"/>
  <c r="X18" i="13"/>
  <c r="X25" i="13"/>
  <c r="X15" i="13"/>
  <c r="X12" i="13"/>
  <c r="X11" i="13"/>
  <c r="X7" i="13"/>
  <c r="X13" i="13"/>
  <c r="X14" i="13"/>
  <c r="X10" i="13"/>
  <c r="X46" i="13"/>
  <c r="X21" i="13"/>
  <c r="X5" i="13"/>
  <c r="X16" i="13"/>
  <c r="X6" i="13"/>
  <c r="X22" i="13"/>
  <c r="AE111" i="13"/>
  <c r="AE109" i="13"/>
  <c r="AE110" i="13"/>
  <c r="AE106" i="13"/>
  <c r="AE108" i="13"/>
  <c r="AE98" i="13"/>
  <c r="AE101" i="13"/>
  <c r="AE96" i="13"/>
  <c r="AE103" i="13"/>
  <c r="AE107" i="13"/>
  <c r="AE99" i="13"/>
  <c r="AE95" i="13"/>
  <c r="AE89" i="13"/>
  <c r="AE90" i="13"/>
  <c r="AE105" i="13"/>
  <c r="AE91" i="13"/>
  <c r="AE78" i="13"/>
  <c r="AE93" i="13"/>
  <c r="AE104" i="13"/>
  <c r="AE102" i="13"/>
  <c r="AE88" i="13"/>
  <c r="AE94" i="13"/>
  <c r="AE100" i="13"/>
  <c r="AE83" i="13"/>
  <c r="AE84" i="13"/>
  <c r="AE97" i="13"/>
  <c r="AE77" i="13"/>
  <c r="AE71" i="13"/>
  <c r="AE79" i="13"/>
  <c r="AE68" i="13"/>
  <c r="AE92" i="13"/>
  <c r="AE87" i="13"/>
  <c r="AE86" i="13"/>
  <c r="AE74" i="13"/>
  <c r="AE75" i="13"/>
  <c r="AE80" i="13"/>
  <c r="AE70" i="13"/>
  <c r="AE85" i="13"/>
  <c r="AE81" i="13"/>
  <c r="AE82" i="13"/>
  <c r="AE66" i="13"/>
  <c r="AE69" i="13"/>
  <c r="AE62" i="13"/>
  <c r="AE72" i="13"/>
  <c r="AE59" i="13"/>
  <c r="AE60" i="13"/>
  <c r="AE67" i="13"/>
  <c r="AE50" i="13"/>
  <c r="AE73" i="13"/>
  <c r="AE65" i="13"/>
  <c r="AE64" i="13"/>
  <c r="AE53" i="13"/>
  <c r="AE47" i="13"/>
  <c r="AE39" i="13"/>
  <c r="AE63" i="13"/>
  <c r="AE58" i="13"/>
  <c r="AE54" i="13"/>
  <c r="AE30" i="13"/>
  <c r="AE55" i="13"/>
  <c r="AE46" i="13"/>
  <c r="AE43" i="13"/>
  <c r="AE51" i="13"/>
  <c r="AE40" i="13"/>
  <c r="AE49" i="13"/>
  <c r="AE56" i="13"/>
  <c r="AE28" i="13"/>
  <c r="AE48" i="13"/>
  <c r="AE37" i="13"/>
  <c r="AE36" i="13"/>
  <c r="AE57" i="13"/>
  <c r="AE42" i="13"/>
  <c r="AE52" i="13"/>
  <c r="AE35" i="13"/>
  <c r="AE76" i="13"/>
  <c r="AE33" i="13"/>
  <c r="AE22" i="13"/>
  <c r="AE41" i="13"/>
  <c r="AE61" i="13"/>
  <c r="AE45" i="13"/>
  <c r="AE44" i="13"/>
  <c r="AE38" i="13"/>
  <c r="AE32" i="13"/>
  <c r="AE19" i="13"/>
  <c r="AE16" i="13"/>
  <c r="AE13" i="13"/>
  <c r="AE18" i="13"/>
  <c r="AE26" i="13"/>
  <c r="AE25" i="13"/>
  <c r="AE14" i="13"/>
  <c r="AE27" i="13"/>
  <c r="AE10" i="13"/>
  <c r="AE23" i="13"/>
  <c r="AE6" i="13"/>
  <c r="AE34" i="13"/>
  <c r="AE29" i="13"/>
  <c r="AE20" i="13"/>
  <c r="AE24" i="13"/>
  <c r="AE9" i="13"/>
  <c r="AE21" i="13"/>
  <c r="AE5" i="13"/>
  <c r="AE17" i="13"/>
  <c r="AE8" i="13"/>
  <c r="AE31" i="13"/>
  <c r="AE7" i="13"/>
  <c r="AE15" i="13"/>
  <c r="AE11" i="13"/>
  <c r="AE12" i="13"/>
  <c r="CB108" i="13"/>
  <c r="CB106" i="13"/>
  <c r="CB103" i="13"/>
  <c r="CB110" i="13"/>
  <c r="CB104" i="13"/>
  <c r="CB99" i="13"/>
  <c r="CB111" i="13"/>
  <c r="CB109" i="13"/>
  <c r="CB107" i="13"/>
  <c r="CB102" i="13"/>
  <c r="CB101" i="13"/>
  <c r="CB100" i="13"/>
  <c r="CB96" i="13"/>
  <c r="CB93" i="13"/>
  <c r="CB105" i="13"/>
  <c r="CB95" i="13"/>
  <c r="CB91" i="13"/>
  <c r="CB94" i="13"/>
  <c r="CB92" i="13"/>
  <c r="CB89" i="13"/>
  <c r="CB90" i="13"/>
  <c r="CB75" i="13"/>
  <c r="CB88" i="13"/>
  <c r="CB81" i="13"/>
  <c r="CB98" i="13"/>
  <c r="CB82" i="13"/>
  <c r="CB83" i="13"/>
  <c r="CB68" i="13"/>
  <c r="CB65" i="13"/>
  <c r="CB85" i="13"/>
  <c r="CB86" i="13"/>
  <c r="CB97" i="13"/>
  <c r="CB79" i="13"/>
  <c r="CB73" i="13"/>
  <c r="CB84" i="13"/>
  <c r="CB80" i="13"/>
  <c r="CB76" i="13"/>
  <c r="CB74" i="13"/>
  <c r="CB69" i="13"/>
  <c r="CB78" i="13"/>
  <c r="CB70" i="13"/>
  <c r="CB64" i="13"/>
  <c r="CB61" i="13"/>
  <c r="CB72" i="13"/>
  <c r="CB77" i="13"/>
  <c r="CB67" i="13"/>
  <c r="CB71" i="13"/>
  <c r="CB59" i="13"/>
  <c r="CB56" i="13"/>
  <c r="CB87" i="13"/>
  <c r="CB57" i="13"/>
  <c r="CB55" i="13"/>
  <c r="CB58" i="13"/>
  <c r="CB50" i="13"/>
  <c r="CB66" i="13"/>
  <c r="CB54" i="13"/>
  <c r="CB52" i="13"/>
  <c r="CB48" i="13"/>
  <c r="CB36" i="13"/>
  <c r="CB47" i="13"/>
  <c r="CB43" i="13"/>
  <c r="CB40" i="13"/>
  <c r="CB63" i="13"/>
  <c r="CB53" i="13"/>
  <c r="CB25" i="13"/>
  <c r="CB42" i="13"/>
  <c r="CB60" i="13"/>
  <c r="CB49" i="13"/>
  <c r="CB51" i="13"/>
  <c r="CB44" i="13"/>
  <c r="CB31" i="13"/>
  <c r="CB19" i="13"/>
  <c r="CB38" i="13"/>
  <c r="CB41" i="13"/>
  <c r="CB28" i="13"/>
  <c r="CB23" i="13"/>
  <c r="CB39" i="13"/>
  <c r="CB29" i="13"/>
  <c r="CB35" i="13"/>
  <c r="CB46" i="13"/>
  <c r="CB45" i="13"/>
  <c r="CB62" i="13"/>
  <c r="CB33" i="13"/>
  <c r="CB22" i="13"/>
  <c r="CB14" i="13"/>
  <c r="CB18" i="13"/>
  <c r="CB30" i="13"/>
  <c r="CB12" i="13"/>
  <c r="CB7" i="13"/>
  <c r="CB20" i="13"/>
  <c r="CB21" i="13"/>
  <c r="CB10" i="13"/>
  <c r="CB6" i="13"/>
  <c r="CB24" i="13"/>
  <c r="CB34" i="13"/>
  <c r="CB9" i="13"/>
  <c r="CB13" i="13"/>
  <c r="CB15" i="13"/>
  <c r="CB32" i="13"/>
  <c r="CB5" i="13"/>
  <c r="CB37" i="13"/>
  <c r="CB16" i="13"/>
  <c r="CB11" i="13"/>
  <c r="CB17" i="13"/>
  <c r="CB27" i="13"/>
  <c r="CB26" i="13"/>
  <c r="CB8" i="13"/>
  <c r="BH104" i="13"/>
  <c r="BH111" i="13"/>
  <c r="BH108" i="13"/>
  <c r="BH109" i="13"/>
  <c r="BH100" i="13"/>
  <c r="BH105" i="13"/>
  <c r="BH101" i="13"/>
  <c r="BH97" i="13"/>
  <c r="BH103" i="13"/>
  <c r="BH99" i="13"/>
  <c r="BH89" i="13"/>
  <c r="BH110" i="13"/>
  <c r="BH94" i="13"/>
  <c r="BH102" i="13"/>
  <c r="BH106" i="13"/>
  <c r="BH95" i="13"/>
  <c r="BH98" i="13"/>
  <c r="BH86" i="13"/>
  <c r="BH107" i="13"/>
  <c r="BH92" i="13"/>
  <c r="BH87" i="13"/>
  <c r="BH93" i="13"/>
  <c r="BH84" i="13"/>
  <c r="BH90" i="13"/>
  <c r="BH96" i="13"/>
  <c r="BH88" i="13"/>
  <c r="BH91" i="13"/>
  <c r="BH80" i="13"/>
  <c r="BH81" i="13"/>
  <c r="BH85" i="13"/>
  <c r="BH83" i="13"/>
  <c r="BH72" i="13"/>
  <c r="BH74" i="13"/>
  <c r="BH76" i="13"/>
  <c r="BH68" i="13"/>
  <c r="BH64" i="13"/>
  <c r="BH71" i="13"/>
  <c r="BH65" i="13"/>
  <c r="BH78" i="13"/>
  <c r="BH69" i="13"/>
  <c r="BH67" i="13"/>
  <c r="BH58" i="13"/>
  <c r="BH63" i="13"/>
  <c r="BH79" i="13"/>
  <c r="BH70" i="13"/>
  <c r="BH56" i="13"/>
  <c r="BH75" i="13"/>
  <c r="BH73" i="13"/>
  <c r="BH46" i="13"/>
  <c r="BH62" i="13"/>
  <c r="BH59" i="13"/>
  <c r="BH82" i="13"/>
  <c r="BH77" i="13"/>
  <c r="BH66" i="13"/>
  <c r="BH54" i="13"/>
  <c r="BH60" i="13"/>
  <c r="BH57" i="13"/>
  <c r="BH52" i="13"/>
  <c r="BH48" i="13"/>
  <c r="BH45" i="13"/>
  <c r="BH55" i="13"/>
  <c r="BH39" i="13"/>
  <c r="BH61" i="13"/>
  <c r="BH47" i="13"/>
  <c r="BH43" i="13"/>
  <c r="BH42" i="13"/>
  <c r="BH30" i="13"/>
  <c r="BH36" i="13"/>
  <c r="BH53" i="13"/>
  <c r="BH38" i="13"/>
  <c r="BH41" i="13"/>
  <c r="BH49" i="13"/>
  <c r="BH40" i="13"/>
  <c r="BH50" i="13"/>
  <c r="BH44" i="13"/>
  <c r="BH51" i="13"/>
  <c r="BH35" i="13"/>
  <c r="BH31" i="13"/>
  <c r="BH27" i="13"/>
  <c r="BH24" i="13"/>
  <c r="BH28" i="13"/>
  <c r="BH20" i="13"/>
  <c r="BH29" i="13"/>
  <c r="BH37" i="13"/>
  <c r="BH23" i="13"/>
  <c r="BH16" i="13"/>
  <c r="BH33" i="13"/>
  <c r="BH19" i="13"/>
  <c r="BH13" i="13"/>
  <c r="BH34" i="13"/>
  <c r="BH18" i="13"/>
  <c r="BH11" i="13"/>
  <c r="BH7" i="13"/>
  <c r="BH6" i="13"/>
  <c r="BH12" i="13"/>
  <c r="BH32" i="13"/>
  <c r="BH26" i="13"/>
  <c r="BH25" i="13"/>
  <c r="BH10" i="13"/>
  <c r="BH8" i="13"/>
  <c r="BH9" i="13"/>
  <c r="BH14" i="13"/>
  <c r="BH15" i="13"/>
  <c r="BH22" i="13"/>
  <c r="BH5" i="13"/>
  <c r="BH21" i="13"/>
  <c r="BH17" i="13"/>
  <c r="BQ109" i="13"/>
  <c r="BQ107" i="13"/>
  <c r="BQ111" i="13"/>
  <c r="BQ110" i="13"/>
  <c r="BQ96" i="13"/>
  <c r="BQ98" i="13"/>
  <c r="BQ108" i="13"/>
  <c r="BQ94" i="13"/>
  <c r="BQ103" i="13"/>
  <c r="BQ105" i="13"/>
  <c r="BQ97" i="13"/>
  <c r="BQ99" i="13"/>
  <c r="BQ90" i="13"/>
  <c r="BQ88" i="13"/>
  <c r="BQ100" i="13"/>
  <c r="BQ106" i="13"/>
  <c r="BQ91" i="13"/>
  <c r="BQ76" i="13"/>
  <c r="BQ101" i="13"/>
  <c r="BQ95" i="13"/>
  <c r="BQ86" i="13"/>
  <c r="BQ85" i="13"/>
  <c r="BQ84" i="13"/>
  <c r="BQ89" i="13"/>
  <c r="BQ87" i="13"/>
  <c r="BQ69" i="13"/>
  <c r="BQ79" i="13"/>
  <c r="BQ66" i="13"/>
  <c r="BQ80" i="13"/>
  <c r="BQ104" i="13"/>
  <c r="BQ83" i="13"/>
  <c r="BQ78" i="13"/>
  <c r="BQ75" i="13"/>
  <c r="BQ93" i="13"/>
  <c r="BQ81" i="13"/>
  <c r="BQ77" i="13"/>
  <c r="BQ71" i="13"/>
  <c r="BQ68" i="13"/>
  <c r="BQ72" i="13"/>
  <c r="BQ102" i="13"/>
  <c r="BQ73" i="13"/>
  <c r="BQ70" i="13"/>
  <c r="BQ60" i="13"/>
  <c r="BQ82" i="13"/>
  <c r="BQ59" i="13"/>
  <c r="BQ74" i="13"/>
  <c r="BQ62" i="13"/>
  <c r="BQ61" i="13"/>
  <c r="BQ64" i="13"/>
  <c r="BQ63" i="13"/>
  <c r="BQ53" i="13"/>
  <c r="BQ51" i="13"/>
  <c r="BQ92" i="13"/>
  <c r="BQ67" i="13"/>
  <c r="BQ55" i="13"/>
  <c r="BQ46" i="13"/>
  <c r="BQ37" i="13"/>
  <c r="BQ50" i="13"/>
  <c r="BQ58" i="13"/>
  <c r="BQ49" i="13"/>
  <c r="BQ44" i="13"/>
  <c r="BQ41" i="13"/>
  <c r="BQ65" i="13"/>
  <c r="BQ52" i="13"/>
  <c r="BQ56" i="13"/>
  <c r="BQ48" i="13"/>
  <c r="BQ57" i="13"/>
  <c r="BQ43" i="13"/>
  <c r="BQ26" i="13"/>
  <c r="BQ35" i="13"/>
  <c r="BQ54" i="13"/>
  <c r="BQ20" i="13"/>
  <c r="BQ47" i="13"/>
  <c r="BQ40" i="13"/>
  <c r="BQ39" i="13"/>
  <c r="BQ45" i="13"/>
  <c r="BQ33" i="13"/>
  <c r="BQ38" i="13"/>
  <c r="BQ22" i="13"/>
  <c r="BQ34" i="13"/>
  <c r="BQ32" i="13"/>
  <c r="BQ30" i="13"/>
  <c r="BQ18" i="13"/>
  <c r="BQ14" i="13"/>
  <c r="BQ25" i="13"/>
  <c r="BQ21" i="13"/>
  <c r="BQ17" i="13"/>
  <c r="BQ15" i="13"/>
  <c r="BQ27" i="13"/>
  <c r="BQ24" i="13"/>
  <c r="BQ36" i="13"/>
  <c r="BQ31" i="13"/>
  <c r="BQ23" i="13"/>
  <c r="BQ19" i="13"/>
  <c r="BQ9" i="13"/>
  <c r="BQ16" i="13"/>
  <c r="BQ5" i="13"/>
  <c r="BQ13" i="13"/>
  <c r="BQ29" i="13"/>
  <c r="BQ8" i="13"/>
  <c r="BQ42" i="13"/>
  <c r="BQ7" i="13"/>
  <c r="BQ12" i="13"/>
  <c r="BQ11" i="13"/>
  <c r="BQ6" i="13"/>
  <c r="BQ28" i="13"/>
  <c r="BQ10" i="13"/>
  <c r="AF108" i="13"/>
  <c r="AF106" i="13"/>
  <c r="AF109" i="13"/>
  <c r="AF102" i="13"/>
  <c r="AF101" i="13"/>
  <c r="AF110" i="13"/>
  <c r="AF93" i="13"/>
  <c r="AF105" i="13"/>
  <c r="AF103" i="13"/>
  <c r="AF100" i="13"/>
  <c r="AF96" i="13"/>
  <c r="AF107" i="13"/>
  <c r="AF99" i="13"/>
  <c r="AF111" i="13"/>
  <c r="AF90" i="13"/>
  <c r="AF75" i="13"/>
  <c r="AF104" i="13"/>
  <c r="AF88" i="13"/>
  <c r="AF94" i="13"/>
  <c r="AF83" i="13"/>
  <c r="AF84" i="13"/>
  <c r="AF97" i="13"/>
  <c r="AF98" i="13"/>
  <c r="AF89" i="13"/>
  <c r="AF79" i="13"/>
  <c r="AF68" i="13"/>
  <c r="AF92" i="13"/>
  <c r="AF78" i="13"/>
  <c r="AF87" i="13"/>
  <c r="AF80" i="13"/>
  <c r="AF70" i="13"/>
  <c r="AF85" i="13"/>
  <c r="AF77" i="13"/>
  <c r="AF81" i="13"/>
  <c r="AF71" i="13"/>
  <c r="AF82" i="13"/>
  <c r="AF95" i="13"/>
  <c r="AF61" i="13"/>
  <c r="AF91" i="13"/>
  <c r="AF66" i="13"/>
  <c r="AF69" i="13"/>
  <c r="AF62" i="13"/>
  <c r="AF72" i="13"/>
  <c r="AF59" i="13"/>
  <c r="AF73" i="13"/>
  <c r="AF58" i="13"/>
  <c r="AF55" i="13"/>
  <c r="AF60" i="13"/>
  <c r="AF67" i="13"/>
  <c r="AF50" i="13"/>
  <c r="AF86" i="13"/>
  <c r="AF74" i="13"/>
  <c r="AF63" i="13"/>
  <c r="AF64" i="13"/>
  <c r="AF53" i="13"/>
  <c r="AF54" i="13"/>
  <c r="AF46" i="13"/>
  <c r="AF43" i="13"/>
  <c r="AF51" i="13"/>
  <c r="AF40" i="13"/>
  <c r="AF49" i="13"/>
  <c r="AF52" i="13"/>
  <c r="AF57" i="13"/>
  <c r="AF42" i="13"/>
  <c r="AF45" i="13"/>
  <c r="AF76" i="13"/>
  <c r="AF35" i="13"/>
  <c r="AF28" i="13"/>
  <c r="AF19" i="13"/>
  <c r="AF48" i="13"/>
  <c r="AF41" i="13"/>
  <c r="AF44" i="13"/>
  <c r="AF38" i="13"/>
  <c r="AF32" i="13"/>
  <c r="AF56" i="13"/>
  <c r="AF47" i="13"/>
  <c r="AF36" i="13"/>
  <c r="AF30" i="13"/>
  <c r="AF37" i="13"/>
  <c r="AF65" i="13"/>
  <c r="AF22" i="13"/>
  <c r="AF18" i="13"/>
  <c r="AF39" i="13"/>
  <c r="AF26" i="13"/>
  <c r="AF25" i="13"/>
  <c r="AF14" i="13"/>
  <c r="AF31" i="13"/>
  <c r="AF21" i="13"/>
  <c r="AF10" i="13"/>
  <c r="AF23" i="13"/>
  <c r="AF13" i="13"/>
  <c r="AF6" i="13"/>
  <c r="AF5" i="13"/>
  <c r="AF34" i="13"/>
  <c r="AF29" i="13"/>
  <c r="AF20" i="13"/>
  <c r="AF24" i="13"/>
  <c r="AF9" i="13"/>
  <c r="AF27" i="13"/>
  <c r="AF8" i="13"/>
  <c r="AF16" i="13"/>
  <c r="AF17" i="13"/>
  <c r="AF7" i="13"/>
  <c r="AF15" i="13"/>
  <c r="AF12" i="13"/>
  <c r="AF11" i="13"/>
  <c r="AF33" i="13"/>
  <c r="J110" i="13"/>
  <c r="J108" i="13"/>
  <c r="J109" i="13"/>
  <c r="J105" i="13"/>
  <c r="J107" i="13"/>
  <c r="J102" i="13"/>
  <c r="J97" i="13"/>
  <c r="J98" i="13"/>
  <c r="J103" i="13"/>
  <c r="J101" i="13"/>
  <c r="J95" i="13"/>
  <c r="J104" i="13"/>
  <c r="J100" i="13"/>
  <c r="J96" i="13"/>
  <c r="J111" i="13"/>
  <c r="J106" i="13"/>
  <c r="J99" i="13"/>
  <c r="J94" i="13"/>
  <c r="J91" i="13"/>
  <c r="J77" i="13"/>
  <c r="J93" i="13"/>
  <c r="J89" i="13"/>
  <c r="J82" i="13"/>
  <c r="J88" i="13"/>
  <c r="J83" i="13"/>
  <c r="J84" i="13"/>
  <c r="J70" i="13"/>
  <c r="J78" i="13"/>
  <c r="J67" i="13"/>
  <c r="J92" i="13"/>
  <c r="J90" i="13"/>
  <c r="J85" i="13"/>
  <c r="J73" i="13"/>
  <c r="J80" i="13"/>
  <c r="J74" i="13"/>
  <c r="J81" i="13"/>
  <c r="J86" i="13"/>
  <c r="J79" i="13"/>
  <c r="J69" i="13"/>
  <c r="J75" i="13"/>
  <c r="J87" i="13"/>
  <c r="J65" i="13"/>
  <c r="J72" i="13"/>
  <c r="J76" i="13"/>
  <c r="J66" i="13"/>
  <c r="J68" i="13"/>
  <c r="J63" i="13"/>
  <c r="J61" i="13"/>
  <c r="J56" i="13"/>
  <c r="J58" i="13"/>
  <c r="J55" i="13"/>
  <c r="J71" i="13"/>
  <c r="J62" i="13"/>
  <c r="J52" i="13"/>
  <c r="J64" i="13"/>
  <c r="J60" i="13"/>
  <c r="J48" i="13"/>
  <c r="J59" i="13"/>
  <c r="J53" i="13"/>
  <c r="J38" i="13"/>
  <c r="J54" i="13"/>
  <c r="J47" i="13"/>
  <c r="J45" i="13"/>
  <c r="J57" i="13"/>
  <c r="J42" i="13"/>
  <c r="J50" i="13"/>
  <c r="J27" i="13"/>
  <c r="J51" i="13"/>
  <c r="J49" i="13"/>
  <c r="J40" i="13"/>
  <c r="J44" i="13"/>
  <c r="J32" i="13"/>
  <c r="J29" i="13"/>
  <c r="J21" i="13"/>
  <c r="J46" i="13"/>
  <c r="J43" i="13"/>
  <c r="J20" i="13"/>
  <c r="J35" i="13"/>
  <c r="J15" i="13"/>
  <c r="J30" i="13"/>
  <c r="J23" i="13"/>
  <c r="J19" i="13"/>
  <c r="J16" i="13"/>
  <c r="J22" i="13"/>
  <c r="J14" i="13"/>
  <c r="J13" i="13"/>
  <c r="J11" i="13"/>
  <c r="J7" i="13"/>
  <c r="J26" i="13"/>
  <c r="J33" i="13"/>
  <c r="J31" i="13"/>
  <c r="J10" i="13"/>
  <c r="J18" i="13"/>
  <c r="J17" i="13"/>
  <c r="J25" i="13"/>
  <c r="J6" i="13"/>
  <c r="J41" i="13"/>
  <c r="J37" i="13"/>
  <c r="J34" i="13"/>
  <c r="J36" i="13"/>
  <c r="J12" i="13"/>
  <c r="J5" i="13"/>
  <c r="J28" i="13"/>
  <c r="J8" i="13"/>
  <c r="J9" i="13"/>
  <c r="J24" i="13"/>
  <c r="J39" i="13"/>
  <c r="CI103" i="13"/>
  <c r="CI110" i="13"/>
  <c r="CI106" i="13"/>
  <c r="CI109" i="13"/>
  <c r="CI108" i="13"/>
  <c r="CI100" i="13"/>
  <c r="CI98" i="13"/>
  <c r="CI105" i="13"/>
  <c r="CI111" i="13"/>
  <c r="CI99" i="13"/>
  <c r="CI107" i="13"/>
  <c r="CI104" i="13"/>
  <c r="CI101" i="13"/>
  <c r="CI102" i="13"/>
  <c r="CI93" i="13"/>
  <c r="CI96" i="13"/>
  <c r="CI95" i="13"/>
  <c r="CI88" i="13"/>
  <c r="CI90" i="13"/>
  <c r="CI85" i="13"/>
  <c r="CI86" i="13"/>
  <c r="CI83" i="13"/>
  <c r="CI91" i="13"/>
  <c r="CI94" i="13"/>
  <c r="CI84" i="13"/>
  <c r="CI76" i="13"/>
  <c r="CI92" i="13"/>
  <c r="CI87" i="13"/>
  <c r="CI79" i="13"/>
  <c r="CI80" i="13"/>
  <c r="CI89" i="13"/>
  <c r="CI82" i="13"/>
  <c r="CI78" i="13"/>
  <c r="CI75" i="13"/>
  <c r="CI71" i="13"/>
  <c r="CI63" i="13"/>
  <c r="CI77" i="13"/>
  <c r="CI68" i="13"/>
  <c r="CI74" i="13"/>
  <c r="CI66" i="13"/>
  <c r="CI57" i="13"/>
  <c r="CI69" i="13"/>
  <c r="CI64" i="13"/>
  <c r="CI61" i="13"/>
  <c r="CI54" i="13"/>
  <c r="CI81" i="13"/>
  <c r="CI59" i="13"/>
  <c r="CI97" i="13"/>
  <c r="CI73" i="13"/>
  <c r="CI72" i="13"/>
  <c r="CI67" i="13"/>
  <c r="CI65" i="13"/>
  <c r="CI60" i="13"/>
  <c r="CI62" i="13"/>
  <c r="CI56" i="13"/>
  <c r="CI46" i="13"/>
  <c r="CI50" i="13"/>
  <c r="CI49" i="13"/>
  <c r="CI38" i="13"/>
  <c r="CI55" i="13"/>
  <c r="CI51" i="13"/>
  <c r="CI52" i="13"/>
  <c r="CI53" i="13"/>
  <c r="CI48" i="13"/>
  <c r="CI42" i="13"/>
  <c r="CI40" i="13"/>
  <c r="CI45" i="13"/>
  <c r="CI37" i="13"/>
  <c r="CI43" i="13"/>
  <c r="CI58" i="13"/>
  <c r="CI34" i="13"/>
  <c r="CI70" i="13"/>
  <c r="CI27" i="13"/>
  <c r="CI35" i="13"/>
  <c r="CI41" i="13"/>
  <c r="CI18" i="13"/>
  <c r="CI33" i="13"/>
  <c r="CI30" i="13"/>
  <c r="CI32" i="13"/>
  <c r="CI21" i="13"/>
  <c r="CI44" i="13"/>
  <c r="CI25" i="13"/>
  <c r="CI15" i="13"/>
  <c r="CI17" i="13"/>
  <c r="CI12" i="13"/>
  <c r="CI26" i="13"/>
  <c r="CI24" i="13"/>
  <c r="CI47" i="13"/>
  <c r="CI29" i="13"/>
  <c r="CI9" i="13"/>
  <c r="CI39" i="13"/>
  <c r="CI22" i="13"/>
  <c r="CI28" i="13"/>
  <c r="CI5" i="13"/>
  <c r="CI8" i="13"/>
  <c r="CI13" i="13"/>
  <c r="CI16" i="13"/>
  <c r="CI23" i="13"/>
  <c r="CI19" i="13"/>
  <c r="CI31" i="13"/>
  <c r="CI6" i="13"/>
  <c r="CI11" i="13"/>
  <c r="CI20" i="13"/>
  <c r="CI10" i="13"/>
  <c r="CI36" i="13"/>
  <c r="CI7" i="13"/>
  <c r="CI14" i="13"/>
  <c r="BA109" i="13"/>
  <c r="BA107" i="13"/>
  <c r="BA111" i="13"/>
  <c r="BA110" i="13"/>
  <c r="BA100" i="13"/>
  <c r="BA96" i="13"/>
  <c r="BA106" i="13"/>
  <c r="BA102" i="13"/>
  <c r="BA101" i="13"/>
  <c r="BA108" i="13"/>
  <c r="BA94" i="13"/>
  <c r="BA103" i="13"/>
  <c r="BA104" i="13"/>
  <c r="BA93" i="13"/>
  <c r="BA95" i="13"/>
  <c r="BA91" i="13"/>
  <c r="BA97" i="13"/>
  <c r="BA99" i="13"/>
  <c r="BA98" i="13"/>
  <c r="BA76" i="13"/>
  <c r="BA84" i="13"/>
  <c r="BA88" i="13"/>
  <c r="BA80" i="13"/>
  <c r="BA69" i="13"/>
  <c r="BA66" i="13"/>
  <c r="BA82" i="13"/>
  <c r="BA92" i="13"/>
  <c r="BA87" i="13"/>
  <c r="BA78" i="13"/>
  <c r="BA85" i="13"/>
  <c r="BA75" i="13"/>
  <c r="BA89" i="13"/>
  <c r="BA71" i="13"/>
  <c r="BA86" i="13"/>
  <c r="BA72" i="13"/>
  <c r="BA105" i="13"/>
  <c r="BA90" i="13"/>
  <c r="BA83" i="13"/>
  <c r="BA74" i="13"/>
  <c r="BA81" i="13"/>
  <c r="BA60" i="13"/>
  <c r="BA68" i="13"/>
  <c r="BA65" i="13"/>
  <c r="BA64" i="13"/>
  <c r="BA59" i="13"/>
  <c r="BA54" i="13"/>
  <c r="BA79" i="13"/>
  <c r="BA70" i="13"/>
  <c r="BA51" i="13"/>
  <c r="BA73" i="13"/>
  <c r="BA57" i="13"/>
  <c r="BA56" i="13"/>
  <c r="BA63" i="13"/>
  <c r="BA53" i="13"/>
  <c r="BA50" i="13"/>
  <c r="BA37" i="13"/>
  <c r="BA62" i="13"/>
  <c r="BA49" i="13"/>
  <c r="BA67" i="13"/>
  <c r="BA44" i="13"/>
  <c r="BA52" i="13"/>
  <c r="BA41" i="13"/>
  <c r="BA77" i="13"/>
  <c r="BA48" i="13"/>
  <c r="BA61" i="13"/>
  <c r="BA55" i="13"/>
  <c r="BA26" i="13"/>
  <c r="BA42" i="13"/>
  <c r="BA47" i="13"/>
  <c r="BA58" i="13"/>
  <c r="BA34" i="13"/>
  <c r="BA35" i="13"/>
  <c r="BA27" i="13"/>
  <c r="BA20" i="13"/>
  <c r="BA46" i="13"/>
  <c r="BA38" i="13"/>
  <c r="BA43" i="13"/>
  <c r="BA18" i="13"/>
  <c r="BA14" i="13"/>
  <c r="BA25" i="13"/>
  <c r="BA36" i="13"/>
  <c r="BA21" i="13"/>
  <c r="BA17" i="13"/>
  <c r="BA31" i="13"/>
  <c r="BA24" i="13"/>
  <c r="BA15" i="13"/>
  <c r="BA45" i="13"/>
  <c r="BA13" i="13"/>
  <c r="BA9" i="13"/>
  <c r="BA19" i="13"/>
  <c r="BA5" i="13"/>
  <c r="BA39" i="13"/>
  <c r="BA22" i="13"/>
  <c r="BA8" i="13"/>
  <c r="BA33" i="13"/>
  <c r="BA23" i="13"/>
  <c r="BA12" i="13"/>
  <c r="BA40" i="13"/>
  <c r="BA11" i="13"/>
  <c r="BA6" i="13"/>
  <c r="BA29" i="13"/>
  <c r="BA28" i="13"/>
  <c r="BA30" i="13"/>
  <c r="BA10" i="13"/>
  <c r="BA32" i="13"/>
  <c r="BA16" i="13"/>
  <c r="BA7" i="13"/>
  <c r="CC105" i="13"/>
  <c r="CC109" i="13"/>
  <c r="CC110" i="13"/>
  <c r="CC104" i="13"/>
  <c r="CC99" i="13"/>
  <c r="CC111" i="13"/>
  <c r="CC106" i="13"/>
  <c r="CC107" i="13"/>
  <c r="CC101" i="13"/>
  <c r="CC100" i="13"/>
  <c r="CC103" i="13"/>
  <c r="CC90" i="13"/>
  <c r="CC98" i="13"/>
  <c r="CC95" i="13"/>
  <c r="CC92" i="13"/>
  <c r="CC97" i="13"/>
  <c r="CC108" i="13"/>
  <c r="CC87" i="13"/>
  <c r="CC96" i="13"/>
  <c r="CC88" i="13"/>
  <c r="CC85" i="13"/>
  <c r="CC81" i="13"/>
  <c r="CC82" i="13"/>
  <c r="CC83" i="13"/>
  <c r="CC65" i="13"/>
  <c r="CC94" i="13"/>
  <c r="CC77" i="13"/>
  <c r="CC102" i="13"/>
  <c r="CC86" i="13"/>
  <c r="CC91" i="13"/>
  <c r="CC84" i="13"/>
  <c r="CC89" i="13"/>
  <c r="CC79" i="13"/>
  <c r="CC73" i="13"/>
  <c r="CC80" i="13"/>
  <c r="CC93" i="13"/>
  <c r="CC74" i="13"/>
  <c r="CC68" i="13"/>
  <c r="CC69" i="13"/>
  <c r="CC64" i="13"/>
  <c r="CC61" i="13"/>
  <c r="CC75" i="13"/>
  <c r="CC72" i="13"/>
  <c r="CC67" i="13"/>
  <c r="CC71" i="13"/>
  <c r="CC59" i="13"/>
  <c r="CC56" i="13"/>
  <c r="CC62" i="13"/>
  <c r="CC76" i="13"/>
  <c r="CC66" i="13"/>
  <c r="CC57" i="13"/>
  <c r="CC55" i="13"/>
  <c r="CC54" i="13"/>
  <c r="CC47" i="13"/>
  <c r="CC58" i="13"/>
  <c r="CC78" i="13"/>
  <c r="CC40" i="13"/>
  <c r="CC46" i="13"/>
  <c r="CC44" i="13"/>
  <c r="CC70" i="13"/>
  <c r="CC48" i="13"/>
  <c r="CC33" i="13"/>
  <c r="CC60" i="13"/>
  <c r="CC49" i="13"/>
  <c r="CC51" i="13"/>
  <c r="CC63" i="13"/>
  <c r="CC37" i="13"/>
  <c r="CC53" i="13"/>
  <c r="CC45" i="13"/>
  <c r="CC50" i="13"/>
  <c r="CC31" i="13"/>
  <c r="CC28" i="13"/>
  <c r="CC23" i="13"/>
  <c r="CC39" i="13"/>
  <c r="CC29" i="13"/>
  <c r="CC36" i="13"/>
  <c r="CC35" i="13"/>
  <c r="CC19" i="13"/>
  <c r="CC22" i="13"/>
  <c r="CC14" i="13"/>
  <c r="CC43" i="13"/>
  <c r="CC18" i="13"/>
  <c r="CC11" i="13"/>
  <c r="CC32" i="13"/>
  <c r="CC34" i="13"/>
  <c r="CC21" i="13"/>
  <c r="CC20" i="13"/>
  <c r="CC41" i="13"/>
  <c r="CC10" i="13"/>
  <c r="CC5" i="13"/>
  <c r="CC6" i="13"/>
  <c r="CC24" i="13"/>
  <c r="CC52" i="13"/>
  <c r="CC9" i="13"/>
  <c r="CC27" i="13"/>
  <c r="CC38" i="13"/>
  <c r="CC30" i="13"/>
  <c r="CC15" i="13"/>
  <c r="CC7" i="13"/>
  <c r="CC16" i="13"/>
  <c r="CC17" i="13"/>
  <c r="CC12" i="13"/>
  <c r="CC13" i="13"/>
  <c r="CC25" i="13"/>
  <c r="CC8" i="13"/>
  <c r="CC42" i="13"/>
  <c r="CC26" i="13"/>
  <c r="AG105" i="13"/>
  <c r="AG109" i="13"/>
  <c r="AG102" i="13"/>
  <c r="AG107" i="13"/>
  <c r="AG108" i="13"/>
  <c r="AG106" i="13"/>
  <c r="AG101" i="13"/>
  <c r="AG103" i="13"/>
  <c r="AG100" i="13"/>
  <c r="AG90" i="13"/>
  <c r="AG96" i="13"/>
  <c r="AG110" i="13"/>
  <c r="AG99" i="13"/>
  <c r="AG87" i="13"/>
  <c r="AG91" i="13"/>
  <c r="AG104" i="13"/>
  <c r="AG93" i="13"/>
  <c r="AG88" i="13"/>
  <c r="AG111" i="13"/>
  <c r="AG94" i="13"/>
  <c r="AG85" i="13"/>
  <c r="AG98" i="13"/>
  <c r="AG84" i="13"/>
  <c r="AG97" i="13"/>
  <c r="AG89" i="13"/>
  <c r="AG92" i="13"/>
  <c r="AG65" i="13"/>
  <c r="AG80" i="13"/>
  <c r="AG78" i="13"/>
  <c r="AG69" i="13"/>
  <c r="AG77" i="13"/>
  <c r="AG81" i="13"/>
  <c r="AG71" i="13"/>
  <c r="AG82" i="13"/>
  <c r="AG79" i="13"/>
  <c r="AG72" i="13"/>
  <c r="AG95" i="13"/>
  <c r="AG83" i="13"/>
  <c r="AG66" i="13"/>
  <c r="AG63" i="13"/>
  <c r="AG75" i="13"/>
  <c r="AG59" i="13"/>
  <c r="AG73" i="13"/>
  <c r="AG68" i="13"/>
  <c r="AG76" i="13"/>
  <c r="AG74" i="13"/>
  <c r="AG67" i="13"/>
  <c r="AG60" i="13"/>
  <c r="AG54" i="13"/>
  <c r="AG47" i="13"/>
  <c r="AG70" i="13"/>
  <c r="AG53" i="13"/>
  <c r="AG86" i="13"/>
  <c r="AG62" i="13"/>
  <c r="AG64" i="13"/>
  <c r="AG58" i="13"/>
  <c r="AG50" i="13"/>
  <c r="AG55" i="13"/>
  <c r="AG51" i="13"/>
  <c r="AG40" i="13"/>
  <c r="AG49" i="13"/>
  <c r="AG52" i="13"/>
  <c r="AG44" i="13"/>
  <c r="AG61" i="13"/>
  <c r="AG48" i="13"/>
  <c r="AG37" i="13"/>
  <c r="AG36" i="13"/>
  <c r="AG57" i="13"/>
  <c r="AG42" i="13"/>
  <c r="AG46" i="13"/>
  <c r="AG45" i="13"/>
  <c r="AG41" i="13"/>
  <c r="AG43" i="13"/>
  <c r="AG38" i="13"/>
  <c r="AG56" i="13"/>
  <c r="AG30" i="13"/>
  <c r="AG35" i="13"/>
  <c r="AG22" i="13"/>
  <c r="AG18" i="13"/>
  <c r="AG39" i="13"/>
  <c r="AG26" i="13"/>
  <c r="AG25" i="13"/>
  <c r="AG14" i="13"/>
  <c r="AG31" i="13"/>
  <c r="AG21" i="13"/>
  <c r="AG27" i="13"/>
  <c r="AG17" i="13"/>
  <c r="AG34" i="13"/>
  <c r="AG24" i="13"/>
  <c r="AG23" i="13"/>
  <c r="AG13" i="13"/>
  <c r="AG6" i="13"/>
  <c r="AG29" i="13"/>
  <c r="AG19" i="13"/>
  <c r="AG20" i="13"/>
  <c r="AG9" i="13"/>
  <c r="AG28" i="13"/>
  <c r="AG5" i="13"/>
  <c r="AG8" i="13"/>
  <c r="AG16" i="13"/>
  <c r="AG12" i="13"/>
  <c r="AG7" i="13"/>
  <c r="AG11" i="13"/>
  <c r="AG15" i="13"/>
  <c r="AG33" i="13"/>
  <c r="AG32" i="13"/>
  <c r="AG10" i="13"/>
  <c r="U109" i="13"/>
  <c r="U107" i="13"/>
  <c r="U108" i="13"/>
  <c r="U101" i="13"/>
  <c r="U111" i="13"/>
  <c r="U110" i="13"/>
  <c r="U96" i="13"/>
  <c r="U99" i="13"/>
  <c r="U97" i="13"/>
  <c r="U94" i="13"/>
  <c r="U106" i="13"/>
  <c r="U102" i="13"/>
  <c r="U105" i="13"/>
  <c r="U95" i="13"/>
  <c r="U93" i="13"/>
  <c r="U103" i="13"/>
  <c r="U100" i="13"/>
  <c r="U92" i="13"/>
  <c r="U76" i="13"/>
  <c r="U79" i="13"/>
  <c r="U80" i="13"/>
  <c r="U86" i="13"/>
  <c r="U87" i="13"/>
  <c r="U85" i="13"/>
  <c r="U69" i="13"/>
  <c r="U66" i="13"/>
  <c r="U98" i="13"/>
  <c r="U82" i="13"/>
  <c r="U90" i="13"/>
  <c r="U89" i="13"/>
  <c r="U83" i="13"/>
  <c r="U104" i="13"/>
  <c r="U91" i="13"/>
  <c r="U71" i="13"/>
  <c r="U73" i="13"/>
  <c r="U67" i="13"/>
  <c r="U74" i="13"/>
  <c r="U78" i="13"/>
  <c r="U70" i="13"/>
  <c r="U62" i="13"/>
  <c r="U84" i="13"/>
  <c r="U75" i="13"/>
  <c r="U65" i="13"/>
  <c r="U60" i="13"/>
  <c r="U81" i="13"/>
  <c r="U64" i="13"/>
  <c r="U88" i="13"/>
  <c r="U77" i="13"/>
  <c r="U63" i="13"/>
  <c r="U72" i="13"/>
  <c r="U61" i="13"/>
  <c r="U57" i="13"/>
  <c r="U56" i="13"/>
  <c r="U51" i="13"/>
  <c r="U58" i="13"/>
  <c r="U52" i="13"/>
  <c r="U49" i="13"/>
  <c r="U37" i="13"/>
  <c r="U44" i="13"/>
  <c r="U48" i="13"/>
  <c r="U41" i="13"/>
  <c r="U55" i="13"/>
  <c r="U68" i="13"/>
  <c r="U59" i="13"/>
  <c r="U54" i="13"/>
  <c r="U26" i="13"/>
  <c r="U53" i="13"/>
  <c r="U47" i="13"/>
  <c r="U20" i="13"/>
  <c r="U46" i="13"/>
  <c r="U42" i="13"/>
  <c r="U39" i="13"/>
  <c r="U43" i="13"/>
  <c r="U31" i="13"/>
  <c r="U25" i="13"/>
  <c r="U21" i="13"/>
  <c r="U27" i="13"/>
  <c r="U17" i="13"/>
  <c r="U34" i="13"/>
  <c r="U33" i="13"/>
  <c r="U40" i="13"/>
  <c r="U28" i="13"/>
  <c r="U24" i="13"/>
  <c r="U36" i="13"/>
  <c r="U38" i="13"/>
  <c r="U29" i="13"/>
  <c r="U15" i="13"/>
  <c r="U50" i="13"/>
  <c r="U23" i="13"/>
  <c r="U5" i="13"/>
  <c r="U30" i="13"/>
  <c r="U22" i="13"/>
  <c r="U16" i="13"/>
  <c r="U7" i="13"/>
  <c r="U19" i="13"/>
  <c r="U8" i="13"/>
  <c r="U12" i="13"/>
  <c r="U18" i="13"/>
  <c r="U11" i="13"/>
  <c r="U14" i="13"/>
  <c r="U13" i="13"/>
  <c r="U10" i="13"/>
  <c r="U9" i="13"/>
  <c r="U35" i="13"/>
  <c r="U32" i="13"/>
  <c r="U45" i="13"/>
  <c r="U6" i="13"/>
  <c r="CM107" i="13"/>
  <c r="CM111" i="13"/>
  <c r="CM105" i="13"/>
  <c r="CM103" i="13"/>
  <c r="CM109" i="13"/>
  <c r="CM98" i="13"/>
  <c r="CM104" i="13"/>
  <c r="CM97" i="13"/>
  <c r="CM92" i="13"/>
  <c r="CM101" i="13"/>
  <c r="CM108" i="13"/>
  <c r="CM102" i="13"/>
  <c r="CM93" i="13"/>
  <c r="CM94" i="13"/>
  <c r="CM110" i="13"/>
  <c r="CM100" i="13"/>
  <c r="CM106" i="13"/>
  <c r="CM74" i="13"/>
  <c r="CM87" i="13"/>
  <c r="CM86" i="13"/>
  <c r="CM84" i="13"/>
  <c r="CM85" i="13"/>
  <c r="CM79" i="13"/>
  <c r="CM99" i="13"/>
  <c r="CM91" i="13"/>
  <c r="CM80" i="13"/>
  <c r="CM75" i="13"/>
  <c r="CM67" i="13"/>
  <c r="CM81" i="13"/>
  <c r="CM89" i="13"/>
  <c r="CM95" i="13"/>
  <c r="CM88" i="13"/>
  <c r="CM71" i="13"/>
  <c r="CM77" i="13"/>
  <c r="CM72" i="13"/>
  <c r="CM68" i="13"/>
  <c r="CM66" i="13"/>
  <c r="CM90" i="13"/>
  <c r="CM69" i="13"/>
  <c r="CM64" i="13"/>
  <c r="CM61" i="13"/>
  <c r="CM76" i="13"/>
  <c r="CM58" i="13"/>
  <c r="CM82" i="13"/>
  <c r="CM83" i="13"/>
  <c r="CM65" i="13"/>
  <c r="CM73" i="13"/>
  <c r="CM60" i="13"/>
  <c r="CM96" i="13"/>
  <c r="CM49" i="13"/>
  <c r="CM63" i="13"/>
  <c r="CM62" i="13"/>
  <c r="CM56" i="13"/>
  <c r="CM55" i="13"/>
  <c r="CM78" i="13"/>
  <c r="CM57" i="13"/>
  <c r="CM50" i="13"/>
  <c r="CM51" i="13"/>
  <c r="CM48" i="13"/>
  <c r="CM42" i="13"/>
  <c r="CM59" i="13"/>
  <c r="CM53" i="13"/>
  <c r="CM52" i="13"/>
  <c r="CM70" i="13"/>
  <c r="CM47" i="13"/>
  <c r="CM34" i="13"/>
  <c r="CM46" i="13"/>
  <c r="CM41" i="13"/>
  <c r="CM54" i="13"/>
  <c r="CM18" i="13"/>
  <c r="CM45" i="13"/>
  <c r="CM39" i="13"/>
  <c r="CM40" i="13"/>
  <c r="CM44" i="13"/>
  <c r="CM43" i="13"/>
  <c r="CM32" i="13"/>
  <c r="CM25" i="13"/>
  <c r="CM21" i="13"/>
  <c r="CM17" i="13"/>
  <c r="CM26" i="13"/>
  <c r="CM24" i="13"/>
  <c r="CM20" i="13"/>
  <c r="CM37" i="13"/>
  <c r="CM27" i="13"/>
  <c r="CM16" i="13"/>
  <c r="CM28" i="13"/>
  <c r="CM13" i="13"/>
  <c r="CM31" i="13"/>
  <c r="CM23" i="13"/>
  <c r="CM38" i="13"/>
  <c r="CM8" i="13"/>
  <c r="CM12" i="13"/>
  <c r="CM35" i="13"/>
  <c r="CM22" i="13"/>
  <c r="CM11" i="13"/>
  <c r="CM7" i="13"/>
  <c r="CM19" i="13"/>
  <c r="CM30" i="13"/>
  <c r="CM10" i="13"/>
  <c r="CM5" i="13"/>
  <c r="CM9" i="13"/>
  <c r="CM33" i="13"/>
  <c r="CM36" i="13"/>
  <c r="CM14" i="13"/>
  <c r="CM15" i="13"/>
  <c r="CM6" i="13"/>
  <c r="CM29" i="13"/>
  <c r="BE110" i="13"/>
  <c r="BE111" i="13"/>
  <c r="BE98" i="13"/>
  <c r="BE104" i="13"/>
  <c r="BE103" i="13"/>
  <c r="BE106" i="13"/>
  <c r="BE102" i="13"/>
  <c r="BE101" i="13"/>
  <c r="BE108" i="13"/>
  <c r="BE105" i="13"/>
  <c r="BE99" i="13"/>
  <c r="BE95" i="13"/>
  <c r="BE93" i="13"/>
  <c r="BE91" i="13"/>
  <c r="BE97" i="13"/>
  <c r="BE107" i="13"/>
  <c r="BE80" i="13"/>
  <c r="BE92" i="13"/>
  <c r="BE109" i="13"/>
  <c r="BE100" i="13"/>
  <c r="BE96" i="13"/>
  <c r="BE79" i="13"/>
  <c r="BE88" i="13"/>
  <c r="BE75" i="13"/>
  <c r="BE73" i="13"/>
  <c r="BE89" i="13"/>
  <c r="BE70" i="13"/>
  <c r="BE82" i="13"/>
  <c r="BE90" i="13"/>
  <c r="BE85" i="13"/>
  <c r="BE77" i="13"/>
  <c r="BE71" i="13"/>
  <c r="BE86" i="13"/>
  <c r="BE83" i="13"/>
  <c r="BE67" i="13"/>
  <c r="BE74" i="13"/>
  <c r="BE76" i="13"/>
  <c r="BE81" i="13"/>
  <c r="BE94" i="13"/>
  <c r="BE68" i="13"/>
  <c r="BE64" i="13"/>
  <c r="BE65" i="13"/>
  <c r="BE78" i="13"/>
  <c r="BE69" i="13"/>
  <c r="BE61" i="13"/>
  <c r="BE84" i="13"/>
  <c r="BE60" i="13"/>
  <c r="BE66" i="13"/>
  <c r="BE87" i="13"/>
  <c r="BE52" i="13"/>
  <c r="BE57" i="13"/>
  <c r="BE55" i="13"/>
  <c r="BE72" i="13"/>
  <c r="BE58" i="13"/>
  <c r="BE56" i="13"/>
  <c r="BE59" i="13"/>
  <c r="BE49" i="13"/>
  <c r="BE51" i="13"/>
  <c r="BE62" i="13"/>
  <c r="BE41" i="13"/>
  <c r="BE54" i="13"/>
  <c r="BE48" i="13"/>
  <c r="BE32" i="13"/>
  <c r="BE45" i="13"/>
  <c r="BE42" i="13"/>
  <c r="BE47" i="13"/>
  <c r="BE34" i="13"/>
  <c r="BE46" i="13"/>
  <c r="BE63" i="13"/>
  <c r="BE37" i="13"/>
  <c r="BE24" i="13"/>
  <c r="BE38" i="13"/>
  <c r="BE43" i="13"/>
  <c r="BE50" i="13"/>
  <c r="BE36" i="13"/>
  <c r="BE26" i="13"/>
  <c r="BE17" i="13"/>
  <c r="BE27" i="13"/>
  <c r="BE15" i="13"/>
  <c r="BE35" i="13"/>
  <c r="BE31" i="13"/>
  <c r="BE28" i="13"/>
  <c r="BE20" i="13"/>
  <c r="BE6" i="13"/>
  <c r="BE29" i="13"/>
  <c r="BE33" i="13"/>
  <c r="BE23" i="13"/>
  <c r="BE16" i="13"/>
  <c r="BE40" i="13"/>
  <c r="BE53" i="13"/>
  <c r="BE44" i="13"/>
  <c r="BE39" i="13"/>
  <c r="BE22" i="13"/>
  <c r="BE14" i="13"/>
  <c r="BE8" i="13"/>
  <c r="BE18" i="13"/>
  <c r="BE19" i="13"/>
  <c r="BE11" i="13"/>
  <c r="BE12" i="13"/>
  <c r="BE7" i="13"/>
  <c r="BE30" i="13"/>
  <c r="BE25" i="13"/>
  <c r="BE10" i="13"/>
  <c r="BE5" i="13"/>
  <c r="BE13" i="13"/>
  <c r="BE9" i="13"/>
  <c r="BE21" i="13"/>
  <c r="CV109" i="13"/>
  <c r="CV110" i="13"/>
  <c r="CV97" i="13"/>
  <c r="CV111" i="13"/>
  <c r="CV107" i="13"/>
  <c r="CV101" i="13"/>
  <c r="CV104" i="13"/>
  <c r="CV96" i="13"/>
  <c r="CV102" i="13"/>
  <c r="CV100" i="13"/>
  <c r="CV108" i="13"/>
  <c r="CV106" i="13"/>
  <c r="CV99" i="13"/>
  <c r="CV103" i="13"/>
  <c r="CV94" i="13"/>
  <c r="CV105" i="13"/>
  <c r="CV98" i="13"/>
  <c r="CV89" i="13"/>
  <c r="CV92" i="13"/>
  <c r="CV90" i="13"/>
  <c r="CV79" i="13"/>
  <c r="CV81" i="13"/>
  <c r="CV91" i="13"/>
  <c r="CV82" i="13"/>
  <c r="CV83" i="13"/>
  <c r="CV77" i="13"/>
  <c r="CV72" i="13"/>
  <c r="CV69" i="13"/>
  <c r="CV93" i="13"/>
  <c r="CV88" i="13"/>
  <c r="CV86" i="13"/>
  <c r="CV73" i="13"/>
  <c r="CV95" i="13"/>
  <c r="CV85" i="13"/>
  <c r="CV74" i="13"/>
  <c r="CV68" i="13"/>
  <c r="CV87" i="13"/>
  <c r="CV80" i="13"/>
  <c r="CV76" i="13"/>
  <c r="CV65" i="13"/>
  <c r="CV70" i="13"/>
  <c r="CV67" i="13"/>
  <c r="CV62" i="13"/>
  <c r="CV60" i="13"/>
  <c r="CV78" i="13"/>
  <c r="CV75" i="13"/>
  <c r="CV66" i="13"/>
  <c r="CV56" i="13"/>
  <c r="CV55" i="13"/>
  <c r="CV61" i="13"/>
  <c r="CV63" i="13"/>
  <c r="CV71" i="13"/>
  <c r="CV58" i="13"/>
  <c r="CV54" i="13"/>
  <c r="CV64" i="13"/>
  <c r="CV59" i="13"/>
  <c r="CV51" i="13"/>
  <c r="CV84" i="13"/>
  <c r="CV53" i="13"/>
  <c r="CV52" i="13"/>
  <c r="CV47" i="13"/>
  <c r="CV57" i="13"/>
  <c r="CV40" i="13"/>
  <c r="CV46" i="13"/>
  <c r="CV31" i="13"/>
  <c r="CV44" i="13"/>
  <c r="CV41" i="13"/>
  <c r="CV49" i="13"/>
  <c r="CV50" i="13"/>
  <c r="CV29" i="13"/>
  <c r="CV42" i="13"/>
  <c r="CV37" i="13"/>
  <c r="CV39" i="13"/>
  <c r="CV32" i="13"/>
  <c r="CV28" i="13"/>
  <c r="CV23" i="13"/>
  <c r="CV48" i="13"/>
  <c r="CV43" i="13"/>
  <c r="CV45" i="13"/>
  <c r="CV19" i="13"/>
  <c r="CV38" i="13"/>
  <c r="CV14" i="13"/>
  <c r="CV22" i="13"/>
  <c r="CV18" i="13"/>
  <c r="CV5" i="13"/>
  <c r="CV36" i="13"/>
  <c r="CV35" i="13"/>
  <c r="CV33" i="13"/>
  <c r="CV21" i="13"/>
  <c r="CV15" i="13"/>
  <c r="CV25" i="13"/>
  <c r="CV17" i="13"/>
  <c r="CV10" i="13"/>
  <c r="CV16" i="13"/>
  <c r="CV6" i="13"/>
  <c r="CV27" i="13"/>
  <c r="CV26" i="13"/>
  <c r="CV9" i="13"/>
  <c r="CV34" i="13"/>
  <c r="CV20" i="13"/>
  <c r="CV30" i="13"/>
  <c r="CV8" i="13"/>
  <c r="CV7" i="13"/>
  <c r="CV13" i="13"/>
  <c r="CV24" i="13"/>
  <c r="CV12" i="13"/>
  <c r="CV11" i="13"/>
  <c r="BW107" i="13"/>
  <c r="BW111" i="13"/>
  <c r="BW105" i="13"/>
  <c r="BW104" i="13"/>
  <c r="BW103" i="13"/>
  <c r="BW110" i="13"/>
  <c r="BW99" i="13"/>
  <c r="BW109" i="13"/>
  <c r="BW102" i="13"/>
  <c r="BW97" i="13"/>
  <c r="BW101" i="13"/>
  <c r="BW100" i="13"/>
  <c r="BW92" i="13"/>
  <c r="BW93" i="13"/>
  <c r="BW96" i="13"/>
  <c r="BW98" i="13"/>
  <c r="BW108" i="13"/>
  <c r="BW95" i="13"/>
  <c r="BW91" i="13"/>
  <c r="BW106" i="13"/>
  <c r="BW94" i="13"/>
  <c r="BW74" i="13"/>
  <c r="BW87" i="13"/>
  <c r="BW79" i="13"/>
  <c r="BW90" i="13"/>
  <c r="BW80" i="13"/>
  <c r="BW67" i="13"/>
  <c r="BW88" i="13"/>
  <c r="BW82" i="13"/>
  <c r="BW70" i="13"/>
  <c r="BW71" i="13"/>
  <c r="BW83" i="13"/>
  <c r="BW77" i="13"/>
  <c r="BW75" i="13"/>
  <c r="BW86" i="13"/>
  <c r="BW84" i="13"/>
  <c r="BW73" i="13"/>
  <c r="BW66" i="13"/>
  <c r="BW85" i="13"/>
  <c r="BW78" i="13"/>
  <c r="BW72" i="13"/>
  <c r="BW61" i="13"/>
  <c r="BW65" i="13"/>
  <c r="BW58" i="13"/>
  <c r="BW68" i="13"/>
  <c r="BW63" i="13"/>
  <c r="BW62" i="13"/>
  <c r="BW53" i="13"/>
  <c r="BW60" i="13"/>
  <c r="BW81" i="13"/>
  <c r="BW64" i="13"/>
  <c r="BW76" i="13"/>
  <c r="BW69" i="13"/>
  <c r="BW49" i="13"/>
  <c r="BW55" i="13"/>
  <c r="BW57" i="13"/>
  <c r="BW51" i="13"/>
  <c r="BW89" i="13"/>
  <c r="BW52" i="13"/>
  <c r="BW42" i="13"/>
  <c r="BW56" i="13"/>
  <c r="BW54" i="13"/>
  <c r="BW47" i="13"/>
  <c r="BW38" i="13"/>
  <c r="BW48" i="13"/>
  <c r="BW44" i="13"/>
  <c r="BW39" i="13"/>
  <c r="BW35" i="13"/>
  <c r="BW26" i="13"/>
  <c r="BW18" i="13"/>
  <c r="BW45" i="13"/>
  <c r="BW50" i="13"/>
  <c r="BW59" i="13"/>
  <c r="BW41" i="13"/>
  <c r="BW24" i="13"/>
  <c r="BW27" i="13"/>
  <c r="BW20" i="13"/>
  <c r="BW31" i="13"/>
  <c r="BW28" i="13"/>
  <c r="BW40" i="13"/>
  <c r="BW36" i="13"/>
  <c r="BW16" i="13"/>
  <c r="BW29" i="13"/>
  <c r="BW23" i="13"/>
  <c r="BW13" i="13"/>
  <c r="BW46" i="13"/>
  <c r="BW19" i="13"/>
  <c r="BW43" i="13"/>
  <c r="BW33" i="13"/>
  <c r="BW32" i="13"/>
  <c r="BW8" i="13"/>
  <c r="BW30" i="13"/>
  <c r="BW25" i="13"/>
  <c r="BW17" i="13"/>
  <c r="BW11" i="13"/>
  <c r="BW15" i="13"/>
  <c r="BW7" i="13"/>
  <c r="BW14" i="13"/>
  <c r="BW12" i="13"/>
  <c r="BW10" i="13"/>
  <c r="BW22" i="13"/>
  <c r="BW6" i="13"/>
  <c r="BW37" i="13"/>
  <c r="BW21" i="13"/>
  <c r="BW5" i="13"/>
  <c r="BW34" i="13"/>
  <c r="BW9" i="13"/>
  <c r="AO110" i="13"/>
  <c r="AO111" i="13"/>
  <c r="AO98" i="13"/>
  <c r="AO105" i="13"/>
  <c r="AO103" i="13"/>
  <c r="AO99" i="13"/>
  <c r="AO100" i="13"/>
  <c r="AO109" i="13"/>
  <c r="AO104" i="13"/>
  <c r="AO95" i="13"/>
  <c r="AO94" i="13"/>
  <c r="AO93" i="13"/>
  <c r="AO106" i="13"/>
  <c r="AO92" i="13"/>
  <c r="AO97" i="13"/>
  <c r="AO107" i="13"/>
  <c r="AO101" i="13"/>
  <c r="AO96" i="13"/>
  <c r="AO102" i="13"/>
  <c r="AO80" i="13"/>
  <c r="AO89" i="13"/>
  <c r="AO108" i="13"/>
  <c r="AO81" i="13"/>
  <c r="AO87" i="13"/>
  <c r="AO86" i="13"/>
  <c r="AO82" i="13"/>
  <c r="AO73" i="13"/>
  <c r="AO85" i="13"/>
  <c r="AO70" i="13"/>
  <c r="AO91" i="13"/>
  <c r="AO83" i="13"/>
  <c r="AO88" i="13"/>
  <c r="AO79" i="13"/>
  <c r="AO76" i="13"/>
  <c r="AO74" i="13"/>
  <c r="AO78" i="13"/>
  <c r="AO75" i="13"/>
  <c r="AO69" i="13"/>
  <c r="AO68" i="13"/>
  <c r="AO84" i="13"/>
  <c r="AO77" i="13"/>
  <c r="AO67" i="13"/>
  <c r="AO72" i="13"/>
  <c r="AO90" i="13"/>
  <c r="AO61" i="13"/>
  <c r="AO63" i="13"/>
  <c r="AO71" i="13"/>
  <c r="AO53" i="13"/>
  <c r="AO56" i="13"/>
  <c r="AO66" i="13"/>
  <c r="AO62" i="13"/>
  <c r="AO57" i="13"/>
  <c r="AO64" i="13"/>
  <c r="AO58" i="13"/>
  <c r="AO55" i="13"/>
  <c r="AO52" i="13"/>
  <c r="AO59" i="13"/>
  <c r="AO51" i="13"/>
  <c r="AO49" i="13"/>
  <c r="AO41" i="13"/>
  <c r="AO32" i="13"/>
  <c r="AO60" i="13"/>
  <c r="AO45" i="13"/>
  <c r="AO42" i="13"/>
  <c r="AO47" i="13"/>
  <c r="AO43" i="13"/>
  <c r="AO50" i="13"/>
  <c r="AO30" i="13"/>
  <c r="AO26" i="13"/>
  <c r="AO24" i="13"/>
  <c r="AO44" i="13"/>
  <c r="AO33" i="13"/>
  <c r="AO65" i="13"/>
  <c r="AO46" i="13"/>
  <c r="AO31" i="13"/>
  <c r="AO27" i="13"/>
  <c r="AO28" i="13"/>
  <c r="AO15" i="13"/>
  <c r="AO20" i="13"/>
  <c r="AO54" i="13"/>
  <c r="AO34" i="13"/>
  <c r="AO29" i="13"/>
  <c r="AO6" i="13"/>
  <c r="AO48" i="13"/>
  <c r="AO23" i="13"/>
  <c r="AO19" i="13"/>
  <c r="AO16" i="13"/>
  <c r="AO36" i="13"/>
  <c r="AO8" i="13"/>
  <c r="AO10" i="13"/>
  <c r="AO37" i="13"/>
  <c r="AO12" i="13"/>
  <c r="AO11" i="13"/>
  <c r="AO7" i="13"/>
  <c r="AO21" i="13"/>
  <c r="AO38" i="13"/>
  <c r="AO17" i="13"/>
  <c r="AO39" i="13"/>
  <c r="AO22" i="13"/>
  <c r="AO40" i="13"/>
  <c r="AO25" i="13"/>
  <c r="AO35" i="13"/>
  <c r="AO18" i="13"/>
  <c r="AO14" i="13"/>
  <c r="AO5" i="13"/>
  <c r="AO13" i="13"/>
  <c r="AO9" i="13"/>
  <c r="G103" i="13"/>
  <c r="G110" i="13"/>
  <c r="G104" i="13"/>
  <c r="G100" i="13"/>
  <c r="G106" i="13"/>
  <c r="G109" i="13"/>
  <c r="G111" i="13"/>
  <c r="G98" i="13"/>
  <c r="G105" i="13"/>
  <c r="G102" i="13"/>
  <c r="G95" i="13"/>
  <c r="G99" i="13"/>
  <c r="G101" i="13"/>
  <c r="G96" i="13"/>
  <c r="G92" i="13"/>
  <c r="G88" i="13"/>
  <c r="G85" i="13"/>
  <c r="G97" i="13"/>
  <c r="G86" i="13"/>
  <c r="G90" i="13"/>
  <c r="G89" i="13"/>
  <c r="G83" i="13"/>
  <c r="G94" i="13"/>
  <c r="G93" i="13"/>
  <c r="G91" i="13"/>
  <c r="G81" i="13"/>
  <c r="G82" i="13"/>
  <c r="G107" i="13"/>
  <c r="G84" i="13"/>
  <c r="G72" i="13"/>
  <c r="G73" i="13"/>
  <c r="G80" i="13"/>
  <c r="G76" i="13"/>
  <c r="G108" i="13"/>
  <c r="G78" i="13"/>
  <c r="G79" i="13"/>
  <c r="G63" i="13"/>
  <c r="G77" i="13"/>
  <c r="G69" i="13"/>
  <c r="G87" i="13"/>
  <c r="G74" i="13"/>
  <c r="G57" i="13"/>
  <c r="G70" i="13"/>
  <c r="G66" i="13"/>
  <c r="G75" i="13"/>
  <c r="G68" i="13"/>
  <c r="G61" i="13"/>
  <c r="G53" i="13"/>
  <c r="G56" i="13"/>
  <c r="G55" i="13"/>
  <c r="G71" i="13"/>
  <c r="G59" i="13"/>
  <c r="G62" i="13"/>
  <c r="G49" i="13"/>
  <c r="G65" i="13"/>
  <c r="G64" i="13"/>
  <c r="G54" i="13"/>
  <c r="G38" i="13"/>
  <c r="G42" i="13"/>
  <c r="G51" i="13"/>
  <c r="G46" i="13"/>
  <c r="G45" i="13"/>
  <c r="G67" i="13"/>
  <c r="G26" i="13"/>
  <c r="G47" i="13"/>
  <c r="G44" i="13"/>
  <c r="G58" i="13"/>
  <c r="G52" i="13"/>
  <c r="G60" i="13"/>
  <c r="G48" i="13"/>
  <c r="G40" i="13"/>
  <c r="G41" i="13"/>
  <c r="G39" i="13"/>
  <c r="G28" i="13"/>
  <c r="G24" i="13"/>
  <c r="G29" i="13"/>
  <c r="G43" i="13"/>
  <c r="G35" i="13"/>
  <c r="G32" i="13"/>
  <c r="G20" i="13"/>
  <c r="G30" i="13"/>
  <c r="G15" i="13"/>
  <c r="G12" i="13"/>
  <c r="G23" i="13"/>
  <c r="G19" i="13"/>
  <c r="G50" i="13"/>
  <c r="G8" i="13"/>
  <c r="G27" i="13"/>
  <c r="G21" i="13"/>
  <c r="G14" i="13"/>
  <c r="G13" i="13"/>
  <c r="G11" i="13"/>
  <c r="G7" i="13"/>
  <c r="G22" i="13"/>
  <c r="G10" i="13"/>
  <c r="G33" i="13"/>
  <c r="G31" i="13"/>
  <c r="G34" i="13"/>
  <c r="G25" i="13"/>
  <c r="G16" i="13"/>
  <c r="G36" i="13"/>
  <c r="G6" i="13"/>
  <c r="G37" i="13"/>
  <c r="G17" i="13"/>
  <c r="G9" i="13"/>
  <c r="G18" i="13"/>
  <c r="G5" i="13"/>
  <c r="CF109" i="13"/>
  <c r="CF110" i="13"/>
  <c r="CF105" i="13"/>
  <c r="CF97" i="13"/>
  <c r="CF102" i="13"/>
  <c r="CF108" i="13"/>
  <c r="CF96" i="13"/>
  <c r="CF103" i="13"/>
  <c r="CF99" i="13"/>
  <c r="CF98" i="13"/>
  <c r="CF94" i="13"/>
  <c r="CF111" i="13"/>
  <c r="CF104" i="13"/>
  <c r="CF101" i="13"/>
  <c r="CF106" i="13"/>
  <c r="CF107" i="13"/>
  <c r="CF89" i="13"/>
  <c r="CF100" i="13"/>
  <c r="CF92" i="13"/>
  <c r="CF95" i="13"/>
  <c r="CF90" i="13"/>
  <c r="CF88" i="13"/>
  <c r="CF79" i="13"/>
  <c r="CF93" i="13"/>
  <c r="CF91" i="13"/>
  <c r="CF82" i="13"/>
  <c r="CF83" i="13"/>
  <c r="CF86" i="13"/>
  <c r="CF85" i="13"/>
  <c r="CF72" i="13"/>
  <c r="CF84" i="13"/>
  <c r="CF78" i="13"/>
  <c r="CF69" i="13"/>
  <c r="CF76" i="13"/>
  <c r="CF81" i="13"/>
  <c r="CF74" i="13"/>
  <c r="CF70" i="13"/>
  <c r="CF87" i="13"/>
  <c r="CF65" i="13"/>
  <c r="CF67" i="13"/>
  <c r="CF63" i="13"/>
  <c r="CF80" i="13"/>
  <c r="CF77" i="13"/>
  <c r="CF73" i="13"/>
  <c r="CF71" i="13"/>
  <c r="CF68" i="13"/>
  <c r="CF62" i="13"/>
  <c r="CF66" i="13"/>
  <c r="CF60" i="13"/>
  <c r="CF58" i="13"/>
  <c r="CF54" i="13"/>
  <c r="CF75" i="13"/>
  <c r="CF51" i="13"/>
  <c r="CF61" i="13"/>
  <c r="CF40" i="13"/>
  <c r="CF56" i="13"/>
  <c r="CF31" i="13"/>
  <c r="CF44" i="13"/>
  <c r="CF64" i="13"/>
  <c r="CF50" i="13"/>
  <c r="CF49" i="13"/>
  <c r="CF41" i="13"/>
  <c r="CF59" i="13"/>
  <c r="CF57" i="13"/>
  <c r="CF29" i="13"/>
  <c r="CF36" i="13"/>
  <c r="CF45" i="13"/>
  <c r="CF55" i="13"/>
  <c r="CF53" i="13"/>
  <c r="CF43" i="13"/>
  <c r="CF23" i="13"/>
  <c r="CF38" i="13"/>
  <c r="CF48" i="13"/>
  <c r="CF52" i="13"/>
  <c r="CF46" i="13"/>
  <c r="CF39" i="13"/>
  <c r="CF35" i="13"/>
  <c r="CF22" i="13"/>
  <c r="CF14" i="13"/>
  <c r="CF33" i="13"/>
  <c r="CF18" i="13"/>
  <c r="CF32" i="13"/>
  <c r="CF30" i="13"/>
  <c r="CF5" i="13"/>
  <c r="CF21" i="13"/>
  <c r="CF34" i="13"/>
  <c r="CF25" i="13"/>
  <c r="CF17" i="13"/>
  <c r="CF15" i="13"/>
  <c r="CF42" i="13"/>
  <c r="CF37" i="13"/>
  <c r="CF24" i="13"/>
  <c r="CF6" i="13"/>
  <c r="CF47" i="13"/>
  <c r="CF9" i="13"/>
  <c r="CF28" i="13"/>
  <c r="CF27" i="13"/>
  <c r="CF26" i="13"/>
  <c r="CF13" i="13"/>
  <c r="CF16" i="13"/>
  <c r="CF8" i="13"/>
  <c r="CF12" i="13"/>
  <c r="CF11" i="13"/>
  <c r="CF10" i="13"/>
  <c r="CF20" i="13"/>
  <c r="CF7" i="13"/>
  <c r="CF19" i="13"/>
  <c r="P108" i="13"/>
  <c r="P106" i="13"/>
  <c r="P107" i="13"/>
  <c r="P102" i="13"/>
  <c r="P105" i="13"/>
  <c r="P103" i="13"/>
  <c r="P101" i="13"/>
  <c r="P110" i="13"/>
  <c r="P100" i="13"/>
  <c r="P99" i="13"/>
  <c r="P93" i="13"/>
  <c r="P104" i="13"/>
  <c r="P111" i="13"/>
  <c r="P97" i="13"/>
  <c r="P90" i="13"/>
  <c r="P94" i="13"/>
  <c r="P98" i="13"/>
  <c r="P91" i="13"/>
  <c r="P75" i="13"/>
  <c r="P95" i="13"/>
  <c r="P88" i="13"/>
  <c r="P84" i="13"/>
  <c r="P68" i="13"/>
  <c r="P80" i="13"/>
  <c r="P87" i="13"/>
  <c r="P85" i="13"/>
  <c r="P96" i="13"/>
  <c r="P86" i="13"/>
  <c r="P109" i="13"/>
  <c r="P89" i="13"/>
  <c r="P79" i="13"/>
  <c r="P69" i="13"/>
  <c r="P92" i="13"/>
  <c r="P77" i="13"/>
  <c r="P83" i="13"/>
  <c r="P71" i="13"/>
  <c r="P72" i="13"/>
  <c r="P76" i="13"/>
  <c r="P74" i="13"/>
  <c r="P63" i="13"/>
  <c r="P70" i="13"/>
  <c r="P82" i="13"/>
  <c r="P62" i="13"/>
  <c r="P78" i="13"/>
  <c r="P59" i="13"/>
  <c r="P67" i="13"/>
  <c r="P81" i="13"/>
  <c r="P65" i="13"/>
  <c r="P60" i="13"/>
  <c r="P54" i="13"/>
  <c r="P64" i="13"/>
  <c r="P50" i="13"/>
  <c r="P53" i="13"/>
  <c r="P61" i="13"/>
  <c r="P47" i="13"/>
  <c r="P57" i="13"/>
  <c r="P66" i="13"/>
  <c r="P56" i="13"/>
  <c r="P51" i="13"/>
  <c r="P43" i="13"/>
  <c r="P52" i="13"/>
  <c r="P49" i="13"/>
  <c r="P58" i="13"/>
  <c r="P73" i="13"/>
  <c r="P36" i="13"/>
  <c r="P38" i="13"/>
  <c r="P41" i="13"/>
  <c r="P19" i="13"/>
  <c r="P40" i="13"/>
  <c r="P48" i="13"/>
  <c r="P46" i="13"/>
  <c r="P55" i="13"/>
  <c r="P44" i="13"/>
  <c r="P45" i="13"/>
  <c r="P22" i="13"/>
  <c r="P18" i="13"/>
  <c r="P31" i="13"/>
  <c r="P26" i="13"/>
  <c r="P42" i="13"/>
  <c r="P25" i="13"/>
  <c r="P34" i="13"/>
  <c r="P27" i="13"/>
  <c r="P21" i="13"/>
  <c r="P14" i="13"/>
  <c r="P17" i="13"/>
  <c r="P39" i="13"/>
  <c r="P28" i="13"/>
  <c r="P24" i="13"/>
  <c r="P6" i="13"/>
  <c r="P35" i="13"/>
  <c r="P33" i="13"/>
  <c r="P8" i="13"/>
  <c r="P32" i="13"/>
  <c r="P9" i="13"/>
  <c r="P5" i="13"/>
  <c r="P15" i="13"/>
  <c r="P30" i="13"/>
  <c r="P37" i="13"/>
  <c r="P29" i="13"/>
  <c r="P16" i="13"/>
  <c r="P23" i="13"/>
  <c r="P20" i="13"/>
  <c r="P12" i="13"/>
  <c r="P11" i="13"/>
  <c r="P13" i="13"/>
  <c r="P10" i="13"/>
  <c r="P7" i="13"/>
  <c r="AT111" i="13"/>
  <c r="AT108" i="13"/>
  <c r="AT103" i="13"/>
  <c r="AT105" i="13"/>
  <c r="AT99" i="13"/>
  <c r="AT107" i="13"/>
  <c r="AT97" i="13"/>
  <c r="AT110" i="13"/>
  <c r="AT104" i="13"/>
  <c r="AT106" i="13"/>
  <c r="AT96" i="13"/>
  <c r="AT98" i="13"/>
  <c r="AT101" i="13"/>
  <c r="AT109" i="13"/>
  <c r="AT102" i="13"/>
  <c r="AT91" i="13"/>
  <c r="AT92" i="13"/>
  <c r="AT94" i="13"/>
  <c r="AT89" i="13"/>
  <c r="AT81" i="13"/>
  <c r="AT78" i="13"/>
  <c r="AT95" i="13"/>
  <c r="AT100" i="13"/>
  <c r="AT82" i="13"/>
  <c r="AT85" i="13"/>
  <c r="AT86" i="13"/>
  <c r="AT93" i="13"/>
  <c r="AT87" i="13"/>
  <c r="AT83" i="13"/>
  <c r="AT74" i="13"/>
  <c r="AT84" i="13"/>
  <c r="AT71" i="13"/>
  <c r="AT88" i="13"/>
  <c r="AT90" i="13"/>
  <c r="AT73" i="13"/>
  <c r="AT80" i="13"/>
  <c r="AT79" i="13"/>
  <c r="AT76" i="13"/>
  <c r="AT69" i="13"/>
  <c r="AT77" i="13"/>
  <c r="AT75" i="13"/>
  <c r="AT67" i="13"/>
  <c r="AT65" i="13"/>
  <c r="AT64" i="13"/>
  <c r="AT72" i="13"/>
  <c r="AT70" i="13"/>
  <c r="AT66" i="13"/>
  <c r="AT62" i="13"/>
  <c r="AT63" i="13"/>
  <c r="AT61" i="13"/>
  <c r="AT55" i="13"/>
  <c r="AT68" i="13"/>
  <c r="AT58" i="13"/>
  <c r="AT54" i="13"/>
  <c r="AT60" i="13"/>
  <c r="AT48" i="13"/>
  <c r="AT42" i="13"/>
  <c r="AT47" i="13"/>
  <c r="AT59" i="13"/>
  <c r="AT56" i="13"/>
  <c r="AT33" i="13"/>
  <c r="AT53" i="13"/>
  <c r="AT57" i="13"/>
  <c r="AT50" i="13"/>
  <c r="AT43" i="13"/>
  <c r="AT52" i="13"/>
  <c r="AT39" i="13"/>
  <c r="AT41" i="13"/>
  <c r="AT44" i="13"/>
  <c r="AT32" i="13"/>
  <c r="AT25" i="13"/>
  <c r="AT46" i="13"/>
  <c r="AT49" i="13"/>
  <c r="AT51" i="13"/>
  <c r="AT34" i="13"/>
  <c r="AT29" i="13"/>
  <c r="AT23" i="13"/>
  <c r="AT19" i="13"/>
  <c r="AT16" i="13"/>
  <c r="AT30" i="13"/>
  <c r="AT22" i="13"/>
  <c r="AT7" i="13"/>
  <c r="AT36" i="13"/>
  <c r="AT18" i="13"/>
  <c r="AT37" i="13"/>
  <c r="AT35" i="13"/>
  <c r="AT28" i="13"/>
  <c r="AT24" i="13"/>
  <c r="AT21" i="13"/>
  <c r="AT17" i="13"/>
  <c r="AT38" i="13"/>
  <c r="AT10" i="13"/>
  <c r="AT6" i="13"/>
  <c r="AT27" i="13"/>
  <c r="AT15" i="13"/>
  <c r="AT26" i="13"/>
  <c r="AT14" i="13"/>
  <c r="AT13" i="13"/>
  <c r="AT9" i="13"/>
  <c r="AT20" i="13"/>
  <c r="AT5" i="13"/>
  <c r="AT31" i="13"/>
  <c r="AT12" i="13"/>
  <c r="AT11" i="13"/>
  <c r="AT40" i="13"/>
  <c r="AT45" i="13"/>
  <c r="AT8" i="13"/>
  <c r="CT102" i="13"/>
  <c r="CT109" i="13"/>
  <c r="CT99" i="13"/>
  <c r="CT104" i="13"/>
  <c r="CT110" i="13"/>
  <c r="CT106" i="13"/>
  <c r="CT97" i="13"/>
  <c r="CT111" i="13"/>
  <c r="CT101" i="13"/>
  <c r="CT107" i="13"/>
  <c r="CT100" i="13"/>
  <c r="CT108" i="13"/>
  <c r="CT92" i="13"/>
  <c r="CT95" i="13"/>
  <c r="CT96" i="13"/>
  <c r="CT103" i="13"/>
  <c r="CT87" i="13"/>
  <c r="CT93" i="13"/>
  <c r="CT84" i="13"/>
  <c r="CT105" i="13"/>
  <c r="CT98" i="13"/>
  <c r="CT89" i="13"/>
  <c r="CT94" i="13"/>
  <c r="CT88" i="13"/>
  <c r="CT85" i="13"/>
  <c r="CT90" i="13"/>
  <c r="CT82" i="13"/>
  <c r="CT81" i="13"/>
  <c r="CT91" i="13"/>
  <c r="CT83" i="13"/>
  <c r="CT73" i="13"/>
  <c r="CT76" i="13"/>
  <c r="CT74" i="13"/>
  <c r="CT68" i="13"/>
  <c r="CT62" i="13"/>
  <c r="CT79" i="13"/>
  <c r="CT69" i="13"/>
  <c r="CT64" i="13"/>
  <c r="CT86" i="13"/>
  <c r="CT65" i="13"/>
  <c r="CT70" i="13"/>
  <c r="CT67" i="13"/>
  <c r="CT56" i="13"/>
  <c r="CT72" i="13"/>
  <c r="CT75" i="13"/>
  <c r="CT66" i="13"/>
  <c r="CT55" i="13"/>
  <c r="CT61" i="13"/>
  <c r="CT57" i="13"/>
  <c r="CT63" i="13"/>
  <c r="CT71" i="13"/>
  <c r="CT58" i="13"/>
  <c r="CT54" i="13"/>
  <c r="CT77" i="13"/>
  <c r="CT80" i="13"/>
  <c r="CT78" i="13"/>
  <c r="CT59" i="13"/>
  <c r="CT53" i="13"/>
  <c r="CT52" i="13"/>
  <c r="CT47" i="13"/>
  <c r="CT37" i="13"/>
  <c r="CT60" i="13"/>
  <c r="CT46" i="13"/>
  <c r="CT41" i="13"/>
  <c r="CT51" i="13"/>
  <c r="CT33" i="13"/>
  <c r="CT42" i="13"/>
  <c r="CT39" i="13"/>
  <c r="CT36" i="13"/>
  <c r="CT50" i="13"/>
  <c r="CT31" i="13"/>
  <c r="CT49" i="13"/>
  <c r="CT48" i="13"/>
  <c r="CT40" i="13"/>
  <c r="CT43" i="13"/>
  <c r="CT44" i="13"/>
  <c r="CT28" i="13"/>
  <c r="CT23" i="13"/>
  <c r="CT45" i="13"/>
  <c r="CT29" i="13"/>
  <c r="CT19" i="13"/>
  <c r="CT38" i="13"/>
  <c r="CT14" i="13"/>
  <c r="CT22" i="13"/>
  <c r="CT11" i="13"/>
  <c r="CT18" i="13"/>
  <c r="CT35" i="13"/>
  <c r="CT21" i="13"/>
  <c r="CT12" i="13"/>
  <c r="CT34" i="13"/>
  <c r="CT10" i="13"/>
  <c r="CT17" i="13"/>
  <c r="CT16" i="13"/>
  <c r="CT15" i="13"/>
  <c r="CT6" i="13"/>
  <c r="CT27" i="13"/>
  <c r="CT5" i="13"/>
  <c r="CT26" i="13"/>
  <c r="CT9" i="13"/>
  <c r="CT25" i="13"/>
  <c r="CT20" i="13"/>
  <c r="CT8" i="13"/>
  <c r="CT7" i="13"/>
  <c r="CT24" i="13"/>
  <c r="CT30" i="13"/>
  <c r="CT13" i="13"/>
  <c r="CT32" i="13"/>
  <c r="BL108" i="13"/>
  <c r="BL106" i="13"/>
  <c r="BL99" i="13"/>
  <c r="BL105" i="13"/>
  <c r="BL107" i="13"/>
  <c r="BL111" i="13"/>
  <c r="BL103" i="13"/>
  <c r="BL110" i="13"/>
  <c r="BL98" i="13"/>
  <c r="BL96" i="13"/>
  <c r="BL93" i="13"/>
  <c r="BL109" i="13"/>
  <c r="BL92" i="13"/>
  <c r="BL102" i="13"/>
  <c r="BL104" i="13"/>
  <c r="BL97" i="13"/>
  <c r="BL89" i="13"/>
  <c r="BL75" i="13"/>
  <c r="BL88" i="13"/>
  <c r="BL100" i="13"/>
  <c r="BL94" i="13"/>
  <c r="BL81" i="13"/>
  <c r="BL82" i="13"/>
  <c r="BL101" i="13"/>
  <c r="BL85" i="13"/>
  <c r="BL83" i="13"/>
  <c r="BL95" i="13"/>
  <c r="BL86" i="13"/>
  <c r="BL68" i="13"/>
  <c r="BL90" i="13"/>
  <c r="BL87" i="13"/>
  <c r="BL84" i="13"/>
  <c r="BL77" i="13"/>
  <c r="BL91" i="13"/>
  <c r="BL73" i="13"/>
  <c r="BL76" i="13"/>
  <c r="BL74" i="13"/>
  <c r="BL69" i="13"/>
  <c r="BL79" i="13"/>
  <c r="BL78" i="13"/>
  <c r="BL80" i="13"/>
  <c r="BL65" i="13"/>
  <c r="BL64" i="13"/>
  <c r="BL67" i="13"/>
  <c r="BL61" i="13"/>
  <c r="BL59" i="13"/>
  <c r="BL70" i="13"/>
  <c r="BL66" i="13"/>
  <c r="BL62" i="13"/>
  <c r="BL55" i="13"/>
  <c r="BL58" i="13"/>
  <c r="BL72" i="13"/>
  <c r="BL54" i="13"/>
  <c r="BL50" i="13"/>
  <c r="BL63" i="13"/>
  <c r="BL60" i="13"/>
  <c r="BL57" i="13"/>
  <c r="BL47" i="13"/>
  <c r="BL36" i="13"/>
  <c r="BL43" i="13"/>
  <c r="BL71" i="13"/>
  <c r="BL40" i="13"/>
  <c r="BL46" i="13"/>
  <c r="BL53" i="13"/>
  <c r="BL52" i="13"/>
  <c r="BL33" i="13"/>
  <c r="BL25" i="13"/>
  <c r="BL45" i="13"/>
  <c r="BL39" i="13"/>
  <c r="BL51" i="13"/>
  <c r="BL49" i="13"/>
  <c r="BL48" i="13"/>
  <c r="BL32" i="13"/>
  <c r="BL19" i="13"/>
  <c r="BL41" i="13"/>
  <c r="BL42" i="13"/>
  <c r="BL44" i="13"/>
  <c r="BL56" i="13"/>
  <c r="BL29" i="13"/>
  <c r="BL23" i="13"/>
  <c r="BL37" i="13"/>
  <c r="BL38" i="13"/>
  <c r="BL34" i="13"/>
  <c r="BL22" i="13"/>
  <c r="BL30" i="13"/>
  <c r="BL18" i="13"/>
  <c r="BL14" i="13"/>
  <c r="BL21" i="13"/>
  <c r="BL26" i="13"/>
  <c r="BL10" i="13"/>
  <c r="BL6" i="13"/>
  <c r="BL31" i="13"/>
  <c r="BL20" i="13"/>
  <c r="BL35" i="13"/>
  <c r="BL17" i="13"/>
  <c r="BL9" i="13"/>
  <c r="BL5" i="13"/>
  <c r="BL15" i="13"/>
  <c r="BL13" i="13"/>
  <c r="BL28" i="13"/>
  <c r="BL27" i="13"/>
  <c r="BL8" i="13"/>
  <c r="BL16" i="13"/>
  <c r="BL7" i="13"/>
  <c r="BL12" i="13"/>
  <c r="BL11" i="13"/>
  <c r="BL24" i="13"/>
  <c r="BG107" i="13"/>
  <c r="BG111" i="13"/>
  <c r="BG105" i="13"/>
  <c r="BG110" i="13"/>
  <c r="BG109" i="13"/>
  <c r="BG100" i="13"/>
  <c r="BG101" i="13"/>
  <c r="BG97" i="13"/>
  <c r="BG92" i="13"/>
  <c r="BG93" i="13"/>
  <c r="BG94" i="13"/>
  <c r="BG102" i="13"/>
  <c r="BG95" i="13"/>
  <c r="BG103" i="13"/>
  <c r="BG98" i="13"/>
  <c r="BG108" i="13"/>
  <c r="BG104" i="13"/>
  <c r="BG99" i="13"/>
  <c r="BG89" i="13"/>
  <c r="BG87" i="13"/>
  <c r="BG106" i="13"/>
  <c r="BG90" i="13"/>
  <c r="BG88" i="13"/>
  <c r="BG91" i="13"/>
  <c r="BG80" i="13"/>
  <c r="BG81" i="13"/>
  <c r="BG82" i="13"/>
  <c r="BG67" i="13"/>
  <c r="BG86" i="13"/>
  <c r="BG85" i="13"/>
  <c r="BG83" i="13"/>
  <c r="BG96" i="13"/>
  <c r="BG73" i="13"/>
  <c r="BG74" i="13"/>
  <c r="BG76" i="13"/>
  <c r="BG84" i="13"/>
  <c r="BG71" i="13"/>
  <c r="BG68" i="13"/>
  <c r="BG65" i="13"/>
  <c r="BG78" i="13"/>
  <c r="BG69" i="13"/>
  <c r="BG61" i="13"/>
  <c r="BG58" i="13"/>
  <c r="BG75" i="13"/>
  <c r="BG79" i="13"/>
  <c r="BG70" i="13"/>
  <c r="BG56" i="13"/>
  <c r="BG57" i="13"/>
  <c r="BG55" i="13"/>
  <c r="BG49" i="13"/>
  <c r="BG72" i="13"/>
  <c r="BG62" i="13"/>
  <c r="BG63" i="13"/>
  <c r="BG59" i="13"/>
  <c r="BG51" i="13"/>
  <c r="BG66" i="13"/>
  <c r="BG54" i="13"/>
  <c r="BG60" i="13"/>
  <c r="BG52" i="13"/>
  <c r="BG48" i="13"/>
  <c r="BG42" i="13"/>
  <c r="BG77" i="13"/>
  <c r="BG47" i="13"/>
  <c r="BG53" i="13"/>
  <c r="BG50" i="13"/>
  <c r="BG34" i="13"/>
  <c r="BG46" i="13"/>
  <c r="BG40" i="13"/>
  <c r="BG45" i="13"/>
  <c r="BG43" i="13"/>
  <c r="BG30" i="13"/>
  <c r="BG18" i="13"/>
  <c r="BG41" i="13"/>
  <c r="BG33" i="13"/>
  <c r="BG44" i="13"/>
  <c r="BG26" i="13"/>
  <c r="BG35" i="13"/>
  <c r="BG31" i="13"/>
  <c r="BG27" i="13"/>
  <c r="BG24" i="13"/>
  <c r="BG28" i="13"/>
  <c r="BG20" i="13"/>
  <c r="BG64" i="13"/>
  <c r="BG29" i="13"/>
  <c r="BG38" i="13"/>
  <c r="BG37" i="13"/>
  <c r="BG23" i="13"/>
  <c r="BG16" i="13"/>
  <c r="BG19" i="13"/>
  <c r="BG13" i="13"/>
  <c r="BG39" i="13"/>
  <c r="BG32" i="13"/>
  <c r="BG22" i="13"/>
  <c r="BG11" i="13"/>
  <c r="BG36" i="13"/>
  <c r="BG12" i="13"/>
  <c r="BG7" i="13"/>
  <c r="BG25" i="13"/>
  <c r="BG10" i="13"/>
  <c r="BG5" i="13"/>
  <c r="BG9" i="13"/>
  <c r="BG14" i="13"/>
  <c r="BG15" i="13"/>
  <c r="BG8" i="13"/>
  <c r="BG17" i="13"/>
  <c r="BG6" i="13"/>
  <c r="BG21" i="13"/>
  <c r="Y110" i="13"/>
  <c r="Y111" i="13"/>
  <c r="Y98" i="13"/>
  <c r="Y104" i="13"/>
  <c r="Y100" i="13"/>
  <c r="Y106" i="13"/>
  <c r="Y109" i="13"/>
  <c r="Y107" i="13"/>
  <c r="Y97" i="13"/>
  <c r="Y95" i="13"/>
  <c r="Y93" i="13"/>
  <c r="Y108" i="13"/>
  <c r="Y105" i="13"/>
  <c r="Y103" i="13"/>
  <c r="Y96" i="13"/>
  <c r="Y102" i="13"/>
  <c r="Y92" i="13"/>
  <c r="Y101" i="13"/>
  <c r="Y89" i="13"/>
  <c r="Y80" i="13"/>
  <c r="Y90" i="13"/>
  <c r="Y87" i="13"/>
  <c r="Y81" i="13"/>
  <c r="Y86" i="13"/>
  <c r="Y94" i="13"/>
  <c r="Y85" i="13"/>
  <c r="Y82" i="13"/>
  <c r="Y73" i="13"/>
  <c r="Y83" i="13"/>
  <c r="Y70" i="13"/>
  <c r="Y84" i="13"/>
  <c r="Y88" i="13"/>
  <c r="Y99" i="13"/>
  <c r="Y72" i="13"/>
  <c r="Y76" i="13"/>
  <c r="Y78" i="13"/>
  <c r="Y68" i="13"/>
  <c r="Y67" i="13"/>
  <c r="Y91" i="13"/>
  <c r="Y79" i="13"/>
  <c r="Y75" i="13"/>
  <c r="Y71" i="13"/>
  <c r="Y77" i="13"/>
  <c r="Y69" i="13"/>
  <c r="Y61" i="13"/>
  <c r="Y64" i="13"/>
  <c r="Y56" i="13"/>
  <c r="Y65" i="13"/>
  <c r="Y57" i="13"/>
  <c r="Y55" i="13"/>
  <c r="Y52" i="13"/>
  <c r="Y66" i="13"/>
  <c r="Y59" i="13"/>
  <c r="Y74" i="13"/>
  <c r="Y41" i="13"/>
  <c r="Y48" i="13"/>
  <c r="Y58" i="13"/>
  <c r="Y32" i="13"/>
  <c r="Y63" i="13"/>
  <c r="Y45" i="13"/>
  <c r="Y53" i="13"/>
  <c r="Y47" i="13"/>
  <c r="Y42" i="13"/>
  <c r="Y62" i="13"/>
  <c r="Y60" i="13"/>
  <c r="Y54" i="13"/>
  <c r="Y51" i="13"/>
  <c r="Y34" i="13"/>
  <c r="Y44" i="13"/>
  <c r="Y50" i="13"/>
  <c r="Y46" i="13"/>
  <c r="Y24" i="13"/>
  <c r="Y39" i="13"/>
  <c r="Y43" i="13"/>
  <c r="Y37" i="13"/>
  <c r="Y35" i="13"/>
  <c r="Y40" i="13"/>
  <c r="Y33" i="13"/>
  <c r="Y28" i="13"/>
  <c r="Y36" i="13"/>
  <c r="Y29" i="13"/>
  <c r="Y20" i="13"/>
  <c r="Y15" i="13"/>
  <c r="Y38" i="13"/>
  <c r="Y30" i="13"/>
  <c r="Y23" i="13"/>
  <c r="Y6" i="13"/>
  <c r="Y19" i="13"/>
  <c r="Y16" i="13"/>
  <c r="Y22" i="13"/>
  <c r="Y49" i="13"/>
  <c r="Y31" i="13"/>
  <c r="Y18" i="13"/>
  <c r="Y11" i="13"/>
  <c r="Y25" i="13"/>
  <c r="Y12" i="13"/>
  <c r="Y7" i="13"/>
  <c r="Y13" i="13"/>
  <c r="Y14" i="13"/>
  <c r="Y10" i="13"/>
  <c r="Y21" i="13"/>
  <c r="Y5" i="13"/>
  <c r="Y9" i="13"/>
  <c r="Y27" i="13"/>
  <c r="Y26" i="13"/>
  <c r="Y17" i="13"/>
  <c r="Y8" i="13"/>
  <c r="CX106" i="13"/>
  <c r="CX110" i="13"/>
  <c r="CX104" i="13"/>
  <c r="CX105" i="13"/>
  <c r="CX102" i="13"/>
  <c r="CX107" i="13"/>
  <c r="CX101" i="13"/>
  <c r="CX100" i="13"/>
  <c r="CX111" i="13"/>
  <c r="CX108" i="13"/>
  <c r="CX103" i="13"/>
  <c r="CX98" i="13"/>
  <c r="CX91" i="13"/>
  <c r="CX90" i="13"/>
  <c r="CX89" i="13"/>
  <c r="CX88" i="13"/>
  <c r="CX109" i="13"/>
  <c r="CX92" i="13"/>
  <c r="CX94" i="13"/>
  <c r="CX97" i="13"/>
  <c r="CX86" i="13"/>
  <c r="CX99" i="13"/>
  <c r="CX95" i="13"/>
  <c r="CX82" i="13"/>
  <c r="CX83" i="13"/>
  <c r="CX66" i="13"/>
  <c r="CX93" i="13"/>
  <c r="CX78" i="13"/>
  <c r="CX96" i="13"/>
  <c r="CX85" i="13"/>
  <c r="CX84" i="13"/>
  <c r="CX76" i="13"/>
  <c r="CX74" i="13"/>
  <c r="CX87" i="13"/>
  <c r="CX79" i="13"/>
  <c r="CX69" i="13"/>
  <c r="CX80" i="13"/>
  <c r="CX70" i="13"/>
  <c r="CX63" i="13"/>
  <c r="CX65" i="13"/>
  <c r="CX67" i="13"/>
  <c r="CX60" i="13"/>
  <c r="CX57" i="13"/>
  <c r="CX81" i="13"/>
  <c r="CX75" i="13"/>
  <c r="CX73" i="13"/>
  <c r="CX71" i="13"/>
  <c r="CX68" i="13"/>
  <c r="CX72" i="13"/>
  <c r="CX62" i="13"/>
  <c r="CX58" i="13"/>
  <c r="CX54" i="13"/>
  <c r="CX64" i="13"/>
  <c r="CX77" i="13"/>
  <c r="CX59" i="13"/>
  <c r="CX48" i="13"/>
  <c r="CX53" i="13"/>
  <c r="CX47" i="13"/>
  <c r="CX61" i="13"/>
  <c r="CX55" i="13"/>
  <c r="CX46" i="13"/>
  <c r="CX41" i="13"/>
  <c r="CX49" i="13"/>
  <c r="CX50" i="13"/>
  <c r="CX45" i="13"/>
  <c r="CX52" i="13"/>
  <c r="CX44" i="13"/>
  <c r="CX32" i="13"/>
  <c r="CX39" i="13"/>
  <c r="CX36" i="13"/>
  <c r="CX40" i="13"/>
  <c r="CX56" i="13"/>
  <c r="CX37" i="13"/>
  <c r="CX17" i="13"/>
  <c r="CX43" i="13"/>
  <c r="CX38" i="13"/>
  <c r="CX51" i="13"/>
  <c r="CX29" i="13"/>
  <c r="CX22" i="13"/>
  <c r="CX18" i="13"/>
  <c r="CX35" i="13"/>
  <c r="CX33" i="13"/>
  <c r="CX21" i="13"/>
  <c r="CX15" i="13"/>
  <c r="CX42" i="13"/>
  <c r="CX30" i="13"/>
  <c r="CX12" i="13"/>
  <c r="CX25" i="13"/>
  <c r="CX26" i="13"/>
  <c r="CX27" i="13"/>
  <c r="CX9" i="13"/>
  <c r="CX34" i="13"/>
  <c r="CX23" i="13"/>
  <c r="CX19" i="13"/>
  <c r="CX5" i="13"/>
  <c r="CX20" i="13"/>
  <c r="CX14" i="13"/>
  <c r="CX8" i="13"/>
  <c r="CX7" i="13"/>
  <c r="CX13" i="13"/>
  <c r="CX24" i="13"/>
  <c r="CX6" i="13"/>
  <c r="CX28" i="13"/>
  <c r="CX31" i="13"/>
  <c r="CX16" i="13"/>
  <c r="CX10" i="13"/>
  <c r="CX11" i="13"/>
  <c r="BP109" i="13"/>
  <c r="BP110" i="13"/>
  <c r="BP106" i="13"/>
  <c r="BP102" i="13"/>
  <c r="BP105" i="13"/>
  <c r="BP96" i="13"/>
  <c r="BP98" i="13"/>
  <c r="BP108" i="13"/>
  <c r="BP104" i="13"/>
  <c r="BP94" i="13"/>
  <c r="BP91" i="13"/>
  <c r="BP107" i="13"/>
  <c r="BP90" i="13"/>
  <c r="BP111" i="13"/>
  <c r="BP93" i="13"/>
  <c r="BP99" i="13"/>
  <c r="BP100" i="13"/>
  <c r="BP79" i="13"/>
  <c r="BP103" i="13"/>
  <c r="BP101" i="13"/>
  <c r="BP83" i="13"/>
  <c r="BP95" i="13"/>
  <c r="BP86" i="13"/>
  <c r="BP85" i="13"/>
  <c r="BP84" i="13"/>
  <c r="BP89" i="13"/>
  <c r="BP87" i="13"/>
  <c r="BP72" i="13"/>
  <c r="BP76" i="13"/>
  <c r="BP69" i="13"/>
  <c r="BP92" i="13"/>
  <c r="BP68" i="13"/>
  <c r="BP88" i="13"/>
  <c r="BP80" i="13"/>
  <c r="BP70" i="13"/>
  <c r="BP78" i="13"/>
  <c r="BP75" i="13"/>
  <c r="BP81" i="13"/>
  <c r="BP77" i="13"/>
  <c r="BP71" i="13"/>
  <c r="BP63" i="13"/>
  <c r="BP66" i="13"/>
  <c r="BP73" i="13"/>
  <c r="BP60" i="13"/>
  <c r="BP58" i="13"/>
  <c r="BP59" i="13"/>
  <c r="BP97" i="13"/>
  <c r="BP74" i="13"/>
  <c r="BP62" i="13"/>
  <c r="BP61" i="13"/>
  <c r="BP64" i="13"/>
  <c r="BP53" i="13"/>
  <c r="BP51" i="13"/>
  <c r="BP82" i="13"/>
  <c r="BP47" i="13"/>
  <c r="BP67" i="13"/>
  <c r="BP55" i="13"/>
  <c r="BP40" i="13"/>
  <c r="BP46" i="13"/>
  <c r="BP50" i="13"/>
  <c r="BP31" i="13"/>
  <c r="BP49" i="13"/>
  <c r="BP44" i="13"/>
  <c r="BP41" i="13"/>
  <c r="BP65" i="13"/>
  <c r="BP52" i="13"/>
  <c r="BP57" i="13"/>
  <c r="BP36" i="13"/>
  <c r="BP32" i="13"/>
  <c r="BP29" i="13"/>
  <c r="BP37" i="13"/>
  <c r="BP48" i="13"/>
  <c r="BP54" i="13"/>
  <c r="BP42" i="13"/>
  <c r="BP23" i="13"/>
  <c r="BP43" i="13"/>
  <c r="BP39" i="13"/>
  <c r="BP34" i="13"/>
  <c r="BP56" i="13"/>
  <c r="BP45" i="13"/>
  <c r="BP33" i="13"/>
  <c r="BP38" i="13"/>
  <c r="BP22" i="13"/>
  <c r="BP30" i="13"/>
  <c r="BP18" i="13"/>
  <c r="BP14" i="13"/>
  <c r="BP25" i="13"/>
  <c r="BP21" i="13"/>
  <c r="BP5" i="13"/>
  <c r="BP26" i="13"/>
  <c r="BP17" i="13"/>
  <c r="BP15" i="13"/>
  <c r="BP20" i="13"/>
  <c r="BP9" i="13"/>
  <c r="BP19" i="13"/>
  <c r="BP35" i="13"/>
  <c r="BP16" i="13"/>
  <c r="BP13" i="13"/>
  <c r="BP24" i="13"/>
  <c r="BP8" i="13"/>
  <c r="BP28" i="13"/>
  <c r="BP7" i="13"/>
  <c r="BP12" i="13"/>
  <c r="BP6" i="13"/>
  <c r="BP10" i="13"/>
  <c r="BP27" i="13"/>
  <c r="BP11" i="13"/>
  <c r="BM105" i="13"/>
  <c r="BM109" i="13"/>
  <c r="BM108" i="13"/>
  <c r="BM107" i="13"/>
  <c r="BM103" i="13"/>
  <c r="BM99" i="13"/>
  <c r="BM110" i="13"/>
  <c r="BM90" i="13"/>
  <c r="BM104" i="13"/>
  <c r="BM102" i="13"/>
  <c r="BM97" i="13"/>
  <c r="BM87" i="13"/>
  <c r="BM92" i="13"/>
  <c r="BM89" i="13"/>
  <c r="BM111" i="13"/>
  <c r="BM93" i="13"/>
  <c r="BM106" i="13"/>
  <c r="BM88" i="13"/>
  <c r="BM100" i="13"/>
  <c r="BM96" i="13"/>
  <c r="BM94" i="13"/>
  <c r="BM85" i="13"/>
  <c r="BM91" i="13"/>
  <c r="BM82" i="13"/>
  <c r="BM101" i="13"/>
  <c r="BM83" i="13"/>
  <c r="BM95" i="13"/>
  <c r="BM86" i="13"/>
  <c r="BM98" i="13"/>
  <c r="BM84" i="13"/>
  <c r="BM77" i="13"/>
  <c r="BM65" i="13"/>
  <c r="BM76" i="13"/>
  <c r="BM74" i="13"/>
  <c r="BM69" i="13"/>
  <c r="BM79" i="13"/>
  <c r="BM78" i="13"/>
  <c r="BM80" i="13"/>
  <c r="BM70" i="13"/>
  <c r="BM81" i="13"/>
  <c r="BM67" i="13"/>
  <c r="BM61" i="13"/>
  <c r="BM68" i="13"/>
  <c r="BM75" i="13"/>
  <c r="BM59" i="13"/>
  <c r="BM66" i="13"/>
  <c r="BM62" i="13"/>
  <c r="BM56" i="13"/>
  <c r="BM72" i="13"/>
  <c r="BM57" i="13"/>
  <c r="BM58" i="13"/>
  <c r="BM73" i="13"/>
  <c r="BM47" i="13"/>
  <c r="BM63" i="13"/>
  <c r="BM60" i="13"/>
  <c r="BM64" i="13"/>
  <c r="BM55" i="13"/>
  <c r="BM71" i="13"/>
  <c r="BM40" i="13"/>
  <c r="BM46" i="13"/>
  <c r="BM53" i="13"/>
  <c r="BM50" i="13"/>
  <c r="BM51" i="13"/>
  <c r="BM49" i="13"/>
  <c r="BM44" i="13"/>
  <c r="BM48" i="13"/>
  <c r="BM52" i="13"/>
  <c r="BM43" i="13"/>
  <c r="BM41" i="13"/>
  <c r="BM35" i="13"/>
  <c r="BM36" i="13"/>
  <c r="BM54" i="13"/>
  <c r="BM29" i="13"/>
  <c r="BM37" i="13"/>
  <c r="BM19" i="13"/>
  <c r="BM38" i="13"/>
  <c r="BM33" i="13"/>
  <c r="BM34" i="13"/>
  <c r="BM32" i="13"/>
  <c r="BM22" i="13"/>
  <c r="BM39" i="13"/>
  <c r="BM30" i="13"/>
  <c r="BM18" i="13"/>
  <c r="BM14" i="13"/>
  <c r="BM45" i="13"/>
  <c r="BM26" i="13"/>
  <c r="BM10" i="13"/>
  <c r="BM6" i="13"/>
  <c r="BM25" i="13"/>
  <c r="BM31" i="13"/>
  <c r="BM23" i="13"/>
  <c r="BM17" i="13"/>
  <c r="BM9" i="13"/>
  <c r="BM16" i="13"/>
  <c r="BM20" i="13"/>
  <c r="BM5" i="13"/>
  <c r="BM24" i="13"/>
  <c r="BM21" i="13"/>
  <c r="BM28" i="13"/>
  <c r="BM27" i="13"/>
  <c r="BM42" i="13"/>
  <c r="BM15" i="13"/>
  <c r="BM13" i="13"/>
  <c r="BM8" i="13"/>
  <c r="BM7" i="13"/>
  <c r="BM11" i="13"/>
  <c r="BM12" i="13"/>
  <c r="CP111" i="13"/>
  <c r="CP108" i="13"/>
  <c r="CP100" i="13"/>
  <c r="CP104" i="13"/>
  <c r="CP97" i="13"/>
  <c r="CP102" i="13"/>
  <c r="CP101" i="13"/>
  <c r="CP96" i="13"/>
  <c r="CP106" i="13"/>
  <c r="CP94" i="13"/>
  <c r="CP110" i="13"/>
  <c r="CP95" i="13"/>
  <c r="CP103" i="13"/>
  <c r="CP91" i="13"/>
  <c r="CP93" i="13"/>
  <c r="CP105" i="13"/>
  <c r="CP109" i="13"/>
  <c r="CP81" i="13"/>
  <c r="CP78" i="13"/>
  <c r="CP98" i="13"/>
  <c r="CP79" i="13"/>
  <c r="CP107" i="13"/>
  <c r="CP92" i="13"/>
  <c r="CP87" i="13"/>
  <c r="CP80" i="13"/>
  <c r="CP99" i="13"/>
  <c r="CP89" i="13"/>
  <c r="CP82" i="13"/>
  <c r="CP71" i="13"/>
  <c r="CP85" i="13"/>
  <c r="CP88" i="13"/>
  <c r="CP86" i="13"/>
  <c r="CP90" i="13"/>
  <c r="CP84" i="13"/>
  <c r="CP75" i="13"/>
  <c r="CP77" i="13"/>
  <c r="CP72" i="13"/>
  <c r="CP73" i="13"/>
  <c r="CP74" i="13"/>
  <c r="CP66" i="13"/>
  <c r="CP69" i="13"/>
  <c r="CP76" i="13"/>
  <c r="CP52" i="13"/>
  <c r="CP83" i="13"/>
  <c r="CP65" i="13"/>
  <c r="CP63" i="13"/>
  <c r="CP70" i="13"/>
  <c r="CP60" i="13"/>
  <c r="CP67" i="13"/>
  <c r="CP62" i="13"/>
  <c r="CP56" i="13"/>
  <c r="CP61" i="13"/>
  <c r="CP55" i="13"/>
  <c r="CP68" i="13"/>
  <c r="CP57" i="13"/>
  <c r="CP64" i="13"/>
  <c r="CP58" i="13"/>
  <c r="CP51" i="13"/>
  <c r="CP48" i="13"/>
  <c r="CP42" i="13"/>
  <c r="CP59" i="13"/>
  <c r="CP53" i="13"/>
  <c r="CP33" i="13"/>
  <c r="CP47" i="13"/>
  <c r="CP43" i="13"/>
  <c r="CP50" i="13"/>
  <c r="CP45" i="13"/>
  <c r="CP38" i="13"/>
  <c r="CP30" i="13"/>
  <c r="CP46" i="13"/>
  <c r="CP54" i="13"/>
  <c r="CP44" i="13"/>
  <c r="CP39" i="13"/>
  <c r="CP41" i="13"/>
  <c r="CP37" i="13"/>
  <c r="CP40" i="13"/>
  <c r="CP32" i="13"/>
  <c r="CP26" i="13"/>
  <c r="CP24" i="13"/>
  <c r="CP34" i="13"/>
  <c r="CP20" i="13"/>
  <c r="CP27" i="13"/>
  <c r="CP16" i="13"/>
  <c r="CP28" i="13"/>
  <c r="CP31" i="13"/>
  <c r="CP23" i="13"/>
  <c r="CP29" i="13"/>
  <c r="CP19" i="13"/>
  <c r="CP7" i="13"/>
  <c r="CP35" i="13"/>
  <c r="CP22" i="13"/>
  <c r="CP18" i="13"/>
  <c r="CP13" i="13"/>
  <c r="CP11" i="13"/>
  <c r="CP12" i="13"/>
  <c r="CP15" i="13"/>
  <c r="CP6" i="13"/>
  <c r="CP17" i="13"/>
  <c r="CP10" i="13"/>
  <c r="CP8" i="13"/>
  <c r="CP9" i="13"/>
  <c r="CP49" i="13"/>
  <c r="CP21" i="13"/>
  <c r="CP14" i="13"/>
  <c r="CP36" i="13"/>
  <c r="CP5" i="13"/>
  <c r="CP25" i="13"/>
  <c r="BT100" i="13"/>
  <c r="BT110" i="13"/>
  <c r="BT101" i="13"/>
  <c r="BT98" i="13"/>
  <c r="BT104" i="13"/>
  <c r="BT109" i="13"/>
  <c r="BT102" i="13"/>
  <c r="BT97" i="13"/>
  <c r="BT107" i="13"/>
  <c r="BT106" i="13"/>
  <c r="BT103" i="13"/>
  <c r="BT105" i="13"/>
  <c r="BT99" i="13"/>
  <c r="BT93" i="13"/>
  <c r="BT111" i="13"/>
  <c r="BT96" i="13"/>
  <c r="BT89" i="13"/>
  <c r="BT94" i="13"/>
  <c r="BT85" i="13"/>
  <c r="BT108" i="13"/>
  <c r="BT83" i="13"/>
  <c r="BT95" i="13"/>
  <c r="BT80" i="13"/>
  <c r="BT84" i="13"/>
  <c r="BT87" i="13"/>
  <c r="BT90" i="13"/>
  <c r="BT73" i="13"/>
  <c r="BT81" i="13"/>
  <c r="BT92" i="13"/>
  <c r="BT69" i="13"/>
  <c r="BT70" i="13"/>
  <c r="BT78" i="13"/>
  <c r="BT75" i="13"/>
  <c r="BT86" i="13"/>
  <c r="BT79" i="13"/>
  <c r="BT82" i="13"/>
  <c r="BT72" i="13"/>
  <c r="BT62" i="13"/>
  <c r="BT66" i="13"/>
  <c r="BT88" i="13"/>
  <c r="BT54" i="13"/>
  <c r="BT77" i="13"/>
  <c r="BT64" i="13"/>
  <c r="BT65" i="13"/>
  <c r="BT74" i="13"/>
  <c r="BT61" i="13"/>
  <c r="BT63" i="13"/>
  <c r="BT53" i="13"/>
  <c r="BT60" i="13"/>
  <c r="BT76" i="13"/>
  <c r="BT67" i="13"/>
  <c r="BT56" i="13"/>
  <c r="BT71" i="13"/>
  <c r="BT46" i="13"/>
  <c r="BT91" i="13"/>
  <c r="BT50" i="13"/>
  <c r="BT58" i="13"/>
  <c r="BT49" i="13"/>
  <c r="BT44" i="13"/>
  <c r="BT51" i="13"/>
  <c r="BT52" i="13"/>
  <c r="BT35" i="13"/>
  <c r="BT48" i="13"/>
  <c r="BT45" i="13"/>
  <c r="BT39" i="13"/>
  <c r="BT59" i="13"/>
  <c r="BT68" i="13"/>
  <c r="BT38" i="13"/>
  <c r="BT42" i="13"/>
  <c r="BT41" i="13"/>
  <c r="BT47" i="13"/>
  <c r="BT40" i="13"/>
  <c r="BT43" i="13"/>
  <c r="BT57" i="13"/>
  <c r="BT37" i="13"/>
  <c r="BT34" i="13"/>
  <c r="BT25" i="13"/>
  <c r="BT21" i="13"/>
  <c r="BT55" i="13"/>
  <c r="BT26" i="13"/>
  <c r="BT24" i="13"/>
  <c r="BT27" i="13"/>
  <c r="BT9" i="13"/>
  <c r="BT31" i="13"/>
  <c r="BT20" i="13"/>
  <c r="BT36" i="13"/>
  <c r="BT28" i="13"/>
  <c r="BT29" i="13"/>
  <c r="BT23" i="13"/>
  <c r="BT16" i="13"/>
  <c r="BT5" i="13"/>
  <c r="BT13" i="13"/>
  <c r="BT7" i="13"/>
  <c r="BT32" i="13"/>
  <c r="BT33" i="13"/>
  <c r="BT17" i="13"/>
  <c r="BT8" i="13"/>
  <c r="BT30" i="13"/>
  <c r="BT15" i="13"/>
  <c r="BT11" i="13"/>
  <c r="BT14" i="13"/>
  <c r="BT18" i="13"/>
  <c r="BT10" i="13"/>
  <c r="BT22" i="13"/>
  <c r="BT6" i="13"/>
  <c r="BT12" i="13"/>
  <c r="BT19" i="13"/>
  <c r="M101" i="13"/>
  <c r="M111" i="13"/>
  <c r="M106" i="13"/>
  <c r="M99" i="13"/>
  <c r="M108" i="13"/>
  <c r="M102" i="13"/>
  <c r="M103" i="13"/>
  <c r="M110" i="13"/>
  <c r="M100" i="13"/>
  <c r="M92" i="13"/>
  <c r="M98" i="13"/>
  <c r="M104" i="13"/>
  <c r="M96" i="13"/>
  <c r="M86" i="13"/>
  <c r="M97" i="13"/>
  <c r="M90" i="13"/>
  <c r="M89" i="13"/>
  <c r="M94" i="13"/>
  <c r="M105" i="13"/>
  <c r="M93" i="13"/>
  <c r="M84" i="13"/>
  <c r="M81" i="13"/>
  <c r="M88" i="13"/>
  <c r="M83" i="13"/>
  <c r="M91" i="13"/>
  <c r="M107" i="13"/>
  <c r="M79" i="13"/>
  <c r="M77" i="13"/>
  <c r="M74" i="13"/>
  <c r="M109" i="13"/>
  <c r="M82" i="13"/>
  <c r="M70" i="13"/>
  <c r="M71" i="13"/>
  <c r="M87" i="13"/>
  <c r="M69" i="13"/>
  <c r="M64" i="13"/>
  <c r="M73" i="13"/>
  <c r="M72" i="13"/>
  <c r="M95" i="13"/>
  <c r="M76" i="13"/>
  <c r="M66" i="13"/>
  <c r="M68" i="13"/>
  <c r="M55" i="13"/>
  <c r="M85" i="13"/>
  <c r="M78" i="13"/>
  <c r="M59" i="13"/>
  <c r="M62" i="13"/>
  <c r="M60" i="13"/>
  <c r="M63" i="13"/>
  <c r="M54" i="13"/>
  <c r="M65" i="13"/>
  <c r="M53" i="13"/>
  <c r="M80" i="13"/>
  <c r="M75" i="13"/>
  <c r="M61" i="13"/>
  <c r="M47" i="13"/>
  <c r="M45" i="13"/>
  <c r="M57" i="13"/>
  <c r="M50" i="13"/>
  <c r="M36" i="13"/>
  <c r="M56" i="13"/>
  <c r="M67" i="13"/>
  <c r="M51" i="13"/>
  <c r="M46" i="13"/>
  <c r="M40" i="13"/>
  <c r="M42" i="13"/>
  <c r="M37" i="13"/>
  <c r="M49" i="13"/>
  <c r="M43" i="13"/>
  <c r="M58" i="13"/>
  <c r="M52" i="13"/>
  <c r="M48" i="13"/>
  <c r="M41" i="13"/>
  <c r="M35" i="13"/>
  <c r="M32" i="13"/>
  <c r="M30" i="13"/>
  <c r="M44" i="13"/>
  <c r="M23" i="13"/>
  <c r="M19" i="13"/>
  <c r="M22" i="13"/>
  <c r="M10" i="13"/>
  <c r="M18" i="13"/>
  <c r="M31" i="13"/>
  <c r="M26" i="13"/>
  <c r="M25" i="13"/>
  <c r="M34" i="13"/>
  <c r="M38" i="13"/>
  <c r="M27" i="13"/>
  <c r="M21" i="13"/>
  <c r="M33" i="13"/>
  <c r="M6" i="13"/>
  <c r="M17" i="13"/>
  <c r="M9" i="13"/>
  <c r="M16" i="13"/>
  <c r="M5" i="13"/>
  <c r="M39" i="13"/>
  <c r="M29" i="13"/>
  <c r="M7" i="13"/>
  <c r="M14" i="13"/>
  <c r="M15" i="13"/>
  <c r="M12" i="13"/>
  <c r="M11" i="13"/>
  <c r="M28" i="13"/>
  <c r="M20" i="13"/>
  <c r="M13" i="13"/>
  <c r="M24" i="13"/>
  <c r="M8" i="13"/>
  <c r="DD104" i="13"/>
  <c r="DD111" i="13"/>
  <c r="DD108" i="13"/>
  <c r="DD110" i="13"/>
  <c r="DD107" i="13"/>
  <c r="DD109" i="13"/>
  <c r="DD103" i="13"/>
  <c r="DD106" i="13"/>
  <c r="DD98" i="13"/>
  <c r="DD105" i="13"/>
  <c r="DD89" i="13"/>
  <c r="DD99" i="13"/>
  <c r="DD94" i="13"/>
  <c r="DD86" i="13"/>
  <c r="DD97" i="13"/>
  <c r="DD95" i="13"/>
  <c r="DD91" i="13"/>
  <c r="DD87" i="13"/>
  <c r="DD102" i="13"/>
  <c r="DD96" i="13"/>
  <c r="DD84" i="13"/>
  <c r="DD92" i="13"/>
  <c r="DD101" i="13"/>
  <c r="DD78" i="13"/>
  <c r="DD93" i="13"/>
  <c r="DD85" i="13"/>
  <c r="DD79" i="13"/>
  <c r="DD88" i="13"/>
  <c r="DD75" i="13"/>
  <c r="DD64" i="13"/>
  <c r="DD90" i="13"/>
  <c r="DD80" i="13"/>
  <c r="DD100" i="13"/>
  <c r="DD81" i="13"/>
  <c r="DD83" i="13"/>
  <c r="DD69" i="13"/>
  <c r="DD72" i="13"/>
  <c r="DD82" i="13"/>
  <c r="DD77" i="13"/>
  <c r="DD76" i="13"/>
  <c r="DD70" i="13"/>
  <c r="DD66" i="13"/>
  <c r="DD73" i="13"/>
  <c r="DD68" i="13"/>
  <c r="DD58" i="13"/>
  <c r="DD71" i="13"/>
  <c r="DD74" i="13"/>
  <c r="DD65" i="13"/>
  <c r="DD67" i="13"/>
  <c r="DD60" i="13"/>
  <c r="DD46" i="13"/>
  <c r="DD56" i="13"/>
  <c r="DD55" i="13"/>
  <c r="DD50" i="13"/>
  <c r="DD49" i="13"/>
  <c r="DD59" i="13"/>
  <c r="DD45" i="13"/>
  <c r="DD51" i="13"/>
  <c r="DD54" i="13"/>
  <c r="DD48" i="13"/>
  <c r="DD39" i="13"/>
  <c r="DD63" i="13"/>
  <c r="DD52" i="13"/>
  <c r="DD47" i="13"/>
  <c r="DD43" i="13"/>
  <c r="DD57" i="13"/>
  <c r="DD40" i="13"/>
  <c r="DD53" i="13"/>
  <c r="DD34" i="13"/>
  <c r="DD62" i="13"/>
  <c r="DD33" i="13"/>
  <c r="DD42" i="13"/>
  <c r="DD38" i="13"/>
  <c r="DD44" i="13"/>
  <c r="DD37" i="13"/>
  <c r="DD30" i="13"/>
  <c r="DD21" i="13"/>
  <c r="DD36" i="13"/>
  <c r="DD25" i="13"/>
  <c r="DD17" i="13"/>
  <c r="DD35" i="13"/>
  <c r="DD32" i="13"/>
  <c r="DD26" i="13"/>
  <c r="DD24" i="13"/>
  <c r="DD20" i="13"/>
  <c r="DD16" i="13"/>
  <c r="DD13" i="13"/>
  <c r="DD27" i="13"/>
  <c r="DD61" i="13"/>
  <c r="DD28" i="13"/>
  <c r="DD23" i="13"/>
  <c r="DD41" i="13"/>
  <c r="DD31" i="13"/>
  <c r="DD29" i="13"/>
  <c r="DD14" i="13"/>
  <c r="DD8" i="13"/>
  <c r="DD7" i="13"/>
  <c r="DD11" i="13"/>
  <c r="DD6" i="13"/>
  <c r="DD10" i="13"/>
  <c r="DD19" i="13"/>
  <c r="DD12" i="13"/>
  <c r="DD18" i="13"/>
  <c r="DD22" i="13"/>
  <c r="DD9" i="13"/>
  <c r="DD15" i="13"/>
  <c r="DD5" i="13"/>
  <c r="AN100" i="13"/>
  <c r="AN110" i="13"/>
  <c r="AN108" i="13"/>
  <c r="AN98" i="13"/>
  <c r="AN111" i="13"/>
  <c r="AN105" i="13"/>
  <c r="AN103" i="13"/>
  <c r="AN101" i="13"/>
  <c r="AN99" i="13"/>
  <c r="AN94" i="13"/>
  <c r="AN106" i="13"/>
  <c r="AN109" i="13"/>
  <c r="AN85" i="13"/>
  <c r="AN93" i="13"/>
  <c r="AN96" i="13"/>
  <c r="AN104" i="13"/>
  <c r="AN92" i="13"/>
  <c r="AN102" i="13"/>
  <c r="AN83" i="13"/>
  <c r="AN97" i="13"/>
  <c r="AN80" i="13"/>
  <c r="AN107" i="13"/>
  <c r="AN89" i="13"/>
  <c r="AN90" i="13"/>
  <c r="AN79" i="13"/>
  <c r="AN81" i="13"/>
  <c r="AN95" i="13"/>
  <c r="AN75" i="13"/>
  <c r="AN87" i="13"/>
  <c r="AN86" i="13"/>
  <c r="AN82" i="13"/>
  <c r="AN73" i="13"/>
  <c r="AN91" i="13"/>
  <c r="AN71" i="13"/>
  <c r="AN72" i="13"/>
  <c r="AN76" i="13"/>
  <c r="AN74" i="13"/>
  <c r="AN69" i="13"/>
  <c r="AN68" i="13"/>
  <c r="AN84" i="13"/>
  <c r="AN77" i="13"/>
  <c r="AN67" i="13"/>
  <c r="AN70" i="13"/>
  <c r="AN65" i="13"/>
  <c r="AN64" i="13"/>
  <c r="AN54" i="13"/>
  <c r="AN88" i="13"/>
  <c r="AN56" i="13"/>
  <c r="AN66" i="13"/>
  <c r="AN63" i="13"/>
  <c r="AN62" i="13"/>
  <c r="AN61" i="13"/>
  <c r="AN57" i="13"/>
  <c r="AN58" i="13"/>
  <c r="AN55" i="13"/>
  <c r="AN51" i="13"/>
  <c r="AN49" i="13"/>
  <c r="AN52" i="13"/>
  <c r="AN44" i="13"/>
  <c r="AN78" i="13"/>
  <c r="AN59" i="13"/>
  <c r="AN48" i="13"/>
  <c r="AN35" i="13"/>
  <c r="AN60" i="13"/>
  <c r="AN45" i="13"/>
  <c r="AN47" i="13"/>
  <c r="AN39" i="13"/>
  <c r="AN50" i="13"/>
  <c r="AN40" i="13"/>
  <c r="AN43" i="13"/>
  <c r="AN38" i="13"/>
  <c r="AN53" i="13"/>
  <c r="AN26" i="13"/>
  <c r="AN42" i="13"/>
  <c r="AN31" i="13"/>
  <c r="AN27" i="13"/>
  <c r="AN17" i="13"/>
  <c r="AN24" i="13"/>
  <c r="AN28" i="13"/>
  <c r="AN33" i="13"/>
  <c r="AN20" i="13"/>
  <c r="AN34" i="13"/>
  <c r="AN29" i="13"/>
  <c r="AN9" i="13"/>
  <c r="AN41" i="13"/>
  <c r="AN23" i="13"/>
  <c r="AN36" i="13"/>
  <c r="AN8" i="13"/>
  <c r="AN37" i="13"/>
  <c r="AN16" i="13"/>
  <c r="AN12" i="13"/>
  <c r="AN11" i="13"/>
  <c r="AN7" i="13"/>
  <c r="AN46" i="13"/>
  <c r="AN21" i="13"/>
  <c r="AN32" i="13"/>
  <c r="AN15" i="13"/>
  <c r="AN13" i="13"/>
  <c r="AN19" i="13"/>
  <c r="AN6" i="13"/>
  <c r="AN25" i="13"/>
  <c r="AN30" i="13"/>
  <c r="AN18" i="13"/>
  <c r="AN10" i="13"/>
  <c r="AN22" i="13"/>
  <c r="AN14" i="13"/>
  <c r="AN5" i="13"/>
  <c r="CE99" i="13"/>
  <c r="CE109" i="13"/>
  <c r="CE111" i="13"/>
  <c r="CE105" i="13"/>
  <c r="CE97" i="13"/>
  <c r="CE107" i="13"/>
  <c r="CE108" i="13"/>
  <c r="CE101" i="13"/>
  <c r="CE98" i="13"/>
  <c r="CE106" i="13"/>
  <c r="CE100" i="13"/>
  <c r="CE96" i="13"/>
  <c r="CE103" i="13"/>
  <c r="CE104" i="13"/>
  <c r="CE84" i="13"/>
  <c r="CE89" i="13"/>
  <c r="CE92" i="13"/>
  <c r="CE95" i="13"/>
  <c r="CE82" i="13"/>
  <c r="CE79" i="13"/>
  <c r="CE93" i="13"/>
  <c r="CE90" i="13"/>
  <c r="CE88" i="13"/>
  <c r="CE110" i="13"/>
  <c r="CE83" i="13"/>
  <c r="CE94" i="13"/>
  <c r="CE86" i="13"/>
  <c r="CE102" i="13"/>
  <c r="CE91" i="13"/>
  <c r="CE85" i="13"/>
  <c r="CE72" i="13"/>
  <c r="CE80" i="13"/>
  <c r="CE67" i="13"/>
  <c r="CE76" i="13"/>
  <c r="CE81" i="13"/>
  <c r="CE74" i="13"/>
  <c r="CE69" i="13"/>
  <c r="CE70" i="13"/>
  <c r="CE87" i="13"/>
  <c r="CE78" i="13"/>
  <c r="CE65" i="13"/>
  <c r="CE77" i="13"/>
  <c r="CE73" i="13"/>
  <c r="CE71" i="13"/>
  <c r="CE53" i="13"/>
  <c r="CE68" i="13"/>
  <c r="CE62" i="13"/>
  <c r="CE66" i="13"/>
  <c r="CE57" i="13"/>
  <c r="CE55" i="13"/>
  <c r="CE58" i="13"/>
  <c r="CE75" i="13"/>
  <c r="CE59" i="13"/>
  <c r="CE60" i="13"/>
  <c r="CE47" i="13"/>
  <c r="CE61" i="13"/>
  <c r="CE54" i="13"/>
  <c r="CE43" i="13"/>
  <c r="CE56" i="13"/>
  <c r="CE46" i="13"/>
  <c r="CE34" i="13"/>
  <c r="CE44" i="13"/>
  <c r="CE64" i="13"/>
  <c r="CE50" i="13"/>
  <c r="CE49" i="13"/>
  <c r="CE51" i="13"/>
  <c r="CE38" i="13"/>
  <c r="CE63" i="13"/>
  <c r="CE39" i="13"/>
  <c r="CE40" i="13"/>
  <c r="CE45" i="13"/>
  <c r="CE28" i="13"/>
  <c r="CE48" i="13"/>
  <c r="CE41" i="13"/>
  <c r="CE29" i="13"/>
  <c r="CE36" i="13"/>
  <c r="CE19" i="13"/>
  <c r="CE35" i="13"/>
  <c r="CE22" i="13"/>
  <c r="CE33" i="13"/>
  <c r="CE18" i="13"/>
  <c r="CE8" i="13"/>
  <c r="CE32" i="13"/>
  <c r="CE30" i="13"/>
  <c r="CE21" i="13"/>
  <c r="CE42" i="13"/>
  <c r="CE26" i="13"/>
  <c r="CE10" i="13"/>
  <c r="CE14" i="13"/>
  <c r="CE6" i="13"/>
  <c r="CE24" i="13"/>
  <c r="CE9" i="13"/>
  <c r="CE5" i="13"/>
  <c r="CE52" i="13"/>
  <c r="CE27" i="13"/>
  <c r="CE16" i="13"/>
  <c r="CE31" i="13"/>
  <c r="CE17" i="13"/>
  <c r="CE12" i="13"/>
  <c r="CE37" i="13"/>
  <c r="CE11" i="13"/>
  <c r="CE20" i="13"/>
  <c r="CE25" i="13"/>
  <c r="CE15" i="13"/>
  <c r="CE13" i="13"/>
  <c r="CE7" i="13"/>
  <c r="CE23" i="13"/>
  <c r="DE101" i="13"/>
  <c r="DE111" i="13"/>
  <c r="DE108" i="13"/>
  <c r="DE110" i="13"/>
  <c r="DE107" i="13"/>
  <c r="DE109" i="13"/>
  <c r="DE103" i="13"/>
  <c r="DE99" i="13"/>
  <c r="DE106" i="13"/>
  <c r="DE98" i="13"/>
  <c r="DE97" i="13"/>
  <c r="DE93" i="13"/>
  <c r="DE94" i="13"/>
  <c r="DE86" i="13"/>
  <c r="DE105" i="13"/>
  <c r="DE95" i="13"/>
  <c r="DE91" i="13"/>
  <c r="DE102" i="13"/>
  <c r="DE96" i="13"/>
  <c r="DE84" i="13"/>
  <c r="DE104" i="13"/>
  <c r="DE81" i="13"/>
  <c r="DE100" i="13"/>
  <c r="DE89" i="13"/>
  <c r="DE85" i="13"/>
  <c r="DE79" i="13"/>
  <c r="DE88" i="13"/>
  <c r="DE90" i="13"/>
  <c r="DE80" i="13"/>
  <c r="DE87" i="13"/>
  <c r="DE71" i="13"/>
  <c r="DE75" i="13"/>
  <c r="DE72" i="13"/>
  <c r="DE82" i="13"/>
  <c r="DE77" i="13"/>
  <c r="DE78" i="13"/>
  <c r="DE76" i="13"/>
  <c r="DE70" i="13"/>
  <c r="DE66" i="13"/>
  <c r="DE83" i="13"/>
  <c r="DE73" i="13"/>
  <c r="DE68" i="13"/>
  <c r="DE55" i="13"/>
  <c r="DE64" i="13"/>
  <c r="DE92" i="13"/>
  <c r="DE63" i="13"/>
  <c r="DE67" i="13"/>
  <c r="DE53" i="13"/>
  <c r="DE60" i="13"/>
  <c r="DE56" i="13"/>
  <c r="DE57" i="13"/>
  <c r="DE50" i="13"/>
  <c r="DE49" i="13"/>
  <c r="DE69" i="13"/>
  <c r="DE59" i="13"/>
  <c r="DE45" i="13"/>
  <c r="DE51" i="13"/>
  <c r="DE74" i="13"/>
  <c r="DE54" i="13"/>
  <c r="DE48" i="13"/>
  <c r="DE65" i="13"/>
  <c r="DE58" i="13"/>
  <c r="DE36" i="13"/>
  <c r="DE52" i="13"/>
  <c r="DE47" i="13"/>
  <c r="DE62" i="13"/>
  <c r="DE40" i="13"/>
  <c r="DE61" i="13"/>
  <c r="DE43" i="13"/>
  <c r="DE26" i="13"/>
  <c r="DE42" i="13"/>
  <c r="DE38" i="13"/>
  <c r="DE46" i="13"/>
  <c r="DE35" i="13"/>
  <c r="DE30" i="13"/>
  <c r="DE33" i="13"/>
  <c r="DE25" i="13"/>
  <c r="DE17" i="13"/>
  <c r="DE44" i="13"/>
  <c r="DE32" i="13"/>
  <c r="DE24" i="13"/>
  <c r="DE20" i="13"/>
  <c r="DE16" i="13"/>
  <c r="DE27" i="13"/>
  <c r="DE10" i="13"/>
  <c r="DE34" i="13"/>
  <c r="DE28" i="13"/>
  <c r="DE23" i="13"/>
  <c r="DE41" i="13"/>
  <c r="DE39" i="13"/>
  <c r="DE19" i="13"/>
  <c r="DE8" i="13"/>
  <c r="DE7" i="13"/>
  <c r="DE31" i="13"/>
  <c r="DE11" i="13"/>
  <c r="DE13" i="13"/>
  <c r="DE29" i="13"/>
  <c r="DE21" i="13"/>
  <c r="DE37" i="13"/>
  <c r="DE6" i="13"/>
  <c r="DE14" i="13"/>
  <c r="DE12" i="13"/>
  <c r="DE15" i="13"/>
  <c r="DE5" i="13"/>
  <c r="DE22" i="13"/>
  <c r="DE9" i="13"/>
  <c r="DE18" i="13"/>
  <c r="BO99" i="13"/>
  <c r="BO109" i="13"/>
  <c r="BO108" i="13"/>
  <c r="BO106" i="13"/>
  <c r="BO102" i="13"/>
  <c r="BO98" i="13"/>
  <c r="BO110" i="13"/>
  <c r="BO105" i="13"/>
  <c r="BO96" i="13"/>
  <c r="BO104" i="13"/>
  <c r="BO103" i="13"/>
  <c r="BO107" i="13"/>
  <c r="BO111" i="13"/>
  <c r="BO92" i="13"/>
  <c r="BO89" i="13"/>
  <c r="BO84" i="13"/>
  <c r="BO93" i="13"/>
  <c r="BO90" i="13"/>
  <c r="BO100" i="13"/>
  <c r="BO94" i="13"/>
  <c r="BO82" i="13"/>
  <c r="BO91" i="13"/>
  <c r="BO79" i="13"/>
  <c r="BO101" i="13"/>
  <c r="BO97" i="13"/>
  <c r="BO83" i="13"/>
  <c r="BO95" i="13"/>
  <c r="BO86" i="13"/>
  <c r="BO85" i="13"/>
  <c r="BO87" i="13"/>
  <c r="BO78" i="13"/>
  <c r="BO72" i="13"/>
  <c r="BO74" i="13"/>
  <c r="BO88" i="13"/>
  <c r="BO80" i="13"/>
  <c r="BO70" i="13"/>
  <c r="BO75" i="13"/>
  <c r="BO81" i="13"/>
  <c r="BO77" i="13"/>
  <c r="BO76" i="13"/>
  <c r="BO68" i="13"/>
  <c r="BO63" i="13"/>
  <c r="BO69" i="13"/>
  <c r="BO66" i="13"/>
  <c r="BO62" i="13"/>
  <c r="BO53" i="13"/>
  <c r="BO54" i="13"/>
  <c r="BO73" i="13"/>
  <c r="BO59" i="13"/>
  <c r="BO61" i="13"/>
  <c r="BO60" i="13"/>
  <c r="BO64" i="13"/>
  <c r="BO71" i="13"/>
  <c r="BO43" i="13"/>
  <c r="BO67" i="13"/>
  <c r="BO55" i="13"/>
  <c r="BO34" i="13"/>
  <c r="BO58" i="13"/>
  <c r="BO50" i="13"/>
  <c r="BO51" i="13"/>
  <c r="BO49" i="13"/>
  <c r="BO44" i="13"/>
  <c r="BO65" i="13"/>
  <c r="BO38" i="13"/>
  <c r="BO47" i="13"/>
  <c r="BO41" i="13"/>
  <c r="BO48" i="13"/>
  <c r="BO33" i="13"/>
  <c r="BO42" i="13"/>
  <c r="BO46" i="13"/>
  <c r="BO40" i="13"/>
  <c r="BO57" i="13"/>
  <c r="BO39" i="13"/>
  <c r="BO56" i="13"/>
  <c r="BO45" i="13"/>
  <c r="BO37" i="13"/>
  <c r="BO32" i="13"/>
  <c r="BO22" i="13"/>
  <c r="BO30" i="13"/>
  <c r="BO18" i="13"/>
  <c r="BO8" i="13"/>
  <c r="BO25" i="13"/>
  <c r="BO21" i="13"/>
  <c r="BO26" i="13"/>
  <c r="BO17" i="13"/>
  <c r="BO27" i="13"/>
  <c r="BO24" i="13"/>
  <c r="BO36" i="13"/>
  <c r="BO6" i="13"/>
  <c r="BO31" i="13"/>
  <c r="BO23" i="13"/>
  <c r="BO19" i="13"/>
  <c r="BO9" i="13"/>
  <c r="BO20" i="13"/>
  <c r="BO5" i="13"/>
  <c r="BO35" i="13"/>
  <c r="BO16" i="13"/>
  <c r="BO15" i="13"/>
  <c r="BO13" i="13"/>
  <c r="BO29" i="13"/>
  <c r="BO52" i="13"/>
  <c r="BO14" i="13"/>
  <c r="BO7" i="13"/>
  <c r="BO12" i="13"/>
  <c r="BO28" i="13"/>
  <c r="BO10" i="13"/>
  <c r="BO11" i="13"/>
  <c r="AY99" i="13"/>
  <c r="AY109" i="13"/>
  <c r="AY102" i="13"/>
  <c r="AY107" i="13"/>
  <c r="AY111" i="13"/>
  <c r="AY110" i="13"/>
  <c r="AY98" i="13"/>
  <c r="AY104" i="13"/>
  <c r="AY96" i="13"/>
  <c r="AY106" i="13"/>
  <c r="AY101" i="13"/>
  <c r="AY97" i="13"/>
  <c r="AY91" i="13"/>
  <c r="AY90" i="13"/>
  <c r="AY108" i="13"/>
  <c r="AY95" i="13"/>
  <c r="AY82" i="13"/>
  <c r="AY79" i="13"/>
  <c r="AY103" i="13"/>
  <c r="AY93" i="13"/>
  <c r="AY105" i="13"/>
  <c r="AY92" i="13"/>
  <c r="AY87" i="13"/>
  <c r="AY84" i="13"/>
  <c r="AY88" i="13"/>
  <c r="AY76" i="13"/>
  <c r="AY72" i="13"/>
  <c r="AY80" i="13"/>
  <c r="AY100" i="13"/>
  <c r="AY86" i="13"/>
  <c r="AY69" i="13"/>
  <c r="AY85" i="13"/>
  <c r="AY78" i="13"/>
  <c r="AY75" i="13"/>
  <c r="AY77" i="13"/>
  <c r="AY89" i="13"/>
  <c r="AY71" i="13"/>
  <c r="AY63" i="13"/>
  <c r="AY70" i="13"/>
  <c r="AY66" i="13"/>
  <c r="AY74" i="13"/>
  <c r="AY81" i="13"/>
  <c r="AY94" i="13"/>
  <c r="AY53" i="13"/>
  <c r="AY64" i="13"/>
  <c r="AY61" i="13"/>
  <c r="AY68" i="13"/>
  <c r="AY59" i="13"/>
  <c r="AY60" i="13"/>
  <c r="AY83" i="13"/>
  <c r="AY65" i="13"/>
  <c r="AY73" i="13"/>
  <c r="AY47" i="13"/>
  <c r="AY56" i="13"/>
  <c r="AY43" i="13"/>
  <c r="AY57" i="13"/>
  <c r="AY46" i="13"/>
  <c r="AY50" i="13"/>
  <c r="AY51" i="13"/>
  <c r="AY34" i="13"/>
  <c r="AY67" i="13"/>
  <c r="AY62" i="13"/>
  <c r="AY49" i="13"/>
  <c r="AY54" i="13"/>
  <c r="AY44" i="13"/>
  <c r="AY52" i="13"/>
  <c r="AY32" i="13"/>
  <c r="AY42" i="13"/>
  <c r="AY58" i="13"/>
  <c r="AY55" i="13"/>
  <c r="AY39" i="13"/>
  <c r="AY37" i="13"/>
  <c r="AY48" i="13"/>
  <c r="AY30" i="13"/>
  <c r="AY22" i="13"/>
  <c r="AY18" i="13"/>
  <c r="AY41" i="13"/>
  <c r="AY36" i="13"/>
  <c r="AY25" i="13"/>
  <c r="AY35" i="13"/>
  <c r="AY26" i="13"/>
  <c r="AY21" i="13"/>
  <c r="AY8" i="13"/>
  <c r="AY38" i="13"/>
  <c r="AY17" i="13"/>
  <c r="AY31" i="13"/>
  <c r="AY27" i="13"/>
  <c r="AY45" i="13"/>
  <c r="AY20" i="13"/>
  <c r="AY15" i="13"/>
  <c r="AY13" i="13"/>
  <c r="AY9" i="13"/>
  <c r="AY5" i="13"/>
  <c r="AY14" i="13"/>
  <c r="AY33" i="13"/>
  <c r="AY19" i="13"/>
  <c r="AY11" i="13"/>
  <c r="AY12" i="13"/>
  <c r="AY29" i="13"/>
  <c r="AY24" i="13"/>
  <c r="AY6" i="13"/>
  <c r="AY28" i="13"/>
  <c r="AY23" i="13"/>
  <c r="AY40" i="13"/>
  <c r="AY10" i="13"/>
  <c r="AY16" i="13"/>
  <c r="AY7" i="13"/>
  <c r="Z110" i="13"/>
  <c r="Z108" i="13"/>
  <c r="Z104" i="13"/>
  <c r="Z100" i="13"/>
  <c r="Z106" i="13"/>
  <c r="Z109" i="13"/>
  <c r="Z107" i="13"/>
  <c r="Z97" i="13"/>
  <c r="Z98" i="13"/>
  <c r="Z95" i="13"/>
  <c r="Z105" i="13"/>
  <c r="Z96" i="13"/>
  <c r="Z103" i="13"/>
  <c r="Z92" i="13"/>
  <c r="Z101" i="13"/>
  <c r="Z90" i="13"/>
  <c r="Z77" i="13"/>
  <c r="Z111" i="13"/>
  <c r="Z87" i="13"/>
  <c r="Z102" i="13"/>
  <c r="Z91" i="13"/>
  <c r="Z81" i="13"/>
  <c r="Z86" i="13"/>
  <c r="Z94" i="13"/>
  <c r="Z85" i="13"/>
  <c r="Z82" i="13"/>
  <c r="Z83" i="13"/>
  <c r="Z70" i="13"/>
  <c r="Z84" i="13"/>
  <c r="Z67" i="13"/>
  <c r="Z93" i="13"/>
  <c r="Z89" i="13"/>
  <c r="Z88" i="13"/>
  <c r="Z76" i="13"/>
  <c r="Z73" i="13"/>
  <c r="Z74" i="13"/>
  <c r="Z99" i="13"/>
  <c r="Z69" i="13"/>
  <c r="Z79" i="13"/>
  <c r="Z78" i="13"/>
  <c r="Z75" i="13"/>
  <c r="Z71" i="13"/>
  <c r="Z61" i="13"/>
  <c r="Z66" i="13"/>
  <c r="Z63" i="13"/>
  <c r="Z65" i="13"/>
  <c r="Z57" i="13"/>
  <c r="Z58" i="13"/>
  <c r="Z52" i="13"/>
  <c r="Z59" i="13"/>
  <c r="Z68" i="13"/>
  <c r="Z60" i="13"/>
  <c r="Z56" i="13"/>
  <c r="Z48" i="13"/>
  <c r="Z38" i="13"/>
  <c r="Z72" i="13"/>
  <c r="Z64" i="13"/>
  <c r="Z45" i="13"/>
  <c r="Z53" i="13"/>
  <c r="Z47" i="13"/>
  <c r="Z42" i="13"/>
  <c r="Z55" i="13"/>
  <c r="Z62" i="13"/>
  <c r="Z54" i="13"/>
  <c r="Z50" i="13"/>
  <c r="Z49" i="13"/>
  <c r="Z51" i="13"/>
  <c r="Z39" i="13"/>
  <c r="Z30" i="13"/>
  <c r="Z27" i="13"/>
  <c r="Z44" i="13"/>
  <c r="Z80" i="13"/>
  <c r="Z46" i="13"/>
  <c r="Z36" i="13"/>
  <c r="Z31" i="13"/>
  <c r="Z21" i="13"/>
  <c r="Z43" i="13"/>
  <c r="Z41" i="13"/>
  <c r="Z40" i="13"/>
  <c r="Z34" i="13"/>
  <c r="Z33" i="13"/>
  <c r="Z28" i="13"/>
  <c r="Z24" i="13"/>
  <c r="Z29" i="13"/>
  <c r="Z20" i="13"/>
  <c r="Z15" i="13"/>
  <c r="Z37" i="13"/>
  <c r="Z32" i="13"/>
  <c r="Z23" i="13"/>
  <c r="Z19" i="13"/>
  <c r="Z16" i="13"/>
  <c r="Z35" i="13"/>
  <c r="Z13" i="13"/>
  <c r="Z18" i="13"/>
  <c r="Z25" i="13"/>
  <c r="Z12" i="13"/>
  <c r="Z11" i="13"/>
  <c r="Z7" i="13"/>
  <c r="Z6" i="13"/>
  <c r="Z14" i="13"/>
  <c r="Z10" i="13"/>
  <c r="Z9" i="13"/>
  <c r="Z26" i="13"/>
  <c r="Z17" i="13"/>
  <c r="Z8" i="13"/>
  <c r="Z22" i="13"/>
  <c r="Z5" i="13"/>
  <c r="AI99" i="13"/>
  <c r="AI109" i="13"/>
  <c r="AI108" i="13"/>
  <c r="AI98" i="13"/>
  <c r="AI96" i="13"/>
  <c r="AI102" i="13"/>
  <c r="AI101" i="13"/>
  <c r="AI105" i="13"/>
  <c r="AI110" i="13"/>
  <c r="AI104" i="13"/>
  <c r="AI94" i="13"/>
  <c r="AI100" i="13"/>
  <c r="AI91" i="13"/>
  <c r="AI93" i="13"/>
  <c r="AI111" i="13"/>
  <c r="AI82" i="13"/>
  <c r="AI79" i="13"/>
  <c r="AI107" i="13"/>
  <c r="AI97" i="13"/>
  <c r="AI84" i="13"/>
  <c r="AI88" i="13"/>
  <c r="AI89" i="13"/>
  <c r="AI92" i="13"/>
  <c r="AI103" i="13"/>
  <c r="AI90" i="13"/>
  <c r="AI80" i="13"/>
  <c r="AI76" i="13"/>
  <c r="AI72" i="13"/>
  <c r="AI95" i="13"/>
  <c r="AI106" i="13"/>
  <c r="AI75" i="13"/>
  <c r="AI77" i="13"/>
  <c r="AI85" i="13"/>
  <c r="AI81" i="13"/>
  <c r="AI71" i="13"/>
  <c r="AI83" i="13"/>
  <c r="AI87" i="13"/>
  <c r="AI78" i="13"/>
  <c r="AI69" i="13"/>
  <c r="AI73" i="13"/>
  <c r="AI68" i="13"/>
  <c r="AI53" i="13"/>
  <c r="AI74" i="13"/>
  <c r="AI67" i="13"/>
  <c r="AI86" i="13"/>
  <c r="AI65" i="13"/>
  <c r="AI59" i="13"/>
  <c r="AI60" i="13"/>
  <c r="AI70" i="13"/>
  <c r="AI66" i="13"/>
  <c r="AI62" i="13"/>
  <c r="AI64" i="13"/>
  <c r="AI63" i="13"/>
  <c r="AI57" i="13"/>
  <c r="AI58" i="13"/>
  <c r="AI54" i="13"/>
  <c r="AI50" i="13"/>
  <c r="AI46" i="13"/>
  <c r="AI43" i="13"/>
  <c r="AI55" i="13"/>
  <c r="AI51" i="13"/>
  <c r="AI49" i="13"/>
  <c r="AI34" i="13"/>
  <c r="AI52" i="13"/>
  <c r="AI44" i="13"/>
  <c r="AI56" i="13"/>
  <c r="AI48" i="13"/>
  <c r="AI42" i="13"/>
  <c r="AI35" i="13"/>
  <c r="AI45" i="13"/>
  <c r="AI37" i="13"/>
  <c r="AI61" i="13"/>
  <c r="AI40" i="13"/>
  <c r="AI47" i="13"/>
  <c r="AI38" i="13"/>
  <c r="AI22" i="13"/>
  <c r="AI18" i="13"/>
  <c r="AI39" i="13"/>
  <c r="AI26" i="13"/>
  <c r="AI25" i="13"/>
  <c r="AI31" i="13"/>
  <c r="AI21" i="13"/>
  <c r="AI27" i="13"/>
  <c r="AI17" i="13"/>
  <c r="AI8" i="13"/>
  <c r="AI24" i="13"/>
  <c r="AI41" i="13"/>
  <c r="AI33" i="13"/>
  <c r="AI29" i="13"/>
  <c r="AI20" i="13"/>
  <c r="AI9" i="13"/>
  <c r="AI5" i="13"/>
  <c r="AI28" i="13"/>
  <c r="AI36" i="13"/>
  <c r="AI16" i="13"/>
  <c r="AI23" i="13"/>
  <c r="AI7" i="13"/>
  <c r="AI19" i="13"/>
  <c r="AI30" i="13"/>
  <c r="AI12" i="13"/>
  <c r="AI11" i="13"/>
  <c r="AI6" i="13"/>
  <c r="AI32" i="13"/>
  <c r="AI13" i="13"/>
  <c r="AI15" i="13"/>
  <c r="AI10" i="13"/>
  <c r="AI14" i="13"/>
  <c r="AR104" i="13"/>
  <c r="AR111" i="13"/>
  <c r="AR108" i="13"/>
  <c r="AR106" i="13"/>
  <c r="AR102" i="13"/>
  <c r="AR109" i="13"/>
  <c r="AR97" i="13"/>
  <c r="AR107" i="13"/>
  <c r="AR98" i="13"/>
  <c r="AR89" i="13"/>
  <c r="AR95" i="13"/>
  <c r="AR99" i="13"/>
  <c r="AR101" i="13"/>
  <c r="AR100" i="13"/>
  <c r="AR110" i="13"/>
  <c r="AR93" i="13"/>
  <c r="AR105" i="13"/>
  <c r="AR86" i="13"/>
  <c r="AR92" i="13"/>
  <c r="AR94" i="13"/>
  <c r="AR90" i="13"/>
  <c r="AR87" i="13"/>
  <c r="AR84" i="13"/>
  <c r="AR81" i="13"/>
  <c r="AR96" i="13"/>
  <c r="AR82" i="13"/>
  <c r="AR103" i="13"/>
  <c r="AR85" i="13"/>
  <c r="AR91" i="13"/>
  <c r="AR83" i="13"/>
  <c r="AR73" i="13"/>
  <c r="AR80" i="13"/>
  <c r="AR79" i="13"/>
  <c r="AR76" i="13"/>
  <c r="AR74" i="13"/>
  <c r="AR68" i="13"/>
  <c r="AR78" i="13"/>
  <c r="AR64" i="13"/>
  <c r="AR69" i="13"/>
  <c r="AR77" i="13"/>
  <c r="AR67" i="13"/>
  <c r="AR88" i="13"/>
  <c r="AR72" i="13"/>
  <c r="AR70" i="13"/>
  <c r="AR58" i="13"/>
  <c r="AR63" i="13"/>
  <c r="AR56" i="13"/>
  <c r="AR62" i="13"/>
  <c r="AR66" i="13"/>
  <c r="AR57" i="13"/>
  <c r="AR55" i="13"/>
  <c r="AR61" i="13"/>
  <c r="AR46" i="13"/>
  <c r="AR59" i="13"/>
  <c r="AR65" i="13"/>
  <c r="AR75" i="13"/>
  <c r="AR60" i="13"/>
  <c r="AR52" i="13"/>
  <c r="AR48" i="13"/>
  <c r="AR45" i="13"/>
  <c r="AR47" i="13"/>
  <c r="AR39" i="13"/>
  <c r="AR71" i="13"/>
  <c r="AR53" i="13"/>
  <c r="AR50" i="13"/>
  <c r="AR43" i="13"/>
  <c r="AR49" i="13"/>
  <c r="AR41" i="13"/>
  <c r="AR40" i="13"/>
  <c r="AR31" i="13"/>
  <c r="AR29" i="13"/>
  <c r="AR54" i="13"/>
  <c r="AR28" i="13"/>
  <c r="AR24" i="13"/>
  <c r="AR42" i="13"/>
  <c r="AR20" i="13"/>
  <c r="AR33" i="13"/>
  <c r="AR51" i="13"/>
  <c r="AR34" i="13"/>
  <c r="AR23" i="13"/>
  <c r="AR19" i="13"/>
  <c r="AR16" i="13"/>
  <c r="AR32" i="13"/>
  <c r="AR13" i="13"/>
  <c r="AR30" i="13"/>
  <c r="AR36" i="13"/>
  <c r="AR22" i="13"/>
  <c r="AR37" i="13"/>
  <c r="AR12" i="13"/>
  <c r="AR11" i="13"/>
  <c r="AR44" i="13"/>
  <c r="AR7" i="13"/>
  <c r="AR21" i="13"/>
  <c r="AR17" i="13"/>
  <c r="AR38" i="13"/>
  <c r="AR10" i="13"/>
  <c r="AR15" i="13"/>
  <c r="AR27" i="13"/>
  <c r="AR6" i="13"/>
  <c r="AR35" i="13"/>
  <c r="AR25" i="13"/>
  <c r="AR26" i="13"/>
  <c r="AR9" i="13"/>
  <c r="AR18" i="13"/>
  <c r="AR5" i="13"/>
  <c r="AR14" i="13"/>
  <c r="AR8" i="13"/>
  <c r="AB104" i="13"/>
  <c r="AB111" i="13"/>
  <c r="AB105" i="13"/>
  <c r="AB103" i="13"/>
  <c r="AB110" i="13"/>
  <c r="AB107" i="13"/>
  <c r="AB108" i="13"/>
  <c r="AB106" i="13"/>
  <c r="AB98" i="13"/>
  <c r="AB109" i="13"/>
  <c r="AB102" i="13"/>
  <c r="AB100" i="13"/>
  <c r="AB92" i="13"/>
  <c r="AB86" i="13"/>
  <c r="AB101" i="13"/>
  <c r="AB95" i="13"/>
  <c r="AB89" i="13"/>
  <c r="AB87" i="13"/>
  <c r="AB91" i="13"/>
  <c r="AB84" i="13"/>
  <c r="AB96" i="13"/>
  <c r="AB94" i="13"/>
  <c r="AB85" i="13"/>
  <c r="AB82" i="13"/>
  <c r="AB83" i="13"/>
  <c r="AB93" i="13"/>
  <c r="AB90" i="13"/>
  <c r="AB88" i="13"/>
  <c r="AB97" i="13"/>
  <c r="AB78" i="13"/>
  <c r="AB76" i="13"/>
  <c r="AB73" i="13"/>
  <c r="AB74" i="13"/>
  <c r="AB99" i="13"/>
  <c r="AB69" i="13"/>
  <c r="AB64" i="13"/>
  <c r="AB77" i="13"/>
  <c r="AB75" i="13"/>
  <c r="AB80" i="13"/>
  <c r="AB79" i="13"/>
  <c r="AB65" i="13"/>
  <c r="AB71" i="13"/>
  <c r="AB81" i="13"/>
  <c r="AB66" i="13"/>
  <c r="AB63" i="13"/>
  <c r="AB58" i="13"/>
  <c r="AB68" i="13"/>
  <c r="AB62" i="13"/>
  <c r="AB61" i="13"/>
  <c r="AB55" i="13"/>
  <c r="AB46" i="13"/>
  <c r="AB70" i="13"/>
  <c r="AB60" i="13"/>
  <c r="AB67" i="13"/>
  <c r="AB56" i="13"/>
  <c r="AB72" i="13"/>
  <c r="AB53" i="13"/>
  <c r="AB39" i="13"/>
  <c r="AB54" i="13"/>
  <c r="AB50" i="13"/>
  <c r="AB43" i="13"/>
  <c r="AB52" i="13"/>
  <c r="AB49" i="13"/>
  <c r="AB44" i="13"/>
  <c r="AB48" i="13"/>
  <c r="AB57" i="13"/>
  <c r="AB42" i="13"/>
  <c r="AB32" i="13"/>
  <c r="AB37" i="13"/>
  <c r="AB41" i="13"/>
  <c r="AB34" i="13"/>
  <c r="AB45" i="13"/>
  <c r="AB40" i="13"/>
  <c r="AB29" i="13"/>
  <c r="AB47" i="13"/>
  <c r="AB38" i="13"/>
  <c r="AB36" i="13"/>
  <c r="AB23" i="13"/>
  <c r="AB30" i="13"/>
  <c r="AB19" i="13"/>
  <c r="AB51" i="13"/>
  <c r="AB16" i="13"/>
  <c r="AB35" i="13"/>
  <c r="AB13" i="13"/>
  <c r="AB22" i="13"/>
  <c r="AB25" i="13"/>
  <c r="AB7" i="13"/>
  <c r="AB15" i="13"/>
  <c r="AB59" i="13"/>
  <c r="AB14" i="13"/>
  <c r="AB10" i="13"/>
  <c r="AB6" i="13"/>
  <c r="AB28" i="13"/>
  <c r="AB20" i="13"/>
  <c r="AB21" i="13"/>
  <c r="AB9" i="13"/>
  <c r="AB24" i="13"/>
  <c r="AB27" i="13"/>
  <c r="AB26" i="13"/>
  <c r="AB17" i="13"/>
  <c r="AB8" i="13"/>
  <c r="AB31" i="13"/>
  <c r="AB18" i="13"/>
  <c r="AB12" i="13"/>
  <c r="AB33" i="13"/>
  <c r="AB11" i="13"/>
  <c r="AB5" i="13"/>
  <c r="BS103" i="13"/>
  <c r="BS110" i="13"/>
  <c r="BS107" i="13"/>
  <c r="BS101" i="13"/>
  <c r="BS111" i="13"/>
  <c r="BS108" i="13"/>
  <c r="BS104" i="13"/>
  <c r="BS109" i="13"/>
  <c r="BS102" i="13"/>
  <c r="BS97" i="13"/>
  <c r="BS105" i="13"/>
  <c r="BS99" i="13"/>
  <c r="BS93" i="13"/>
  <c r="BS100" i="13"/>
  <c r="BS98" i="13"/>
  <c r="BS96" i="13"/>
  <c r="BS88" i="13"/>
  <c r="BS85" i="13"/>
  <c r="BS106" i="13"/>
  <c r="BS94" i="13"/>
  <c r="BS91" i="13"/>
  <c r="BS86" i="13"/>
  <c r="BS83" i="13"/>
  <c r="BS95" i="13"/>
  <c r="BS84" i="13"/>
  <c r="BS89" i="13"/>
  <c r="BS87" i="13"/>
  <c r="BS90" i="13"/>
  <c r="BS80" i="13"/>
  <c r="BS69" i="13"/>
  <c r="BS78" i="13"/>
  <c r="BS81" i="13"/>
  <c r="BS77" i="13"/>
  <c r="BS71" i="13"/>
  <c r="BS79" i="13"/>
  <c r="BS65" i="13"/>
  <c r="BS63" i="13"/>
  <c r="BS82" i="13"/>
  <c r="BS72" i="13"/>
  <c r="BS66" i="13"/>
  <c r="BS75" i="13"/>
  <c r="BS73" i="13"/>
  <c r="BS70" i="13"/>
  <c r="BS57" i="13"/>
  <c r="BS74" i="13"/>
  <c r="BS67" i="13"/>
  <c r="BS61" i="13"/>
  <c r="BS59" i="13"/>
  <c r="BS62" i="13"/>
  <c r="BS64" i="13"/>
  <c r="BS60" i="13"/>
  <c r="BS92" i="13"/>
  <c r="BS76" i="13"/>
  <c r="BS55" i="13"/>
  <c r="BS50" i="13"/>
  <c r="BS58" i="13"/>
  <c r="BS49" i="13"/>
  <c r="BS53" i="13"/>
  <c r="BS51" i="13"/>
  <c r="BS38" i="13"/>
  <c r="BS52" i="13"/>
  <c r="BS56" i="13"/>
  <c r="BS48" i="13"/>
  <c r="BS42" i="13"/>
  <c r="BS37" i="13"/>
  <c r="BS35" i="13"/>
  <c r="BS41" i="13"/>
  <c r="BS68" i="13"/>
  <c r="BS44" i="13"/>
  <c r="BS54" i="13"/>
  <c r="BS46" i="13"/>
  <c r="BS47" i="13"/>
  <c r="BS40" i="13"/>
  <c r="BS36" i="13"/>
  <c r="BS45" i="13"/>
  <c r="BS32" i="13"/>
  <c r="BS30" i="13"/>
  <c r="BS34" i="13"/>
  <c r="BS25" i="13"/>
  <c r="BS21" i="13"/>
  <c r="BS39" i="13"/>
  <c r="BS26" i="13"/>
  <c r="BS17" i="13"/>
  <c r="BS15" i="13"/>
  <c r="BS24" i="13"/>
  <c r="BS12" i="13"/>
  <c r="BS27" i="13"/>
  <c r="BS31" i="13"/>
  <c r="BS20" i="13"/>
  <c r="BS43" i="13"/>
  <c r="BS16" i="13"/>
  <c r="BS5" i="13"/>
  <c r="BS13" i="13"/>
  <c r="BS33" i="13"/>
  <c r="BS29" i="13"/>
  <c r="BS8" i="13"/>
  <c r="BS28" i="13"/>
  <c r="BS11" i="13"/>
  <c r="BS14" i="13"/>
  <c r="BS19" i="13"/>
  <c r="BS9" i="13"/>
  <c r="BS23" i="13"/>
  <c r="BS7" i="13"/>
  <c r="BS18" i="13"/>
  <c r="BS22" i="13"/>
  <c r="BS6" i="13"/>
  <c r="BS10" i="13"/>
  <c r="C109" i="13"/>
  <c r="C110" i="13"/>
  <c r="C101" i="13"/>
  <c r="C98" i="13"/>
  <c r="C104" i="13"/>
  <c r="C99" i="13"/>
  <c r="C108" i="13"/>
  <c r="C96" i="13"/>
  <c r="C106" i="13"/>
  <c r="C111" i="13"/>
  <c r="C97" i="13"/>
  <c r="C94" i="13"/>
  <c r="C95" i="13"/>
  <c r="C100" i="13"/>
  <c r="C93" i="13"/>
  <c r="C107" i="13"/>
  <c r="C92" i="13"/>
  <c r="C103" i="13"/>
  <c r="C105" i="13"/>
  <c r="C82" i="13"/>
  <c r="C79" i="13"/>
  <c r="C102" i="13"/>
  <c r="C90" i="13"/>
  <c r="C86" i="13"/>
  <c r="C80" i="13"/>
  <c r="C89" i="13"/>
  <c r="C87" i="13"/>
  <c r="C85" i="13"/>
  <c r="C91" i="13"/>
  <c r="C72" i="13"/>
  <c r="C88" i="13"/>
  <c r="C83" i="13"/>
  <c r="C71" i="13"/>
  <c r="C76" i="13"/>
  <c r="C73" i="13"/>
  <c r="C78" i="13"/>
  <c r="C67" i="13"/>
  <c r="C65" i="13"/>
  <c r="C74" i="13"/>
  <c r="C84" i="13"/>
  <c r="C77" i="13"/>
  <c r="C69" i="13"/>
  <c r="C53" i="13"/>
  <c r="C66" i="13"/>
  <c r="C61" i="13"/>
  <c r="C81" i="13"/>
  <c r="C57" i="13"/>
  <c r="C56" i="13"/>
  <c r="C58" i="13"/>
  <c r="C51" i="13"/>
  <c r="C50" i="13"/>
  <c r="C70" i="13"/>
  <c r="C60" i="13"/>
  <c r="C68" i="13"/>
  <c r="C52" i="13"/>
  <c r="C43" i="13"/>
  <c r="C75" i="13"/>
  <c r="C55" i="13"/>
  <c r="C49" i="13"/>
  <c r="C59" i="13"/>
  <c r="C64" i="13"/>
  <c r="C34" i="13"/>
  <c r="C48" i="13"/>
  <c r="C44" i="13"/>
  <c r="C63" i="13"/>
  <c r="C54" i="13"/>
  <c r="C35" i="13"/>
  <c r="C46" i="13"/>
  <c r="C42" i="13"/>
  <c r="C41" i="13"/>
  <c r="C39" i="13"/>
  <c r="C62" i="13"/>
  <c r="C45" i="13"/>
  <c r="C47" i="13"/>
  <c r="C37" i="13"/>
  <c r="C40" i="13"/>
  <c r="C26" i="13"/>
  <c r="C36" i="13"/>
  <c r="C33" i="13"/>
  <c r="C25" i="13"/>
  <c r="C27" i="13"/>
  <c r="C21" i="13"/>
  <c r="C28" i="13"/>
  <c r="C29" i="13"/>
  <c r="C24" i="13"/>
  <c r="C8" i="13"/>
  <c r="C20" i="13"/>
  <c r="C32" i="13"/>
  <c r="C30" i="13"/>
  <c r="C23" i="13"/>
  <c r="C5" i="13"/>
  <c r="C12" i="13"/>
  <c r="C13" i="13"/>
  <c r="C14" i="13"/>
  <c r="C11" i="13"/>
  <c r="C22" i="13"/>
  <c r="C9" i="13"/>
  <c r="C38" i="13"/>
  <c r="C18" i="13"/>
  <c r="C7" i="13"/>
  <c r="C15" i="13"/>
  <c r="C6" i="13"/>
  <c r="C16" i="13"/>
  <c r="C19" i="13"/>
  <c r="C31" i="13"/>
  <c r="C10" i="13"/>
  <c r="C17" i="13"/>
  <c r="CO101" i="13"/>
  <c r="CO111" i="13"/>
  <c r="CO108" i="13"/>
  <c r="CO100" i="13"/>
  <c r="CO104" i="13"/>
  <c r="CO102" i="13"/>
  <c r="CO93" i="13"/>
  <c r="CO106" i="13"/>
  <c r="CO110" i="13"/>
  <c r="CO92" i="13"/>
  <c r="CO96" i="13"/>
  <c r="CO95" i="13"/>
  <c r="CO107" i="13"/>
  <c r="CO86" i="13"/>
  <c r="CO103" i="13"/>
  <c r="CO91" i="13"/>
  <c r="CO105" i="13"/>
  <c r="CO109" i="13"/>
  <c r="CO84" i="13"/>
  <c r="CO97" i="13"/>
  <c r="CO81" i="13"/>
  <c r="CO94" i="13"/>
  <c r="CO98" i="13"/>
  <c r="CO79" i="13"/>
  <c r="CO87" i="13"/>
  <c r="CO80" i="13"/>
  <c r="CO99" i="13"/>
  <c r="CO89" i="13"/>
  <c r="CO82" i="13"/>
  <c r="CO70" i="13"/>
  <c r="CO88" i="13"/>
  <c r="CO71" i="13"/>
  <c r="CO90" i="13"/>
  <c r="CO78" i="13"/>
  <c r="CO75" i="13"/>
  <c r="CO73" i="13"/>
  <c r="CO64" i="13"/>
  <c r="CO85" i="13"/>
  <c r="CO77" i="13"/>
  <c r="CO74" i="13"/>
  <c r="CO66" i="13"/>
  <c r="CO69" i="13"/>
  <c r="CO76" i="13"/>
  <c r="CO55" i="13"/>
  <c r="CO83" i="13"/>
  <c r="CO65" i="13"/>
  <c r="CO67" i="13"/>
  <c r="CO72" i="13"/>
  <c r="CO60" i="13"/>
  <c r="CO62" i="13"/>
  <c r="CO63" i="13"/>
  <c r="CO61" i="13"/>
  <c r="CO68" i="13"/>
  <c r="CO57" i="13"/>
  <c r="CO56" i="13"/>
  <c r="CO49" i="13"/>
  <c r="CO51" i="13"/>
  <c r="CO45" i="13"/>
  <c r="CO48" i="13"/>
  <c r="CO59" i="13"/>
  <c r="CO52" i="13"/>
  <c r="CO53" i="13"/>
  <c r="CO36" i="13"/>
  <c r="CO47" i="13"/>
  <c r="CO40" i="13"/>
  <c r="CO34" i="13"/>
  <c r="CO58" i="13"/>
  <c r="CO41" i="13"/>
  <c r="CO46" i="13"/>
  <c r="CO54" i="13"/>
  <c r="CO44" i="13"/>
  <c r="CO35" i="13"/>
  <c r="CO39" i="13"/>
  <c r="CO42" i="13"/>
  <c r="CO37" i="13"/>
  <c r="CO43" i="13"/>
  <c r="CO26" i="13"/>
  <c r="CO24" i="13"/>
  <c r="CO20" i="13"/>
  <c r="CO27" i="13"/>
  <c r="CO28" i="13"/>
  <c r="CO50" i="13"/>
  <c r="CO31" i="13"/>
  <c r="CO23" i="13"/>
  <c r="CO10" i="13"/>
  <c r="CO29" i="13"/>
  <c r="CO19" i="13"/>
  <c r="CO38" i="13"/>
  <c r="CO22" i="13"/>
  <c r="CO21" i="13"/>
  <c r="CO18" i="13"/>
  <c r="CO13" i="13"/>
  <c r="CO11" i="13"/>
  <c r="CO7" i="13"/>
  <c r="CO16" i="13"/>
  <c r="CO12" i="13"/>
  <c r="CO17" i="13"/>
  <c r="CO14" i="13"/>
  <c r="CO5" i="13"/>
  <c r="CO32" i="13"/>
  <c r="CO33" i="13"/>
  <c r="CO9" i="13"/>
  <c r="CO8" i="13"/>
  <c r="CO25" i="13"/>
  <c r="CO30" i="13"/>
  <c r="CO15" i="13"/>
  <c r="CO6" i="13"/>
  <c r="BY101" i="13"/>
  <c r="BY111" i="13"/>
  <c r="BY108" i="13"/>
  <c r="BY100" i="13"/>
  <c r="BY109" i="13"/>
  <c r="BY105" i="13"/>
  <c r="BY104" i="13"/>
  <c r="BY102" i="13"/>
  <c r="BY97" i="13"/>
  <c r="BY106" i="13"/>
  <c r="BY107" i="13"/>
  <c r="BY99" i="13"/>
  <c r="BY103" i="13"/>
  <c r="BY96" i="13"/>
  <c r="BY94" i="13"/>
  <c r="BY98" i="13"/>
  <c r="BY95" i="13"/>
  <c r="BY86" i="13"/>
  <c r="BY84" i="13"/>
  <c r="BY81" i="13"/>
  <c r="BY92" i="13"/>
  <c r="BY89" i="13"/>
  <c r="BY90" i="13"/>
  <c r="BY80" i="13"/>
  <c r="BY110" i="13"/>
  <c r="BY88" i="13"/>
  <c r="BY82" i="13"/>
  <c r="BY83" i="13"/>
  <c r="BY77" i="13"/>
  <c r="BY75" i="13"/>
  <c r="BY72" i="13"/>
  <c r="BY73" i="13"/>
  <c r="BY93" i="13"/>
  <c r="BY74" i="13"/>
  <c r="BY67" i="13"/>
  <c r="BY76" i="13"/>
  <c r="BY91" i="13"/>
  <c r="BY85" i="13"/>
  <c r="BY78" i="13"/>
  <c r="BY70" i="13"/>
  <c r="BY65" i="13"/>
  <c r="BY55" i="13"/>
  <c r="BY79" i="13"/>
  <c r="BY71" i="13"/>
  <c r="BY68" i="13"/>
  <c r="BY63" i="13"/>
  <c r="BY61" i="13"/>
  <c r="BY64" i="13"/>
  <c r="BY87" i="13"/>
  <c r="BY56" i="13"/>
  <c r="BY69" i="13"/>
  <c r="BY57" i="13"/>
  <c r="BY58" i="13"/>
  <c r="BY66" i="13"/>
  <c r="BY59" i="13"/>
  <c r="BY51" i="13"/>
  <c r="BY62" i="13"/>
  <c r="BY53" i="13"/>
  <c r="BY52" i="13"/>
  <c r="BY48" i="13"/>
  <c r="BY45" i="13"/>
  <c r="BY54" i="13"/>
  <c r="BY36" i="13"/>
  <c r="BY47" i="13"/>
  <c r="BY40" i="13"/>
  <c r="BY44" i="13"/>
  <c r="BY30" i="13"/>
  <c r="BY42" i="13"/>
  <c r="BY60" i="13"/>
  <c r="BY49" i="13"/>
  <c r="BY34" i="13"/>
  <c r="BY37" i="13"/>
  <c r="BY50" i="13"/>
  <c r="BY33" i="13"/>
  <c r="BY41" i="13"/>
  <c r="BY26" i="13"/>
  <c r="BY24" i="13"/>
  <c r="BY27" i="13"/>
  <c r="BY20" i="13"/>
  <c r="BY31" i="13"/>
  <c r="BY28" i="13"/>
  <c r="BY39" i="13"/>
  <c r="BY29" i="13"/>
  <c r="BY23" i="13"/>
  <c r="BY19" i="13"/>
  <c r="BY10" i="13"/>
  <c r="BY46" i="13"/>
  <c r="BY35" i="13"/>
  <c r="BY43" i="13"/>
  <c r="BY25" i="13"/>
  <c r="BY17" i="13"/>
  <c r="BY11" i="13"/>
  <c r="BY7" i="13"/>
  <c r="BY15" i="13"/>
  <c r="BY14" i="13"/>
  <c r="BY12" i="13"/>
  <c r="BY21" i="13"/>
  <c r="BY6" i="13"/>
  <c r="BY18" i="13"/>
  <c r="BY8" i="13"/>
  <c r="BY38" i="13"/>
  <c r="BY22" i="13"/>
  <c r="BY13" i="13"/>
  <c r="BY32" i="13"/>
  <c r="BY16" i="13"/>
  <c r="BY5" i="13"/>
  <c r="BY9" i="13"/>
  <c r="AQ107" i="13"/>
  <c r="AQ111" i="13"/>
  <c r="AQ105" i="13"/>
  <c r="AQ100" i="13"/>
  <c r="AQ104" i="13"/>
  <c r="AQ106" i="13"/>
  <c r="AQ99" i="13"/>
  <c r="AQ109" i="13"/>
  <c r="AQ97" i="13"/>
  <c r="AQ92" i="13"/>
  <c r="AQ98" i="13"/>
  <c r="AQ110" i="13"/>
  <c r="AQ95" i="13"/>
  <c r="AQ101" i="13"/>
  <c r="AQ108" i="13"/>
  <c r="AQ103" i="13"/>
  <c r="AQ96" i="13"/>
  <c r="AQ93" i="13"/>
  <c r="AQ102" i="13"/>
  <c r="AQ94" i="13"/>
  <c r="AQ90" i="13"/>
  <c r="AQ87" i="13"/>
  <c r="AQ80" i="13"/>
  <c r="AQ81" i="13"/>
  <c r="AQ86" i="13"/>
  <c r="AQ82" i="13"/>
  <c r="AQ85" i="13"/>
  <c r="AQ91" i="13"/>
  <c r="AQ67" i="13"/>
  <c r="AQ83" i="13"/>
  <c r="AQ84" i="13"/>
  <c r="AQ72" i="13"/>
  <c r="AQ73" i="13"/>
  <c r="AQ68" i="13"/>
  <c r="AQ78" i="13"/>
  <c r="AQ89" i="13"/>
  <c r="AQ77" i="13"/>
  <c r="AQ88" i="13"/>
  <c r="AQ74" i="13"/>
  <c r="AQ70" i="13"/>
  <c r="AQ61" i="13"/>
  <c r="AQ58" i="13"/>
  <c r="AQ76" i="13"/>
  <c r="AQ63" i="13"/>
  <c r="AQ71" i="13"/>
  <c r="AQ66" i="13"/>
  <c r="AQ62" i="13"/>
  <c r="AQ57" i="13"/>
  <c r="AQ79" i="13"/>
  <c r="AQ64" i="13"/>
  <c r="AQ49" i="13"/>
  <c r="AQ59" i="13"/>
  <c r="AQ65" i="13"/>
  <c r="AQ75" i="13"/>
  <c r="AQ52" i="13"/>
  <c r="AQ48" i="13"/>
  <c r="AQ69" i="13"/>
  <c r="AQ60" i="13"/>
  <c r="AQ42" i="13"/>
  <c r="AQ47" i="13"/>
  <c r="AQ56" i="13"/>
  <c r="AQ53" i="13"/>
  <c r="AQ51" i="13"/>
  <c r="AQ43" i="13"/>
  <c r="AQ30" i="13"/>
  <c r="AQ50" i="13"/>
  <c r="AQ39" i="13"/>
  <c r="AQ36" i="13"/>
  <c r="AQ18" i="13"/>
  <c r="AQ40" i="13"/>
  <c r="AQ45" i="13"/>
  <c r="AQ46" i="13"/>
  <c r="AQ54" i="13"/>
  <c r="AQ27" i="13"/>
  <c r="AQ28" i="13"/>
  <c r="AQ24" i="13"/>
  <c r="AQ20" i="13"/>
  <c r="AQ33" i="13"/>
  <c r="AQ29" i="13"/>
  <c r="AQ55" i="13"/>
  <c r="AQ34" i="13"/>
  <c r="AQ23" i="13"/>
  <c r="AQ41" i="13"/>
  <c r="AQ19" i="13"/>
  <c r="AQ16" i="13"/>
  <c r="AQ32" i="13"/>
  <c r="AQ13" i="13"/>
  <c r="AQ37" i="13"/>
  <c r="AQ12" i="13"/>
  <c r="AQ11" i="13"/>
  <c r="AQ44" i="13"/>
  <c r="AQ7" i="13"/>
  <c r="AQ21" i="13"/>
  <c r="AQ17" i="13"/>
  <c r="AQ38" i="13"/>
  <c r="AQ10" i="13"/>
  <c r="AQ6" i="13"/>
  <c r="AQ22" i="13"/>
  <c r="AQ26" i="13"/>
  <c r="AQ14" i="13"/>
  <c r="AQ8" i="13"/>
  <c r="AQ25" i="13"/>
  <c r="AQ35" i="13"/>
  <c r="AQ31" i="13"/>
  <c r="AQ5" i="13"/>
  <c r="AQ15" i="13"/>
  <c r="AQ9" i="13"/>
  <c r="I110" i="13"/>
  <c r="I111" i="13"/>
  <c r="I100" i="13"/>
  <c r="I98" i="13"/>
  <c r="I109" i="13"/>
  <c r="I105" i="13"/>
  <c r="I107" i="13"/>
  <c r="I106" i="13"/>
  <c r="I97" i="13"/>
  <c r="I102" i="13"/>
  <c r="I103" i="13"/>
  <c r="I101" i="13"/>
  <c r="I95" i="13"/>
  <c r="I99" i="13"/>
  <c r="I104" i="13"/>
  <c r="I96" i="13"/>
  <c r="I108" i="13"/>
  <c r="I90" i="13"/>
  <c r="I80" i="13"/>
  <c r="I94" i="13"/>
  <c r="I91" i="13"/>
  <c r="I93" i="13"/>
  <c r="I89" i="13"/>
  <c r="I82" i="13"/>
  <c r="I88" i="13"/>
  <c r="I84" i="13"/>
  <c r="I73" i="13"/>
  <c r="I70" i="13"/>
  <c r="I86" i="13"/>
  <c r="I76" i="13"/>
  <c r="I78" i="13"/>
  <c r="I74" i="13"/>
  <c r="I81" i="13"/>
  <c r="I92" i="13"/>
  <c r="I83" i="13"/>
  <c r="I77" i="13"/>
  <c r="I69" i="13"/>
  <c r="I75" i="13"/>
  <c r="I65" i="13"/>
  <c r="I87" i="13"/>
  <c r="I72" i="13"/>
  <c r="I79" i="13"/>
  <c r="I66" i="13"/>
  <c r="I68" i="13"/>
  <c r="I63" i="13"/>
  <c r="I61" i="13"/>
  <c r="I85" i="13"/>
  <c r="I57" i="13"/>
  <c r="I58" i="13"/>
  <c r="I71" i="13"/>
  <c r="I59" i="13"/>
  <c r="I62" i="13"/>
  <c r="I52" i="13"/>
  <c r="I64" i="13"/>
  <c r="I60" i="13"/>
  <c r="I55" i="13"/>
  <c r="I48" i="13"/>
  <c r="I41" i="13"/>
  <c r="I53" i="13"/>
  <c r="I54" i="13"/>
  <c r="I32" i="13"/>
  <c r="I47" i="13"/>
  <c r="I45" i="13"/>
  <c r="I42" i="13"/>
  <c r="I67" i="13"/>
  <c r="I56" i="13"/>
  <c r="I50" i="13"/>
  <c r="I49" i="13"/>
  <c r="I46" i="13"/>
  <c r="I44" i="13"/>
  <c r="I30" i="13"/>
  <c r="I51" i="13"/>
  <c r="I37" i="13"/>
  <c r="I36" i="13"/>
  <c r="I24" i="13"/>
  <c r="I40" i="13"/>
  <c r="I38" i="13"/>
  <c r="I34" i="13"/>
  <c r="I29" i="13"/>
  <c r="I43" i="13"/>
  <c r="I20" i="13"/>
  <c r="I35" i="13"/>
  <c r="I15" i="13"/>
  <c r="I23" i="13"/>
  <c r="I19" i="13"/>
  <c r="I6" i="13"/>
  <c r="I16" i="13"/>
  <c r="I27" i="13"/>
  <c r="I12" i="13"/>
  <c r="I21" i="13"/>
  <c r="I14" i="13"/>
  <c r="I13" i="13"/>
  <c r="I11" i="13"/>
  <c r="I7" i="13"/>
  <c r="I26" i="13"/>
  <c r="I33" i="13"/>
  <c r="I22" i="13"/>
  <c r="I31" i="13"/>
  <c r="I10" i="13"/>
  <c r="I25" i="13"/>
  <c r="I8" i="13"/>
  <c r="I5" i="13"/>
  <c r="I17" i="13"/>
  <c r="I28" i="13"/>
  <c r="I18" i="13"/>
  <c r="I9" i="13"/>
  <c r="I39" i="13"/>
  <c r="CH106" i="13"/>
  <c r="CH110" i="13"/>
  <c r="CH104" i="13"/>
  <c r="CH109" i="13"/>
  <c r="CH103" i="13"/>
  <c r="CH99" i="13"/>
  <c r="CH98" i="13"/>
  <c r="CH91" i="13"/>
  <c r="CH100" i="13"/>
  <c r="CH111" i="13"/>
  <c r="CH107" i="13"/>
  <c r="CH92" i="13"/>
  <c r="CH108" i="13"/>
  <c r="CH96" i="13"/>
  <c r="CH95" i="13"/>
  <c r="CH88" i="13"/>
  <c r="CH90" i="13"/>
  <c r="CH101" i="13"/>
  <c r="CH93" i="13"/>
  <c r="CH105" i="13"/>
  <c r="CH86" i="13"/>
  <c r="CH83" i="13"/>
  <c r="CH94" i="13"/>
  <c r="CH85" i="13"/>
  <c r="CH84" i="13"/>
  <c r="CH102" i="13"/>
  <c r="CH66" i="13"/>
  <c r="CH76" i="13"/>
  <c r="CH87" i="13"/>
  <c r="CH79" i="13"/>
  <c r="CH81" i="13"/>
  <c r="CH74" i="13"/>
  <c r="CH68" i="13"/>
  <c r="CH89" i="13"/>
  <c r="CH70" i="13"/>
  <c r="CH78" i="13"/>
  <c r="CH75" i="13"/>
  <c r="CH71" i="13"/>
  <c r="CH77" i="13"/>
  <c r="CH80" i="13"/>
  <c r="CH73" i="13"/>
  <c r="CH60" i="13"/>
  <c r="CH57" i="13"/>
  <c r="CH58" i="13"/>
  <c r="CH69" i="13"/>
  <c r="CH59" i="13"/>
  <c r="CH97" i="13"/>
  <c r="CH72" i="13"/>
  <c r="CH53" i="13"/>
  <c r="CH48" i="13"/>
  <c r="CH67" i="13"/>
  <c r="CH82" i="13"/>
  <c r="CH65" i="13"/>
  <c r="CH61" i="13"/>
  <c r="CH62" i="13"/>
  <c r="CH54" i="13"/>
  <c r="CH56" i="13"/>
  <c r="CH46" i="13"/>
  <c r="CH64" i="13"/>
  <c r="CH50" i="13"/>
  <c r="CH49" i="13"/>
  <c r="CH41" i="13"/>
  <c r="CH55" i="13"/>
  <c r="CH51" i="13"/>
  <c r="CH63" i="13"/>
  <c r="CH52" i="13"/>
  <c r="CH45" i="13"/>
  <c r="CH36" i="13"/>
  <c r="CH35" i="13"/>
  <c r="CH43" i="13"/>
  <c r="CH38" i="13"/>
  <c r="CH17" i="13"/>
  <c r="CH22" i="13"/>
  <c r="CH18" i="13"/>
  <c r="CH33" i="13"/>
  <c r="CH40" i="13"/>
  <c r="CH30" i="13"/>
  <c r="CH32" i="13"/>
  <c r="CH21" i="13"/>
  <c r="CH44" i="13"/>
  <c r="CH34" i="13"/>
  <c r="CH25" i="13"/>
  <c r="CH15" i="13"/>
  <c r="CH12" i="13"/>
  <c r="CH42" i="13"/>
  <c r="CH26" i="13"/>
  <c r="CH24" i="13"/>
  <c r="CH37" i="13"/>
  <c r="CH20" i="13"/>
  <c r="CH14" i="13"/>
  <c r="CH47" i="13"/>
  <c r="CH29" i="13"/>
  <c r="CH9" i="13"/>
  <c r="CH39" i="13"/>
  <c r="CH28" i="13"/>
  <c r="CH5" i="13"/>
  <c r="CH27" i="13"/>
  <c r="CH8" i="13"/>
  <c r="CH13" i="13"/>
  <c r="CH16" i="13"/>
  <c r="CH31" i="13"/>
  <c r="CH6" i="13"/>
  <c r="CH11" i="13"/>
  <c r="CH10" i="13"/>
  <c r="CH23" i="13"/>
  <c r="CH7" i="13"/>
  <c r="CH19" i="13"/>
  <c r="AZ109" i="13"/>
  <c r="AZ110" i="13"/>
  <c r="AZ107" i="13"/>
  <c r="AZ111" i="13"/>
  <c r="AZ102" i="13"/>
  <c r="AZ101" i="13"/>
  <c r="AZ108" i="13"/>
  <c r="AZ100" i="13"/>
  <c r="AZ94" i="13"/>
  <c r="AZ106" i="13"/>
  <c r="AZ104" i="13"/>
  <c r="AZ96" i="13"/>
  <c r="AZ90" i="13"/>
  <c r="AZ95" i="13"/>
  <c r="AZ97" i="13"/>
  <c r="AZ79" i="13"/>
  <c r="AZ99" i="13"/>
  <c r="AZ98" i="13"/>
  <c r="AZ103" i="13"/>
  <c r="AZ93" i="13"/>
  <c r="AZ105" i="13"/>
  <c r="AZ92" i="13"/>
  <c r="AZ87" i="13"/>
  <c r="AZ84" i="13"/>
  <c r="AZ91" i="13"/>
  <c r="AZ88" i="13"/>
  <c r="AZ76" i="13"/>
  <c r="AZ72" i="13"/>
  <c r="AZ80" i="13"/>
  <c r="AZ69" i="13"/>
  <c r="AZ85" i="13"/>
  <c r="AZ83" i="13"/>
  <c r="AZ82" i="13"/>
  <c r="AZ78" i="13"/>
  <c r="AZ77" i="13"/>
  <c r="AZ89" i="13"/>
  <c r="AZ71" i="13"/>
  <c r="AZ86" i="13"/>
  <c r="AZ70" i="13"/>
  <c r="AZ66" i="13"/>
  <c r="AZ74" i="13"/>
  <c r="AZ81" i="13"/>
  <c r="AZ60" i="13"/>
  <c r="AZ67" i="13"/>
  <c r="AZ68" i="13"/>
  <c r="AZ59" i="13"/>
  <c r="AZ65" i="13"/>
  <c r="AZ53" i="13"/>
  <c r="AZ75" i="13"/>
  <c r="AZ51" i="13"/>
  <c r="AZ73" i="13"/>
  <c r="AZ56" i="13"/>
  <c r="AZ63" i="13"/>
  <c r="AZ57" i="13"/>
  <c r="AZ46" i="13"/>
  <c r="AZ40" i="13"/>
  <c r="AZ50" i="13"/>
  <c r="AZ62" i="13"/>
  <c r="AZ49" i="13"/>
  <c r="AZ31" i="13"/>
  <c r="AZ54" i="13"/>
  <c r="AZ44" i="13"/>
  <c r="AZ52" i="13"/>
  <c r="AZ41" i="13"/>
  <c r="AZ48" i="13"/>
  <c r="AZ37" i="13"/>
  <c r="AZ29" i="13"/>
  <c r="AZ38" i="13"/>
  <c r="AZ35" i="13"/>
  <c r="AZ42" i="13"/>
  <c r="AZ47" i="13"/>
  <c r="AZ58" i="13"/>
  <c r="AZ55" i="13"/>
  <c r="AZ39" i="13"/>
  <c r="AZ36" i="13"/>
  <c r="AZ23" i="13"/>
  <c r="AZ61" i="13"/>
  <c r="AZ32" i="13"/>
  <c r="AZ30" i="13"/>
  <c r="AZ22" i="13"/>
  <c r="AZ18" i="13"/>
  <c r="AZ14" i="13"/>
  <c r="AZ25" i="13"/>
  <c r="AZ26" i="13"/>
  <c r="AZ21" i="13"/>
  <c r="AZ64" i="13"/>
  <c r="AZ17" i="13"/>
  <c r="AZ5" i="13"/>
  <c r="AZ27" i="13"/>
  <c r="AZ24" i="13"/>
  <c r="AZ15" i="13"/>
  <c r="AZ45" i="13"/>
  <c r="AZ28" i="13"/>
  <c r="AZ13" i="13"/>
  <c r="AZ9" i="13"/>
  <c r="AZ43" i="13"/>
  <c r="AZ8" i="13"/>
  <c r="AZ33" i="13"/>
  <c r="AZ34" i="13"/>
  <c r="AZ12" i="13"/>
  <c r="AZ19" i="13"/>
  <c r="AZ11" i="13"/>
  <c r="AZ6" i="13"/>
  <c r="AZ10" i="13"/>
  <c r="AZ16" i="13"/>
  <c r="AZ20" i="13"/>
  <c r="AZ7" i="13"/>
  <c r="Q105" i="13"/>
  <c r="Q109" i="13"/>
  <c r="Q111" i="13"/>
  <c r="Q102" i="13"/>
  <c r="Q103" i="13"/>
  <c r="Q101" i="13"/>
  <c r="Q110" i="13"/>
  <c r="Q100" i="13"/>
  <c r="Q99" i="13"/>
  <c r="Q104" i="13"/>
  <c r="Q90" i="13"/>
  <c r="Q91" i="13"/>
  <c r="Q108" i="13"/>
  <c r="Q97" i="13"/>
  <c r="Q94" i="13"/>
  <c r="Q107" i="13"/>
  <c r="Q106" i="13"/>
  <c r="Q93" i="13"/>
  <c r="Q87" i="13"/>
  <c r="Q95" i="13"/>
  <c r="Q88" i="13"/>
  <c r="Q85" i="13"/>
  <c r="Q92" i="13"/>
  <c r="Q84" i="13"/>
  <c r="Q79" i="13"/>
  <c r="Q80" i="13"/>
  <c r="Q65" i="13"/>
  <c r="Q76" i="13"/>
  <c r="Q96" i="13"/>
  <c r="Q86" i="13"/>
  <c r="Q75" i="13"/>
  <c r="Q77" i="13"/>
  <c r="Q71" i="13"/>
  <c r="Q72" i="13"/>
  <c r="Q89" i="13"/>
  <c r="Q74" i="13"/>
  <c r="Q63" i="13"/>
  <c r="Q83" i="13"/>
  <c r="Q70" i="13"/>
  <c r="Q68" i="13"/>
  <c r="Q82" i="13"/>
  <c r="Q78" i="13"/>
  <c r="Q59" i="13"/>
  <c r="Q67" i="13"/>
  <c r="Q60" i="13"/>
  <c r="Q98" i="13"/>
  <c r="Q69" i="13"/>
  <c r="Q62" i="13"/>
  <c r="Q81" i="13"/>
  <c r="Q64" i="13"/>
  <c r="Q53" i="13"/>
  <c r="Q47" i="13"/>
  <c r="Q61" i="13"/>
  <c r="Q57" i="13"/>
  <c r="Q54" i="13"/>
  <c r="Q66" i="13"/>
  <c r="Q56" i="13"/>
  <c r="Q50" i="13"/>
  <c r="Q51" i="13"/>
  <c r="Q46" i="13"/>
  <c r="Q40" i="13"/>
  <c r="Q52" i="13"/>
  <c r="Q49" i="13"/>
  <c r="Q58" i="13"/>
  <c r="Q44" i="13"/>
  <c r="Q55" i="13"/>
  <c r="Q45" i="13"/>
  <c r="Q32" i="13"/>
  <c r="Q43" i="13"/>
  <c r="Q48" i="13"/>
  <c r="Q38" i="13"/>
  <c r="Q73" i="13"/>
  <c r="Q41" i="13"/>
  <c r="Q42" i="13"/>
  <c r="Q22" i="13"/>
  <c r="Q18" i="13"/>
  <c r="Q31" i="13"/>
  <c r="Q26" i="13"/>
  <c r="Q25" i="13"/>
  <c r="Q34" i="13"/>
  <c r="Q27" i="13"/>
  <c r="Q21" i="13"/>
  <c r="Q14" i="13"/>
  <c r="Q17" i="13"/>
  <c r="Q33" i="13"/>
  <c r="Q39" i="13"/>
  <c r="Q37" i="13"/>
  <c r="Q36" i="13"/>
  <c r="Q29" i="13"/>
  <c r="Q20" i="13"/>
  <c r="Q35" i="13"/>
  <c r="Q9" i="13"/>
  <c r="Q5" i="13"/>
  <c r="Q30" i="13"/>
  <c r="Q16" i="13"/>
  <c r="Q23" i="13"/>
  <c r="Q15" i="13"/>
  <c r="Q8" i="13"/>
  <c r="Q19" i="13"/>
  <c r="Q28" i="13"/>
  <c r="Q24" i="13"/>
  <c r="Q12" i="13"/>
  <c r="Q6" i="13"/>
  <c r="Q11" i="13"/>
  <c r="Q13" i="13"/>
  <c r="Q10" i="13"/>
  <c r="Q7" i="13"/>
  <c r="AU111" i="13"/>
  <c r="AU108" i="13"/>
  <c r="AU109" i="13"/>
  <c r="AU105" i="13"/>
  <c r="AU99" i="13"/>
  <c r="AU107" i="13"/>
  <c r="AU110" i="13"/>
  <c r="AU98" i="13"/>
  <c r="AU106" i="13"/>
  <c r="AU96" i="13"/>
  <c r="AU92" i="13"/>
  <c r="AU104" i="13"/>
  <c r="AU100" i="13"/>
  <c r="AU102" i="13"/>
  <c r="AU97" i="13"/>
  <c r="AU94" i="13"/>
  <c r="AU89" i="13"/>
  <c r="AU90" i="13"/>
  <c r="AU78" i="13"/>
  <c r="AU95" i="13"/>
  <c r="AU91" i="13"/>
  <c r="AU88" i="13"/>
  <c r="AU82" i="13"/>
  <c r="AU85" i="13"/>
  <c r="AU86" i="13"/>
  <c r="AU103" i="13"/>
  <c r="AU93" i="13"/>
  <c r="AU87" i="13"/>
  <c r="AU83" i="13"/>
  <c r="AU101" i="13"/>
  <c r="AU84" i="13"/>
  <c r="AU71" i="13"/>
  <c r="AU77" i="13"/>
  <c r="AU68" i="13"/>
  <c r="AU80" i="13"/>
  <c r="AU79" i="13"/>
  <c r="AU76" i="13"/>
  <c r="AU74" i="13"/>
  <c r="AU81" i="13"/>
  <c r="AU69" i="13"/>
  <c r="AU75" i="13"/>
  <c r="AU70" i="13"/>
  <c r="AU64" i="13"/>
  <c r="AU72" i="13"/>
  <c r="AU73" i="13"/>
  <c r="AU66" i="13"/>
  <c r="AU62" i="13"/>
  <c r="AU57" i="13"/>
  <c r="AU63" i="13"/>
  <c r="AU61" i="13"/>
  <c r="AU55" i="13"/>
  <c r="AU67" i="13"/>
  <c r="AU58" i="13"/>
  <c r="AU59" i="13"/>
  <c r="AU54" i="13"/>
  <c r="AU65" i="13"/>
  <c r="AU60" i="13"/>
  <c r="AU50" i="13"/>
  <c r="AU47" i="13"/>
  <c r="AU39" i="13"/>
  <c r="AU56" i="13"/>
  <c r="AU53" i="13"/>
  <c r="AU30" i="13"/>
  <c r="AU43" i="13"/>
  <c r="AU46" i="13"/>
  <c r="AU40" i="13"/>
  <c r="AU51" i="13"/>
  <c r="AU33" i="13"/>
  <c r="AU28" i="13"/>
  <c r="AU52" i="13"/>
  <c r="AU44" i="13"/>
  <c r="AU22" i="13"/>
  <c r="AU45" i="13"/>
  <c r="AU37" i="13"/>
  <c r="AU34" i="13"/>
  <c r="AU49" i="13"/>
  <c r="AU42" i="13"/>
  <c r="AU29" i="13"/>
  <c r="AU23" i="13"/>
  <c r="AU19" i="13"/>
  <c r="AU16" i="13"/>
  <c r="AU13" i="13"/>
  <c r="AU32" i="13"/>
  <c r="AU48" i="13"/>
  <c r="AU41" i="13"/>
  <c r="AU36" i="13"/>
  <c r="AU18" i="13"/>
  <c r="AU14" i="13"/>
  <c r="AU35" i="13"/>
  <c r="AU38" i="13"/>
  <c r="AU26" i="13"/>
  <c r="AU21" i="13"/>
  <c r="AU24" i="13"/>
  <c r="AU17" i="13"/>
  <c r="AU10" i="13"/>
  <c r="AU27" i="13"/>
  <c r="AU6" i="13"/>
  <c r="AU15" i="13"/>
  <c r="AU5" i="13"/>
  <c r="AU9" i="13"/>
  <c r="AU31" i="13"/>
  <c r="AU25" i="13"/>
  <c r="AU20" i="13"/>
  <c r="AU7" i="13"/>
  <c r="AU11" i="13"/>
  <c r="AU12" i="13"/>
  <c r="AU8" i="13"/>
  <c r="W103" i="13"/>
  <c r="W110" i="13"/>
  <c r="W111" i="13"/>
  <c r="W105" i="13"/>
  <c r="W107" i="13"/>
  <c r="W104" i="13"/>
  <c r="W108" i="13"/>
  <c r="W106" i="13"/>
  <c r="W98" i="13"/>
  <c r="W102" i="13"/>
  <c r="W97" i="13"/>
  <c r="W94" i="13"/>
  <c r="W95" i="13"/>
  <c r="W88" i="13"/>
  <c r="W85" i="13"/>
  <c r="W100" i="13"/>
  <c r="W92" i="13"/>
  <c r="W86" i="13"/>
  <c r="W101" i="13"/>
  <c r="W83" i="13"/>
  <c r="W89" i="13"/>
  <c r="W80" i="13"/>
  <c r="W87" i="13"/>
  <c r="W81" i="13"/>
  <c r="W96" i="13"/>
  <c r="W82" i="13"/>
  <c r="W75" i="13"/>
  <c r="W90" i="13"/>
  <c r="W109" i="13"/>
  <c r="W91" i="13"/>
  <c r="W84" i="13"/>
  <c r="W73" i="13"/>
  <c r="W76" i="13"/>
  <c r="W74" i="13"/>
  <c r="W78" i="13"/>
  <c r="W63" i="13"/>
  <c r="W93" i="13"/>
  <c r="W99" i="13"/>
  <c r="W67" i="13"/>
  <c r="W79" i="13"/>
  <c r="W71" i="13"/>
  <c r="W64" i="13"/>
  <c r="W57" i="13"/>
  <c r="W77" i="13"/>
  <c r="W69" i="13"/>
  <c r="W72" i="13"/>
  <c r="W61" i="13"/>
  <c r="W56" i="13"/>
  <c r="W65" i="13"/>
  <c r="W58" i="13"/>
  <c r="W55" i="13"/>
  <c r="W68" i="13"/>
  <c r="W66" i="13"/>
  <c r="W59" i="13"/>
  <c r="W51" i="13"/>
  <c r="W52" i="13"/>
  <c r="W48" i="13"/>
  <c r="W38" i="13"/>
  <c r="W53" i="13"/>
  <c r="W47" i="13"/>
  <c r="W42" i="13"/>
  <c r="W49" i="13"/>
  <c r="W39" i="13"/>
  <c r="W41" i="13"/>
  <c r="W44" i="13"/>
  <c r="W60" i="13"/>
  <c r="W30" i="13"/>
  <c r="W62" i="13"/>
  <c r="W33" i="13"/>
  <c r="W70" i="13"/>
  <c r="W43" i="13"/>
  <c r="W45" i="13"/>
  <c r="W31" i="13"/>
  <c r="W27" i="13"/>
  <c r="W34" i="13"/>
  <c r="W17" i="13"/>
  <c r="W40" i="13"/>
  <c r="W28" i="13"/>
  <c r="W24" i="13"/>
  <c r="W36" i="13"/>
  <c r="W29" i="13"/>
  <c r="W20" i="13"/>
  <c r="W15" i="13"/>
  <c r="W54" i="13"/>
  <c r="W37" i="13"/>
  <c r="W12" i="13"/>
  <c r="W50" i="13"/>
  <c r="W32" i="13"/>
  <c r="W23" i="13"/>
  <c r="W35" i="13"/>
  <c r="W26" i="13"/>
  <c r="W8" i="13"/>
  <c r="W19" i="13"/>
  <c r="W18" i="13"/>
  <c r="W25" i="13"/>
  <c r="W11" i="13"/>
  <c r="W7" i="13"/>
  <c r="W13" i="13"/>
  <c r="W14" i="13"/>
  <c r="W10" i="13"/>
  <c r="W21" i="13"/>
  <c r="W5" i="13"/>
  <c r="W16" i="13"/>
  <c r="W9" i="13"/>
  <c r="W46" i="13"/>
  <c r="W6" i="13"/>
  <c r="W22" i="13"/>
  <c r="BI101" i="13"/>
  <c r="BI111" i="13"/>
  <c r="BI108" i="13"/>
  <c r="BI106" i="13"/>
  <c r="BI102" i="13"/>
  <c r="BI97" i="13"/>
  <c r="BI103" i="13"/>
  <c r="BI100" i="13"/>
  <c r="BI99" i="13"/>
  <c r="BI110" i="13"/>
  <c r="BI109" i="13"/>
  <c r="BI95" i="13"/>
  <c r="BI105" i="13"/>
  <c r="BI98" i="13"/>
  <c r="BI86" i="13"/>
  <c r="BI104" i="13"/>
  <c r="BI107" i="13"/>
  <c r="BI92" i="13"/>
  <c r="BI93" i="13"/>
  <c r="BI89" i="13"/>
  <c r="BI84" i="13"/>
  <c r="BI90" i="13"/>
  <c r="BI81" i="13"/>
  <c r="BI96" i="13"/>
  <c r="BI91" i="13"/>
  <c r="BI80" i="13"/>
  <c r="BI82" i="13"/>
  <c r="BI85" i="13"/>
  <c r="BI83" i="13"/>
  <c r="BI74" i="13"/>
  <c r="BI94" i="13"/>
  <c r="BI72" i="13"/>
  <c r="BI73" i="13"/>
  <c r="BI76" i="13"/>
  <c r="BI68" i="13"/>
  <c r="BI88" i="13"/>
  <c r="BI78" i="13"/>
  <c r="BI71" i="13"/>
  <c r="BI69" i="13"/>
  <c r="BI67" i="13"/>
  <c r="BI55" i="13"/>
  <c r="BI63" i="13"/>
  <c r="BI75" i="13"/>
  <c r="BI79" i="13"/>
  <c r="BI70" i="13"/>
  <c r="BI65" i="13"/>
  <c r="BI87" i="13"/>
  <c r="BI57" i="13"/>
  <c r="BI62" i="13"/>
  <c r="BI58" i="13"/>
  <c r="BI59" i="13"/>
  <c r="BI77" i="13"/>
  <c r="BI61" i="13"/>
  <c r="BI54" i="13"/>
  <c r="BI60" i="13"/>
  <c r="BI52" i="13"/>
  <c r="BI48" i="13"/>
  <c r="BI45" i="13"/>
  <c r="BI47" i="13"/>
  <c r="BI36" i="13"/>
  <c r="BI40" i="13"/>
  <c r="BI51" i="13"/>
  <c r="BI49" i="13"/>
  <c r="BI43" i="13"/>
  <c r="BI64" i="13"/>
  <c r="BI29" i="13"/>
  <c r="BI53" i="13"/>
  <c r="BI38" i="13"/>
  <c r="BI42" i="13"/>
  <c r="BI66" i="13"/>
  <c r="BI50" i="13"/>
  <c r="BI44" i="13"/>
  <c r="BI35" i="13"/>
  <c r="BI31" i="13"/>
  <c r="BI27" i="13"/>
  <c r="BI24" i="13"/>
  <c r="BI28" i="13"/>
  <c r="BI20" i="13"/>
  <c r="BI41" i="13"/>
  <c r="BI37" i="13"/>
  <c r="BI23" i="13"/>
  <c r="BI33" i="13"/>
  <c r="BI19" i="13"/>
  <c r="BI10" i="13"/>
  <c r="BI39" i="13"/>
  <c r="BI34" i="13"/>
  <c r="BI32" i="13"/>
  <c r="BI22" i="13"/>
  <c r="BI46" i="13"/>
  <c r="BI18" i="13"/>
  <c r="BI11" i="13"/>
  <c r="BI12" i="13"/>
  <c r="BI7" i="13"/>
  <c r="BI26" i="13"/>
  <c r="BI25" i="13"/>
  <c r="BI30" i="13"/>
  <c r="BI56" i="13"/>
  <c r="BI6" i="13"/>
  <c r="BI17" i="13"/>
  <c r="BI16" i="13"/>
  <c r="BI9" i="13"/>
  <c r="BI13" i="13"/>
  <c r="BI14" i="13"/>
  <c r="BI15" i="13"/>
  <c r="BI8" i="13"/>
  <c r="BI21" i="13"/>
  <c r="BI5" i="13"/>
  <c r="AA107" i="13"/>
  <c r="AA111" i="13"/>
  <c r="AA105" i="13"/>
  <c r="AA109" i="13"/>
  <c r="AA102" i="13"/>
  <c r="AA97" i="13"/>
  <c r="AA110" i="13"/>
  <c r="AA104" i="13"/>
  <c r="AA108" i="13"/>
  <c r="AA92" i="13"/>
  <c r="AA95" i="13"/>
  <c r="AA103" i="13"/>
  <c r="AA96" i="13"/>
  <c r="AA100" i="13"/>
  <c r="AA101" i="13"/>
  <c r="AA90" i="13"/>
  <c r="AA87" i="13"/>
  <c r="AA91" i="13"/>
  <c r="AA86" i="13"/>
  <c r="AA94" i="13"/>
  <c r="AA85" i="13"/>
  <c r="AA82" i="13"/>
  <c r="AA84" i="13"/>
  <c r="AA67" i="13"/>
  <c r="AA98" i="13"/>
  <c r="AA93" i="13"/>
  <c r="AA89" i="13"/>
  <c r="AA88" i="13"/>
  <c r="AA106" i="13"/>
  <c r="AA83" i="13"/>
  <c r="AA76" i="13"/>
  <c r="AA73" i="13"/>
  <c r="AA74" i="13"/>
  <c r="AA78" i="13"/>
  <c r="AA99" i="13"/>
  <c r="AA69" i="13"/>
  <c r="AA77" i="13"/>
  <c r="AA75" i="13"/>
  <c r="AA79" i="13"/>
  <c r="AA65" i="13"/>
  <c r="AA71" i="13"/>
  <c r="AA61" i="13"/>
  <c r="AA81" i="13"/>
  <c r="AA66" i="13"/>
  <c r="AA63" i="13"/>
  <c r="AA58" i="13"/>
  <c r="AA56" i="13"/>
  <c r="AA57" i="13"/>
  <c r="AA55" i="13"/>
  <c r="AA59" i="13"/>
  <c r="AA49" i="13"/>
  <c r="AA68" i="13"/>
  <c r="AA70" i="13"/>
  <c r="AA60" i="13"/>
  <c r="AA48" i="13"/>
  <c r="AA72" i="13"/>
  <c r="AA64" i="13"/>
  <c r="AA53" i="13"/>
  <c r="AA47" i="13"/>
  <c r="AA42" i="13"/>
  <c r="AA62" i="13"/>
  <c r="AA54" i="13"/>
  <c r="AA50" i="13"/>
  <c r="AA46" i="13"/>
  <c r="AA80" i="13"/>
  <c r="AA41" i="13"/>
  <c r="AA44" i="13"/>
  <c r="AA37" i="13"/>
  <c r="AA51" i="13"/>
  <c r="AA29" i="13"/>
  <c r="AA18" i="13"/>
  <c r="AA52" i="13"/>
  <c r="AA39" i="13"/>
  <c r="AA36" i="13"/>
  <c r="AA43" i="13"/>
  <c r="AA45" i="13"/>
  <c r="AA40" i="13"/>
  <c r="AA24" i="13"/>
  <c r="AA20" i="13"/>
  <c r="AA38" i="13"/>
  <c r="AA32" i="13"/>
  <c r="AA23" i="13"/>
  <c r="AA30" i="13"/>
  <c r="AA19" i="13"/>
  <c r="AA16" i="13"/>
  <c r="AA35" i="13"/>
  <c r="AA13" i="13"/>
  <c r="AA22" i="13"/>
  <c r="AA33" i="13"/>
  <c r="AA31" i="13"/>
  <c r="AA25" i="13"/>
  <c r="AA12" i="13"/>
  <c r="AA11" i="13"/>
  <c r="AA7" i="13"/>
  <c r="AA15" i="13"/>
  <c r="AA14" i="13"/>
  <c r="AA10" i="13"/>
  <c r="AA34" i="13"/>
  <c r="AA6" i="13"/>
  <c r="AA9" i="13"/>
  <c r="AA28" i="13"/>
  <c r="AA27" i="13"/>
  <c r="AA26" i="13"/>
  <c r="AA17" i="13"/>
  <c r="AA8" i="13"/>
  <c r="AA5" i="13"/>
  <c r="AA21" i="13"/>
  <c r="CZ100" i="13"/>
  <c r="CZ110" i="13"/>
  <c r="CZ106" i="13"/>
  <c r="CZ98" i="13"/>
  <c r="CZ111" i="13"/>
  <c r="CZ109" i="13"/>
  <c r="CZ108" i="13"/>
  <c r="CZ102" i="13"/>
  <c r="CZ99" i="13"/>
  <c r="CZ107" i="13"/>
  <c r="CZ96" i="13"/>
  <c r="CZ105" i="13"/>
  <c r="CZ103" i="13"/>
  <c r="CZ104" i="13"/>
  <c r="CZ88" i="13"/>
  <c r="CZ85" i="13"/>
  <c r="CZ101" i="13"/>
  <c r="CZ92" i="13"/>
  <c r="CZ94" i="13"/>
  <c r="CZ90" i="13"/>
  <c r="CZ97" i="13"/>
  <c r="CZ83" i="13"/>
  <c r="CZ95" i="13"/>
  <c r="CZ80" i="13"/>
  <c r="CZ91" i="13"/>
  <c r="CZ93" i="13"/>
  <c r="CZ89" i="13"/>
  <c r="CZ76" i="13"/>
  <c r="CZ86" i="13"/>
  <c r="CZ84" i="13"/>
  <c r="CZ73" i="13"/>
  <c r="CZ79" i="13"/>
  <c r="CZ74" i="13"/>
  <c r="CZ68" i="13"/>
  <c r="CZ70" i="13"/>
  <c r="CZ81" i="13"/>
  <c r="CZ71" i="13"/>
  <c r="CZ75" i="13"/>
  <c r="CZ67" i="13"/>
  <c r="CZ82" i="13"/>
  <c r="CZ54" i="13"/>
  <c r="CZ72" i="13"/>
  <c r="CZ66" i="13"/>
  <c r="CZ87" i="13"/>
  <c r="CZ58" i="13"/>
  <c r="CZ69" i="13"/>
  <c r="CZ64" i="13"/>
  <c r="CZ63" i="13"/>
  <c r="CZ77" i="13"/>
  <c r="CZ65" i="13"/>
  <c r="CZ59" i="13"/>
  <c r="CZ78" i="13"/>
  <c r="CZ60" i="13"/>
  <c r="CZ61" i="13"/>
  <c r="CZ57" i="13"/>
  <c r="CZ46" i="13"/>
  <c r="CZ44" i="13"/>
  <c r="CZ49" i="13"/>
  <c r="CZ50" i="13"/>
  <c r="CZ35" i="13"/>
  <c r="CZ45" i="13"/>
  <c r="CZ51" i="13"/>
  <c r="CZ48" i="13"/>
  <c r="CZ39" i="13"/>
  <c r="CZ53" i="13"/>
  <c r="CZ47" i="13"/>
  <c r="CZ42" i="13"/>
  <c r="CZ36" i="13"/>
  <c r="CZ40" i="13"/>
  <c r="CZ55" i="13"/>
  <c r="CZ56" i="13"/>
  <c r="CZ34" i="13"/>
  <c r="CZ52" i="13"/>
  <c r="CZ62" i="13"/>
  <c r="CZ41" i="13"/>
  <c r="CZ27" i="13"/>
  <c r="CZ43" i="13"/>
  <c r="CZ38" i="13"/>
  <c r="CZ18" i="13"/>
  <c r="CZ37" i="13"/>
  <c r="CZ21" i="13"/>
  <c r="CZ33" i="13"/>
  <c r="CZ30" i="13"/>
  <c r="CZ25" i="13"/>
  <c r="CZ17" i="13"/>
  <c r="CZ9" i="13"/>
  <c r="CZ32" i="13"/>
  <c r="CZ24" i="13"/>
  <c r="CZ26" i="13"/>
  <c r="CZ22" i="13"/>
  <c r="CZ5" i="13"/>
  <c r="CZ15" i="13"/>
  <c r="CZ23" i="13"/>
  <c r="CZ19" i="13"/>
  <c r="CZ14" i="13"/>
  <c r="CZ20" i="13"/>
  <c r="CZ8" i="13"/>
  <c r="CZ13" i="13"/>
  <c r="CZ7" i="13"/>
  <c r="CZ6" i="13"/>
  <c r="CZ11" i="13"/>
  <c r="CZ31" i="13"/>
  <c r="CZ10" i="13"/>
  <c r="CZ28" i="13"/>
  <c r="CZ16" i="13"/>
  <c r="CZ29" i="13"/>
  <c r="CZ12" i="13"/>
  <c r="BR106" i="13"/>
  <c r="BR110" i="13"/>
  <c r="BR104" i="13"/>
  <c r="BR107" i="13"/>
  <c r="BR111" i="13"/>
  <c r="BR100" i="13"/>
  <c r="BR98" i="13"/>
  <c r="BR108" i="13"/>
  <c r="BR91" i="13"/>
  <c r="BR103" i="13"/>
  <c r="BR97" i="13"/>
  <c r="BR99" i="13"/>
  <c r="BR93" i="13"/>
  <c r="BR90" i="13"/>
  <c r="BR88" i="13"/>
  <c r="BR94" i="13"/>
  <c r="BR96" i="13"/>
  <c r="BR101" i="13"/>
  <c r="BR86" i="13"/>
  <c r="BR109" i="13"/>
  <c r="BR95" i="13"/>
  <c r="BR85" i="13"/>
  <c r="BR84" i="13"/>
  <c r="BR89" i="13"/>
  <c r="BR87" i="13"/>
  <c r="BR79" i="13"/>
  <c r="BR76" i="13"/>
  <c r="BR66" i="13"/>
  <c r="BR80" i="13"/>
  <c r="BR102" i="13"/>
  <c r="BR105" i="13"/>
  <c r="BR83" i="13"/>
  <c r="BR75" i="13"/>
  <c r="BR81" i="13"/>
  <c r="BR77" i="13"/>
  <c r="BR71" i="13"/>
  <c r="BR82" i="13"/>
  <c r="BR69" i="13"/>
  <c r="BR78" i="13"/>
  <c r="BR72" i="13"/>
  <c r="BR73" i="13"/>
  <c r="BR70" i="13"/>
  <c r="BR60" i="13"/>
  <c r="BR57" i="13"/>
  <c r="BR64" i="13"/>
  <c r="BR54" i="13"/>
  <c r="BR59" i="13"/>
  <c r="BR74" i="13"/>
  <c r="BR62" i="13"/>
  <c r="BR61" i="13"/>
  <c r="BR63" i="13"/>
  <c r="BR48" i="13"/>
  <c r="BR92" i="13"/>
  <c r="BR67" i="13"/>
  <c r="BR56" i="13"/>
  <c r="BR55" i="13"/>
  <c r="BR46" i="13"/>
  <c r="BR50" i="13"/>
  <c r="BR58" i="13"/>
  <c r="BR49" i="13"/>
  <c r="BR53" i="13"/>
  <c r="BR41" i="13"/>
  <c r="BR65" i="13"/>
  <c r="BR51" i="13"/>
  <c r="BR52" i="13"/>
  <c r="BR45" i="13"/>
  <c r="BR68" i="13"/>
  <c r="BR44" i="13"/>
  <c r="BR34" i="13"/>
  <c r="BR27" i="13"/>
  <c r="BR17" i="13"/>
  <c r="BR43" i="13"/>
  <c r="BR39" i="13"/>
  <c r="BR38" i="13"/>
  <c r="BR32" i="13"/>
  <c r="BR30" i="13"/>
  <c r="BR18" i="13"/>
  <c r="BR25" i="13"/>
  <c r="BR21" i="13"/>
  <c r="BR26" i="13"/>
  <c r="BR15" i="13"/>
  <c r="BR24" i="13"/>
  <c r="BR12" i="13"/>
  <c r="BR40" i="13"/>
  <c r="BR36" i="13"/>
  <c r="BR35" i="13"/>
  <c r="BR28" i="13"/>
  <c r="BR37" i="13"/>
  <c r="BR23" i="13"/>
  <c r="BR19" i="13"/>
  <c r="BR9" i="13"/>
  <c r="BR31" i="13"/>
  <c r="BR16" i="13"/>
  <c r="BR5" i="13"/>
  <c r="BR20" i="13"/>
  <c r="BR13" i="13"/>
  <c r="BR47" i="13"/>
  <c r="BR33" i="13"/>
  <c r="BR29" i="13"/>
  <c r="BR8" i="13"/>
  <c r="BR14" i="13"/>
  <c r="BR7" i="13"/>
  <c r="BR11" i="13"/>
  <c r="BR22" i="13"/>
  <c r="BR6" i="13"/>
  <c r="BR10" i="13"/>
  <c r="BR42" i="13"/>
  <c r="AJ109" i="13"/>
  <c r="AJ110" i="13"/>
  <c r="AJ100" i="13"/>
  <c r="AJ102" i="13"/>
  <c r="AJ101" i="13"/>
  <c r="AJ103" i="13"/>
  <c r="AJ99" i="13"/>
  <c r="AJ111" i="13"/>
  <c r="AJ94" i="13"/>
  <c r="AJ108" i="13"/>
  <c r="AJ107" i="13"/>
  <c r="AJ104" i="13"/>
  <c r="AJ98" i="13"/>
  <c r="AJ93" i="13"/>
  <c r="AJ105" i="13"/>
  <c r="AJ91" i="13"/>
  <c r="AJ96" i="13"/>
  <c r="AJ79" i="13"/>
  <c r="AJ97" i="13"/>
  <c r="AJ92" i="13"/>
  <c r="AJ88" i="13"/>
  <c r="AJ89" i="13"/>
  <c r="AJ90" i="13"/>
  <c r="AJ72" i="13"/>
  <c r="AJ95" i="13"/>
  <c r="AJ69" i="13"/>
  <c r="AJ106" i="13"/>
  <c r="AJ81" i="13"/>
  <c r="AJ86" i="13"/>
  <c r="AJ84" i="13"/>
  <c r="AJ75" i="13"/>
  <c r="AJ70" i="13"/>
  <c r="AJ77" i="13"/>
  <c r="AJ87" i="13"/>
  <c r="AJ82" i="13"/>
  <c r="AJ66" i="13"/>
  <c r="AJ73" i="13"/>
  <c r="AJ78" i="13"/>
  <c r="AJ68" i="13"/>
  <c r="AJ85" i="13"/>
  <c r="AJ74" i="13"/>
  <c r="AJ67" i="13"/>
  <c r="AJ80" i="13"/>
  <c r="AJ64" i="13"/>
  <c r="AJ60" i="13"/>
  <c r="AJ54" i="13"/>
  <c r="AJ71" i="13"/>
  <c r="AJ83" i="13"/>
  <c r="AJ62" i="13"/>
  <c r="AJ51" i="13"/>
  <c r="AJ63" i="13"/>
  <c r="AJ56" i="13"/>
  <c r="AJ57" i="13"/>
  <c r="AJ76" i="13"/>
  <c r="AJ61" i="13"/>
  <c r="AJ53" i="13"/>
  <c r="AJ58" i="13"/>
  <c r="AJ50" i="13"/>
  <c r="AJ55" i="13"/>
  <c r="AJ40" i="13"/>
  <c r="AJ49" i="13"/>
  <c r="AJ52" i="13"/>
  <c r="AJ31" i="13"/>
  <c r="AJ44" i="13"/>
  <c r="AJ41" i="13"/>
  <c r="AJ48" i="13"/>
  <c r="AJ59" i="13"/>
  <c r="AJ38" i="13"/>
  <c r="AJ29" i="13"/>
  <c r="AJ46" i="13"/>
  <c r="AJ45" i="13"/>
  <c r="AJ34" i="13"/>
  <c r="AJ43" i="13"/>
  <c r="AJ42" i="13"/>
  <c r="AJ27" i="13"/>
  <c r="AJ23" i="13"/>
  <c r="AJ37" i="13"/>
  <c r="AJ35" i="13"/>
  <c r="AJ18" i="13"/>
  <c r="AJ39" i="13"/>
  <c r="AJ65" i="13"/>
  <c r="AJ26" i="13"/>
  <c r="AJ25" i="13"/>
  <c r="AJ14" i="13"/>
  <c r="AJ21" i="13"/>
  <c r="AJ17" i="13"/>
  <c r="AJ5" i="13"/>
  <c r="AJ24" i="13"/>
  <c r="AJ28" i="13"/>
  <c r="AJ20" i="13"/>
  <c r="AJ15" i="13"/>
  <c r="AJ9" i="13"/>
  <c r="AJ12" i="13"/>
  <c r="AJ47" i="13"/>
  <c r="AJ8" i="13"/>
  <c r="AJ36" i="13"/>
  <c r="AJ7" i="13"/>
  <c r="AJ6" i="13"/>
  <c r="AJ19" i="13"/>
  <c r="AJ30" i="13"/>
  <c r="AJ11" i="13"/>
  <c r="AJ33" i="13"/>
  <c r="AJ32" i="13"/>
  <c r="AJ16" i="13"/>
  <c r="AJ13" i="13"/>
  <c r="AJ22" i="13"/>
  <c r="AJ10" i="13"/>
  <c r="BN102" i="13"/>
  <c r="BN109" i="13"/>
  <c r="BN105" i="13"/>
  <c r="BN108" i="13"/>
  <c r="BN101" i="13"/>
  <c r="BN110" i="13"/>
  <c r="BN98" i="13"/>
  <c r="BN104" i="13"/>
  <c r="BN103" i="13"/>
  <c r="BN107" i="13"/>
  <c r="BN87" i="13"/>
  <c r="BN92" i="13"/>
  <c r="BN89" i="13"/>
  <c r="BN111" i="13"/>
  <c r="BN93" i="13"/>
  <c r="BN99" i="13"/>
  <c r="BN90" i="13"/>
  <c r="BN106" i="13"/>
  <c r="BN100" i="13"/>
  <c r="BN96" i="13"/>
  <c r="BN94" i="13"/>
  <c r="BN85" i="13"/>
  <c r="BN82" i="13"/>
  <c r="BN91" i="13"/>
  <c r="BN97" i="13"/>
  <c r="BN83" i="13"/>
  <c r="BN95" i="13"/>
  <c r="BN86" i="13"/>
  <c r="BN84" i="13"/>
  <c r="BN78" i="13"/>
  <c r="BN79" i="13"/>
  <c r="BN76" i="13"/>
  <c r="BN74" i="13"/>
  <c r="BN88" i="13"/>
  <c r="BN80" i="13"/>
  <c r="BN70" i="13"/>
  <c r="BN62" i="13"/>
  <c r="BN75" i="13"/>
  <c r="BN68" i="13"/>
  <c r="BN69" i="13"/>
  <c r="BN66" i="13"/>
  <c r="BN56" i="13"/>
  <c r="BN72" i="13"/>
  <c r="BN77" i="13"/>
  <c r="BN73" i="13"/>
  <c r="BN55" i="13"/>
  <c r="BN58" i="13"/>
  <c r="BN81" i="13"/>
  <c r="BN63" i="13"/>
  <c r="BN61" i="13"/>
  <c r="BN60" i="13"/>
  <c r="BN64" i="13"/>
  <c r="BN57" i="13"/>
  <c r="BN47" i="13"/>
  <c r="BN71" i="13"/>
  <c r="BN67" i="13"/>
  <c r="BN46" i="13"/>
  <c r="BN37" i="13"/>
  <c r="BN53" i="13"/>
  <c r="BN50" i="13"/>
  <c r="BN51" i="13"/>
  <c r="BN49" i="13"/>
  <c r="BN41" i="13"/>
  <c r="BN54" i="13"/>
  <c r="BN45" i="13"/>
  <c r="BN39" i="13"/>
  <c r="BN43" i="13"/>
  <c r="BN36" i="13"/>
  <c r="BN48" i="13"/>
  <c r="BN38" i="13"/>
  <c r="BN28" i="13"/>
  <c r="BN42" i="13"/>
  <c r="BN44" i="13"/>
  <c r="BN40" i="13"/>
  <c r="BN35" i="13"/>
  <c r="BN65" i="13"/>
  <c r="BN19" i="13"/>
  <c r="BN33" i="13"/>
  <c r="BN34" i="13"/>
  <c r="BN32" i="13"/>
  <c r="BN22" i="13"/>
  <c r="BN30" i="13"/>
  <c r="BN18" i="13"/>
  <c r="BN14" i="13"/>
  <c r="BN11" i="13"/>
  <c r="BN25" i="13"/>
  <c r="BN21" i="13"/>
  <c r="BN59" i="13"/>
  <c r="BN10" i="13"/>
  <c r="BN5" i="13"/>
  <c r="BN6" i="13"/>
  <c r="BN31" i="13"/>
  <c r="BN23" i="13"/>
  <c r="BN17" i="13"/>
  <c r="BN9" i="13"/>
  <c r="BN20" i="13"/>
  <c r="BN13" i="13"/>
  <c r="BN16" i="13"/>
  <c r="BN15" i="13"/>
  <c r="BN29" i="13"/>
  <c r="BN26" i="13"/>
  <c r="BN52" i="13"/>
  <c r="BN8" i="13"/>
  <c r="BN7" i="13"/>
  <c r="BN27" i="13"/>
  <c r="BN24" i="13"/>
  <c r="BN12" i="13"/>
  <c r="AV108" i="13"/>
  <c r="AV106" i="13"/>
  <c r="AV111" i="13"/>
  <c r="AV110" i="13"/>
  <c r="AV109" i="13"/>
  <c r="AV98" i="13"/>
  <c r="AV104" i="13"/>
  <c r="AV107" i="13"/>
  <c r="AV93" i="13"/>
  <c r="AV102" i="13"/>
  <c r="AV99" i="13"/>
  <c r="AV100" i="13"/>
  <c r="AV101" i="13"/>
  <c r="AV96" i="13"/>
  <c r="AV94" i="13"/>
  <c r="AV92" i="13"/>
  <c r="AV89" i="13"/>
  <c r="AV90" i="13"/>
  <c r="AV97" i="13"/>
  <c r="AV75" i="13"/>
  <c r="AV95" i="13"/>
  <c r="AV91" i="13"/>
  <c r="AV88" i="13"/>
  <c r="AV85" i="13"/>
  <c r="AV86" i="13"/>
  <c r="AV103" i="13"/>
  <c r="AV87" i="13"/>
  <c r="AV83" i="13"/>
  <c r="AV105" i="13"/>
  <c r="AV84" i="13"/>
  <c r="AV77" i="13"/>
  <c r="AV68" i="13"/>
  <c r="AV78" i="13"/>
  <c r="AV79" i="13"/>
  <c r="AV74" i="13"/>
  <c r="AV81" i="13"/>
  <c r="AV82" i="13"/>
  <c r="AV70" i="13"/>
  <c r="AV72" i="13"/>
  <c r="AV61" i="13"/>
  <c r="AV73" i="13"/>
  <c r="AV66" i="13"/>
  <c r="AV76" i="13"/>
  <c r="AV71" i="13"/>
  <c r="AV62" i="13"/>
  <c r="AV59" i="13"/>
  <c r="AV63" i="13"/>
  <c r="AV67" i="13"/>
  <c r="AV58" i="13"/>
  <c r="AV64" i="13"/>
  <c r="AV65" i="13"/>
  <c r="AV60" i="13"/>
  <c r="AV50" i="13"/>
  <c r="AV80" i="13"/>
  <c r="AV47" i="13"/>
  <c r="AV69" i="13"/>
  <c r="AV56" i="13"/>
  <c r="AV53" i="13"/>
  <c r="AV43" i="13"/>
  <c r="AV57" i="13"/>
  <c r="AV46" i="13"/>
  <c r="AV40" i="13"/>
  <c r="AV51" i="13"/>
  <c r="AV54" i="13"/>
  <c r="AV49" i="13"/>
  <c r="AV55" i="13"/>
  <c r="AV48" i="13"/>
  <c r="AV41" i="13"/>
  <c r="AV36" i="13"/>
  <c r="AV52" i="13"/>
  <c r="AV44" i="13"/>
  <c r="AV38" i="13"/>
  <c r="AV35" i="13"/>
  <c r="AV19" i="13"/>
  <c r="AV45" i="13"/>
  <c r="AV39" i="13"/>
  <c r="AV37" i="13"/>
  <c r="AV34" i="13"/>
  <c r="AV33" i="13"/>
  <c r="AV32" i="13"/>
  <c r="AV30" i="13"/>
  <c r="AV22" i="13"/>
  <c r="AV18" i="13"/>
  <c r="AV14" i="13"/>
  <c r="AV25" i="13"/>
  <c r="AV28" i="13"/>
  <c r="AV21" i="13"/>
  <c r="AV10" i="13"/>
  <c r="AV6" i="13"/>
  <c r="AV27" i="13"/>
  <c r="AV16" i="13"/>
  <c r="AV15" i="13"/>
  <c r="AV26" i="13"/>
  <c r="AV13" i="13"/>
  <c r="AV9" i="13"/>
  <c r="AV5" i="13"/>
  <c r="AV20" i="13"/>
  <c r="AV7" i="13"/>
  <c r="AV42" i="13"/>
  <c r="AV17" i="13"/>
  <c r="AV29" i="13"/>
  <c r="AV23" i="13"/>
  <c r="AV31" i="13"/>
  <c r="AV24" i="13"/>
  <c r="AV12" i="13"/>
  <c r="AV11" i="13"/>
  <c r="AV8" i="13"/>
  <c r="AS101" i="13"/>
  <c r="AS111" i="13"/>
  <c r="AS104" i="13"/>
  <c r="AS103" i="13"/>
  <c r="AS107" i="13"/>
  <c r="AS98" i="13"/>
  <c r="AS95" i="13"/>
  <c r="AS99" i="13"/>
  <c r="AS106" i="13"/>
  <c r="AS100" i="13"/>
  <c r="AS97" i="13"/>
  <c r="AS109" i="13"/>
  <c r="AS102" i="13"/>
  <c r="AS96" i="13"/>
  <c r="AS110" i="13"/>
  <c r="AS105" i="13"/>
  <c r="AS86" i="13"/>
  <c r="AS92" i="13"/>
  <c r="AS94" i="13"/>
  <c r="AS90" i="13"/>
  <c r="AS84" i="13"/>
  <c r="AS108" i="13"/>
  <c r="AS81" i="13"/>
  <c r="AS91" i="13"/>
  <c r="AS82" i="13"/>
  <c r="AS85" i="13"/>
  <c r="AS93" i="13"/>
  <c r="AS87" i="13"/>
  <c r="AS83" i="13"/>
  <c r="AS74" i="13"/>
  <c r="AS89" i="13"/>
  <c r="AS73" i="13"/>
  <c r="AS80" i="13"/>
  <c r="AS79" i="13"/>
  <c r="AS76" i="13"/>
  <c r="AS78" i="13"/>
  <c r="AS69" i="13"/>
  <c r="AS88" i="13"/>
  <c r="AS67" i="13"/>
  <c r="AS65" i="13"/>
  <c r="AS72" i="13"/>
  <c r="AS70" i="13"/>
  <c r="AS63" i="13"/>
  <c r="AS55" i="13"/>
  <c r="AS71" i="13"/>
  <c r="AS66" i="13"/>
  <c r="AS62" i="13"/>
  <c r="AS57" i="13"/>
  <c r="AS64" i="13"/>
  <c r="AS61" i="13"/>
  <c r="AS68" i="13"/>
  <c r="AS59" i="13"/>
  <c r="AS75" i="13"/>
  <c r="AS60" i="13"/>
  <c r="AS45" i="13"/>
  <c r="AS36" i="13"/>
  <c r="AS56" i="13"/>
  <c r="AS53" i="13"/>
  <c r="AS77" i="13"/>
  <c r="AS50" i="13"/>
  <c r="AS46" i="13"/>
  <c r="AS40" i="13"/>
  <c r="AS41" i="13"/>
  <c r="AS52" i="13"/>
  <c r="AS44" i="13"/>
  <c r="AS37" i="13"/>
  <c r="AS39" i="13"/>
  <c r="AS35" i="13"/>
  <c r="AS47" i="13"/>
  <c r="AS54" i="13"/>
  <c r="AS49" i="13"/>
  <c r="AS42" i="13"/>
  <c r="AS33" i="13"/>
  <c r="AS51" i="13"/>
  <c r="AS34" i="13"/>
  <c r="AS29" i="13"/>
  <c r="AS23" i="13"/>
  <c r="AS19" i="13"/>
  <c r="AS32" i="13"/>
  <c r="AS48" i="13"/>
  <c r="AS30" i="13"/>
  <c r="AS10" i="13"/>
  <c r="AS22" i="13"/>
  <c r="AS25" i="13"/>
  <c r="AS20" i="13"/>
  <c r="AS7" i="13"/>
  <c r="AS14" i="13"/>
  <c r="AS13" i="13"/>
  <c r="AS43" i="13"/>
  <c r="AS28" i="13"/>
  <c r="AS24" i="13"/>
  <c r="AS21" i="13"/>
  <c r="AS17" i="13"/>
  <c r="AS38" i="13"/>
  <c r="AS16" i="13"/>
  <c r="AS58" i="13"/>
  <c r="AS6" i="13"/>
  <c r="AS27" i="13"/>
  <c r="AS15" i="13"/>
  <c r="AS26" i="13"/>
  <c r="AS18" i="13"/>
  <c r="AS5" i="13"/>
  <c r="AS31" i="13"/>
  <c r="AS12" i="13"/>
  <c r="AS11" i="13"/>
  <c r="AS9" i="13"/>
  <c r="AS8" i="13"/>
  <c r="K107" i="13"/>
  <c r="K111" i="13"/>
  <c r="K105" i="13"/>
  <c r="K103" i="13"/>
  <c r="K98" i="13"/>
  <c r="K101" i="13"/>
  <c r="K92" i="13"/>
  <c r="K100" i="13"/>
  <c r="K96" i="13"/>
  <c r="K106" i="13"/>
  <c r="K108" i="13"/>
  <c r="K102" i="13"/>
  <c r="K110" i="13"/>
  <c r="K109" i="13"/>
  <c r="K99" i="13"/>
  <c r="K97" i="13"/>
  <c r="K90" i="13"/>
  <c r="K89" i="13"/>
  <c r="K94" i="13"/>
  <c r="K91" i="13"/>
  <c r="K93" i="13"/>
  <c r="K87" i="13"/>
  <c r="K82" i="13"/>
  <c r="K88" i="13"/>
  <c r="K83" i="13"/>
  <c r="K84" i="13"/>
  <c r="K78" i="13"/>
  <c r="K67" i="13"/>
  <c r="K95" i="13"/>
  <c r="K80" i="13"/>
  <c r="K74" i="13"/>
  <c r="K81" i="13"/>
  <c r="K86" i="13"/>
  <c r="K79" i="13"/>
  <c r="K69" i="13"/>
  <c r="K77" i="13"/>
  <c r="K75" i="13"/>
  <c r="K70" i="13"/>
  <c r="K64" i="13"/>
  <c r="K73" i="13"/>
  <c r="K72" i="13"/>
  <c r="K76" i="13"/>
  <c r="K66" i="13"/>
  <c r="K104" i="13"/>
  <c r="K68" i="13"/>
  <c r="K63" i="13"/>
  <c r="K61" i="13"/>
  <c r="K58" i="13"/>
  <c r="K71" i="13"/>
  <c r="K57" i="13"/>
  <c r="K55" i="13"/>
  <c r="K59" i="13"/>
  <c r="K62" i="13"/>
  <c r="K49" i="13"/>
  <c r="K60" i="13"/>
  <c r="K65" i="13"/>
  <c r="K53" i="13"/>
  <c r="K54" i="13"/>
  <c r="K42" i="13"/>
  <c r="K85" i="13"/>
  <c r="K50" i="13"/>
  <c r="K56" i="13"/>
  <c r="K51" i="13"/>
  <c r="K46" i="13"/>
  <c r="K45" i="13"/>
  <c r="K43" i="13"/>
  <c r="K47" i="13"/>
  <c r="K37" i="13"/>
  <c r="K35" i="13"/>
  <c r="K33" i="13"/>
  <c r="K18" i="13"/>
  <c r="K52" i="13"/>
  <c r="K40" i="13"/>
  <c r="K38" i="13"/>
  <c r="K48" i="13"/>
  <c r="K29" i="13"/>
  <c r="K32" i="13"/>
  <c r="K30" i="13"/>
  <c r="K44" i="13"/>
  <c r="K23" i="13"/>
  <c r="K19" i="13"/>
  <c r="K16" i="13"/>
  <c r="K22" i="13"/>
  <c r="K13" i="13"/>
  <c r="K31" i="13"/>
  <c r="K26" i="13"/>
  <c r="K25" i="13"/>
  <c r="K21" i="13"/>
  <c r="K7" i="13"/>
  <c r="K10" i="13"/>
  <c r="K34" i="13"/>
  <c r="K6" i="13"/>
  <c r="K41" i="13"/>
  <c r="K17" i="13"/>
  <c r="K36" i="13"/>
  <c r="K15" i="13"/>
  <c r="K14" i="13"/>
  <c r="K28" i="13"/>
  <c r="K12" i="13"/>
  <c r="K5" i="13"/>
  <c r="K11" i="13"/>
  <c r="K20" i="13"/>
  <c r="K9" i="13"/>
  <c r="K27" i="13"/>
  <c r="K24" i="13"/>
  <c r="K8" i="13"/>
  <c r="K39" i="13"/>
  <c r="CJ100" i="13"/>
  <c r="CJ110" i="13"/>
  <c r="CJ109" i="13"/>
  <c r="CJ108" i="13"/>
  <c r="CJ107" i="13"/>
  <c r="CJ101" i="13"/>
  <c r="CJ98" i="13"/>
  <c r="CJ105" i="13"/>
  <c r="CJ111" i="13"/>
  <c r="CJ104" i="13"/>
  <c r="CJ102" i="13"/>
  <c r="CJ93" i="13"/>
  <c r="CJ106" i="13"/>
  <c r="CJ90" i="13"/>
  <c r="CJ85" i="13"/>
  <c r="CJ103" i="13"/>
  <c r="CJ83" i="13"/>
  <c r="CJ91" i="13"/>
  <c r="CJ80" i="13"/>
  <c r="CJ97" i="13"/>
  <c r="CJ88" i="13"/>
  <c r="CJ94" i="13"/>
  <c r="CJ86" i="13"/>
  <c r="CJ84" i="13"/>
  <c r="CJ92" i="13"/>
  <c r="CJ87" i="13"/>
  <c r="CJ79" i="13"/>
  <c r="CJ73" i="13"/>
  <c r="CJ99" i="13"/>
  <c r="CJ76" i="13"/>
  <c r="CJ89" i="13"/>
  <c r="CJ96" i="13"/>
  <c r="CJ82" i="13"/>
  <c r="CJ78" i="13"/>
  <c r="CJ75" i="13"/>
  <c r="CJ71" i="13"/>
  <c r="CJ77" i="13"/>
  <c r="CJ95" i="13"/>
  <c r="CJ68" i="13"/>
  <c r="CJ74" i="13"/>
  <c r="CJ66" i="13"/>
  <c r="CJ54" i="13"/>
  <c r="CJ69" i="13"/>
  <c r="CJ81" i="13"/>
  <c r="CJ59" i="13"/>
  <c r="CJ72" i="13"/>
  <c r="CJ67" i="13"/>
  <c r="CJ65" i="13"/>
  <c r="CJ60" i="13"/>
  <c r="CJ62" i="13"/>
  <c r="CJ61" i="13"/>
  <c r="CJ64" i="13"/>
  <c r="CJ63" i="13"/>
  <c r="CJ56" i="13"/>
  <c r="CJ44" i="13"/>
  <c r="CJ50" i="13"/>
  <c r="CJ49" i="13"/>
  <c r="CJ35" i="13"/>
  <c r="CJ57" i="13"/>
  <c r="CJ55" i="13"/>
  <c r="CJ51" i="13"/>
  <c r="CJ52" i="13"/>
  <c r="CJ45" i="13"/>
  <c r="CJ53" i="13"/>
  <c r="CJ48" i="13"/>
  <c r="CJ39" i="13"/>
  <c r="CJ58" i="13"/>
  <c r="CJ43" i="13"/>
  <c r="CJ47" i="13"/>
  <c r="CJ46" i="13"/>
  <c r="CJ41" i="13"/>
  <c r="CJ70" i="13"/>
  <c r="CJ36" i="13"/>
  <c r="CJ42" i="13"/>
  <c r="CJ33" i="13"/>
  <c r="CJ30" i="13"/>
  <c r="CJ40" i="13"/>
  <c r="CJ32" i="13"/>
  <c r="CJ21" i="13"/>
  <c r="CJ25" i="13"/>
  <c r="CJ34" i="13"/>
  <c r="CJ17" i="13"/>
  <c r="CJ26" i="13"/>
  <c r="CJ24" i="13"/>
  <c r="CJ9" i="13"/>
  <c r="CJ37" i="13"/>
  <c r="CJ27" i="13"/>
  <c r="CJ20" i="13"/>
  <c r="CJ31" i="13"/>
  <c r="CJ28" i="13"/>
  <c r="CJ5" i="13"/>
  <c r="CJ8" i="13"/>
  <c r="CJ13" i="13"/>
  <c r="CJ22" i="13"/>
  <c r="CJ18" i="13"/>
  <c r="CJ16" i="13"/>
  <c r="CJ11" i="13"/>
  <c r="CJ12" i="13"/>
  <c r="CJ10" i="13"/>
  <c r="CJ19" i="13"/>
  <c r="CJ23" i="13"/>
  <c r="CJ7" i="13"/>
  <c r="CJ14" i="13"/>
  <c r="CJ29" i="13"/>
  <c r="CJ38" i="13"/>
  <c r="CJ15" i="13"/>
  <c r="CJ6" i="13"/>
  <c r="BB106" i="13"/>
  <c r="BB110" i="13"/>
  <c r="BB104" i="13"/>
  <c r="BB101" i="13"/>
  <c r="BB109" i="13"/>
  <c r="BB108" i="13"/>
  <c r="BB107" i="13"/>
  <c r="BB111" i="13"/>
  <c r="BB103" i="13"/>
  <c r="BB100" i="13"/>
  <c r="BB91" i="13"/>
  <c r="BB97" i="13"/>
  <c r="BB96" i="13"/>
  <c r="BB93" i="13"/>
  <c r="BB105" i="13"/>
  <c r="BB94" i="13"/>
  <c r="BB95" i="13"/>
  <c r="BB88" i="13"/>
  <c r="BB102" i="13"/>
  <c r="BB99" i="13"/>
  <c r="BB98" i="13"/>
  <c r="BB86" i="13"/>
  <c r="BB66" i="13"/>
  <c r="BB81" i="13"/>
  <c r="BB89" i="13"/>
  <c r="BB92" i="13"/>
  <c r="BB87" i="13"/>
  <c r="BB78" i="13"/>
  <c r="BB69" i="13"/>
  <c r="BB85" i="13"/>
  <c r="BB70" i="13"/>
  <c r="BB75" i="13"/>
  <c r="BB77" i="13"/>
  <c r="BB72" i="13"/>
  <c r="BB65" i="13"/>
  <c r="BB90" i="13"/>
  <c r="BB83" i="13"/>
  <c r="BB73" i="13"/>
  <c r="BB84" i="13"/>
  <c r="BB74" i="13"/>
  <c r="BB76" i="13"/>
  <c r="BB71" i="13"/>
  <c r="BB80" i="13"/>
  <c r="BB60" i="13"/>
  <c r="BB57" i="13"/>
  <c r="BB67" i="13"/>
  <c r="BB68" i="13"/>
  <c r="BB79" i="13"/>
  <c r="BB48" i="13"/>
  <c r="BB56" i="13"/>
  <c r="BB63" i="13"/>
  <c r="BB53" i="13"/>
  <c r="BB50" i="13"/>
  <c r="BB62" i="13"/>
  <c r="BB59" i="13"/>
  <c r="BB49" i="13"/>
  <c r="BB51" i="13"/>
  <c r="BB54" i="13"/>
  <c r="BB52" i="13"/>
  <c r="BB41" i="13"/>
  <c r="BB61" i="13"/>
  <c r="BB55" i="13"/>
  <c r="BB58" i="13"/>
  <c r="BB45" i="13"/>
  <c r="BB64" i="13"/>
  <c r="BB38" i="13"/>
  <c r="BB35" i="13"/>
  <c r="BB42" i="13"/>
  <c r="BB82" i="13"/>
  <c r="BB47" i="13"/>
  <c r="BB17" i="13"/>
  <c r="BB46" i="13"/>
  <c r="BB43" i="13"/>
  <c r="BB25" i="13"/>
  <c r="BB36" i="13"/>
  <c r="BB21" i="13"/>
  <c r="BB26" i="13"/>
  <c r="BB31" i="13"/>
  <c r="BB27" i="13"/>
  <c r="BB24" i="13"/>
  <c r="BB15" i="13"/>
  <c r="BB12" i="13"/>
  <c r="BB37" i="13"/>
  <c r="BB28" i="13"/>
  <c r="BB20" i="13"/>
  <c r="BB40" i="13"/>
  <c r="BB29" i="13"/>
  <c r="BB44" i="13"/>
  <c r="BB5" i="13"/>
  <c r="BB39" i="13"/>
  <c r="BB22" i="13"/>
  <c r="BB14" i="13"/>
  <c r="BB8" i="13"/>
  <c r="BB33" i="13"/>
  <c r="BB23" i="13"/>
  <c r="BB19" i="13"/>
  <c r="BB18" i="13"/>
  <c r="BB32" i="13"/>
  <c r="BB11" i="13"/>
  <c r="BB30" i="13"/>
  <c r="BB10" i="13"/>
  <c r="BB9" i="13"/>
  <c r="BB13" i="13"/>
  <c r="BB16" i="13"/>
  <c r="BB6" i="13"/>
  <c r="BB34" i="13"/>
  <c r="BB7" i="13"/>
  <c r="T109" i="13"/>
  <c r="T110" i="13"/>
  <c r="T108" i="13"/>
  <c r="T101" i="13"/>
  <c r="T104" i="13"/>
  <c r="T100" i="13"/>
  <c r="T99" i="13"/>
  <c r="T107" i="13"/>
  <c r="T97" i="13"/>
  <c r="T94" i="13"/>
  <c r="T111" i="13"/>
  <c r="T105" i="13"/>
  <c r="T95" i="13"/>
  <c r="T93" i="13"/>
  <c r="T103" i="13"/>
  <c r="T92" i="13"/>
  <c r="T79" i="13"/>
  <c r="T91" i="13"/>
  <c r="T80" i="13"/>
  <c r="T86" i="13"/>
  <c r="T96" i="13"/>
  <c r="T87" i="13"/>
  <c r="T85" i="13"/>
  <c r="T81" i="13"/>
  <c r="T72" i="13"/>
  <c r="T69" i="13"/>
  <c r="T98" i="13"/>
  <c r="T102" i="13"/>
  <c r="T88" i="13"/>
  <c r="T83" i="13"/>
  <c r="T84" i="13"/>
  <c r="T106" i="13"/>
  <c r="T73" i="13"/>
  <c r="T76" i="13"/>
  <c r="T65" i="13"/>
  <c r="T68" i="13"/>
  <c r="T70" i="13"/>
  <c r="T78" i="13"/>
  <c r="T82" i="13"/>
  <c r="T67" i="13"/>
  <c r="T90" i="13"/>
  <c r="T75" i="13"/>
  <c r="T71" i="13"/>
  <c r="T62" i="13"/>
  <c r="T63" i="13"/>
  <c r="T64" i="13"/>
  <c r="T61" i="13"/>
  <c r="T57" i="13"/>
  <c r="T56" i="13"/>
  <c r="T51" i="13"/>
  <c r="T66" i="13"/>
  <c r="T58" i="13"/>
  <c r="T89" i="13"/>
  <c r="T50" i="13"/>
  <c r="T40" i="13"/>
  <c r="T52" i="13"/>
  <c r="T49" i="13"/>
  <c r="T74" i="13"/>
  <c r="T31" i="13"/>
  <c r="T44" i="13"/>
  <c r="T48" i="13"/>
  <c r="T41" i="13"/>
  <c r="T54" i="13"/>
  <c r="T35" i="13"/>
  <c r="T29" i="13"/>
  <c r="T43" i="13"/>
  <c r="T53" i="13"/>
  <c r="T47" i="13"/>
  <c r="T77" i="13"/>
  <c r="T60" i="13"/>
  <c r="T23" i="13"/>
  <c r="T46" i="13"/>
  <c r="T55" i="13"/>
  <c r="T42" i="13"/>
  <c r="T39" i="13"/>
  <c r="T26" i="13"/>
  <c r="T25" i="13"/>
  <c r="T21" i="13"/>
  <c r="T14" i="13"/>
  <c r="T27" i="13"/>
  <c r="T34" i="13"/>
  <c r="T33" i="13"/>
  <c r="T28" i="13"/>
  <c r="T24" i="13"/>
  <c r="T5" i="13"/>
  <c r="T36" i="13"/>
  <c r="T20" i="13"/>
  <c r="T38" i="13"/>
  <c r="T37" i="13"/>
  <c r="T15" i="13"/>
  <c r="T32" i="13"/>
  <c r="T30" i="13"/>
  <c r="T17" i="13"/>
  <c r="T11" i="13"/>
  <c r="T22" i="13"/>
  <c r="T16" i="13"/>
  <c r="T59" i="13"/>
  <c r="T19" i="13"/>
  <c r="T8" i="13"/>
  <c r="T12" i="13"/>
  <c r="T18" i="13"/>
  <c r="T13" i="13"/>
  <c r="T10" i="13"/>
  <c r="T9" i="13"/>
  <c r="T7" i="13"/>
  <c r="T45" i="13"/>
  <c r="T6" i="13"/>
  <c r="R102" i="13"/>
  <c r="R109" i="13"/>
  <c r="R111" i="13"/>
  <c r="R110" i="13"/>
  <c r="R105" i="13"/>
  <c r="R103" i="13"/>
  <c r="R101" i="13"/>
  <c r="R100" i="13"/>
  <c r="R104" i="13"/>
  <c r="R107" i="13"/>
  <c r="R94" i="13"/>
  <c r="R99" i="13"/>
  <c r="R97" i="13"/>
  <c r="R93" i="13"/>
  <c r="R91" i="13"/>
  <c r="R87" i="13"/>
  <c r="R95" i="13"/>
  <c r="R85" i="13"/>
  <c r="R82" i="13"/>
  <c r="R92" i="13"/>
  <c r="R108" i="13"/>
  <c r="R79" i="13"/>
  <c r="R76" i="13"/>
  <c r="R96" i="13"/>
  <c r="R86" i="13"/>
  <c r="R81" i="13"/>
  <c r="R88" i="13"/>
  <c r="R75" i="13"/>
  <c r="R77" i="13"/>
  <c r="R70" i="13"/>
  <c r="R83" i="13"/>
  <c r="R72" i="13"/>
  <c r="R84" i="13"/>
  <c r="R66" i="13"/>
  <c r="R106" i="13"/>
  <c r="R73" i="13"/>
  <c r="R68" i="13"/>
  <c r="R78" i="13"/>
  <c r="R67" i="13"/>
  <c r="R56" i="13"/>
  <c r="R90" i="13"/>
  <c r="R98" i="13"/>
  <c r="R89" i="13"/>
  <c r="R60" i="13"/>
  <c r="R69" i="13"/>
  <c r="R62" i="13"/>
  <c r="R64" i="13"/>
  <c r="R63" i="13"/>
  <c r="R71" i="13"/>
  <c r="R65" i="13"/>
  <c r="R61" i="13"/>
  <c r="R80" i="13"/>
  <c r="R59" i="13"/>
  <c r="R57" i="13"/>
  <c r="R50" i="13"/>
  <c r="R51" i="13"/>
  <c r="R46" i="13"/>
  <c r="R52" i="13"/>
  <c r="R49" i="13"/>
  <c r="R37" i="13"/>
  <c r="R74" i="13"/>
  <c r="R58" i="13"/>
  <c r="R48" i="13"/>
  <c r="R41" i="13"/>
  <c r="R55" i="13"/>
  <c r="R40" i="13"/>
  <c r="R38" i="13"/>
  <c r="R35" i="13"/>
  <c r="R43" i="13"/>
  <c r="R53" i="13"/>
  <c r="R47" i="13"/>
  <c r="R34" i="13"/>
  <c r="R39" i="13"/>
  <c r="R42" i="13"/>
  <c r="R44" i="13"/>
  <c r="R45" i="13"/>
  <c r="R22" i="13"/>
  <c r="R18" i="13"/>
  <c r="R31" i="13"/>
  <c r="R26" i="13"/>
  <c r="R25" i="13"/>
  <c r="R27" i="13"/>
  <c r="R21" i="13"/>
  <c r="R17" i="13"/>
  <c r="R11" i="13"/>
  <c r="R33" i="13"/>
  <c r="R54" i="13"/>
  <c r="R28" i="13"/>
  <c r="R24" i="13"/>
  <c r="R36" i="13"/>
  <c r="R32" i="13"/>
  <c r="R9" i="13"/>
  <c r="R5" i="13"/>
  <c r="R30" i="13"/>
  <c r="R16" i="13"/>
  <c r="R29" i="13"/>
  <c r="R23" i="13"/>
  <c r="R15" i="13"/>
  <c r="R8" i="13"/>
  <c r="R19" i="13"/>
  <c r="R12" i="13"/>
  <c r="R14" i="13"/>
  <c r="R6" i="13"/>
  <c r="R20" i="13"/>
  <c r="R13" i="13"/>
  <c r="R10" i="13"/>
  <c r="R7" i="13"/>
  <c r="AW105" i="13"/>
  <c r="AW109" i="13"/>
  <c r="AW106" i="13"/>
  <c r="AW102" i="13"/>
  <c r="AW101" i="13"/>
  <c r="AW98" i="13"/>
  <c r="AW104" i="13"/>
  <c r="AW90" i="13"/>
  <c r="AW100" i="13"/>
  <c r="AW97" i="13"/>
  <c r="AW96" i="13"/>
  <c r="AW89" i="13"/>
  <c r="AW87" i="13"/>
  <c r="AW111" i="13"/>
  <c r="AW108" i="13"/>
  <c r="AW95" i="13"/>
  <c r="AW91" i="13"/>
  <c r="AW88" i="13"/>
  <c r="AW107" i="13"/>
  <c r="AW85" i="13"/>
  <c r="AW99" i="13"/>
  <c r="AW86" i="13"/>
  <c r="AW103" i="13"/>
  <c r="AW83" i="13"/>
  <c r="AW93" i="13"/>
  <c r="AW92" i="13"/>
  <c r="AW84" i="13"/>
  <c r="AW110" i="13"/>
  <c r="AW78" i="13"/>
  <c r="AW65" i="13"/>
  <c r="AW79" i="13"/>
  <c r="AW74" i="13"/>
  <c r="AW94" i="13"/>
  <c r="AW81" i="13"/>
  <c r="AW82" i="13"/>
  <c r="AW70" i="13"/>
  <c r="AW75" i="13"/>
  <c r="AW77" i="13"/>
  <c r="AW61" i="13"/>
  <c r="AW73" i="13"/>
  <c r="AW66" i="13"/>
  <c r="AW76" i="13"/>
  <c r="AW71" i="13"/>
  <c r="AW62" i="13"/>
  <c r="AW59" i="13"/>
  <c r="AW56" i="13"/>
  <c r="AW80" i="13"/>
  <c r="AW63" i="13"/>
  <c r="AW55" i="13"/>
  <c r="AW67" i="13"/>
  <c r="AW64" i="13"/>
  <c r="AW68" i="13"/>
  <c r="AW60" i="13"/>
  <c r="AW47" i="13"/>
  <c r="AW69" i="13"/>
  <c r="AW72" i="13"/>
  <c r="AW53" i="13"/>
  <c r="AW57" i="13"/>
  <c r="AW46" i="13"/>
  <c r="AW40" i="13"/>
  <c r="AW50" i="13"/>
  <c r="AW51" i="13"/>
  <c r="AW54" i="13"/>
  <c r="AW49" i="13"/>
  <c r="AW44" i="13"/>
  <c r="AW58" i="13"/>
  <c r="AW52" i="13"/>
  <c r="AW37" i="13"/>
  <c r="AW45" i="13"/>
  <c r="AW33" i="13"/>
  <c r="AW28" i="13"/>
  <c r="AW36" i="13"/>
  <c r="AW42" i="13"/>
  <c r="AW41" i="13"/>
  <c r="AW19" i="13"/>
  <c r="AW32" i="13"/>
  <c r="AW30" i="13"/>
  <c r="AW48" i="13"/>
  <c r="AW22" i="13"/>
  <c r="AW18" i="13"/>
  <c r="AW14" i="13"/>
  <c r="AW25" i="13"/>
  <c r="AW35" i="13"/>
  <c r="AW26" i="13"/>
  <c r="AW21" i="13"/>
  <c r="AW38" i="13"/>
  <c r="AW31" i="13"/>
  <c r="AW27" i="13"/>
  <c r="AW10" i="13"/>
  <c r="AW34" i="13"/>
  <c r="AW16" i="13"/>
  <c r="AW6" i="13"/>
  <c r="AW15" i="13"/>
  <c r="AW13" i="13"/>
  <c r="AW9" i="13"/>
  <c r="AW5" i="13"/>
  <c r="AW39" i="13"/>
  <c r="AW43" i="13"/>
  <c r="AW17" i="13"/>
  <c r="AW24" i="13"/>
  <c r="AW12" i="13"/>
  <c r="AW11" i="13"/>
  <c r="AW8" i="13"/>
  <c r="AW29" i="13"/>
  <c r="AW23" i="13"/>
  <c r="AW7" i="13"/>
  <c r="AW20" i="13"/>
  <c r="DF4" i="13"/>
  <c r="Q112" i="13" l="1"/>
  <c r="BU112" i="13"/>
  <c r="S112" i="13"/>
  <c r="R112" i="13"/>
  <c r="BV112" i="13"/>
  <c r="BO112" i="13"/>
  <c r="Y112" i="13"/>
  <c r="BN112" i="13"/>
  <c r="CN112" i="13"/>
  <c r="Z112" i="13"/>
  <c r="BM112" i="13"/>
  <c r="CL112" i="13"/>
  <c r="DF108" i="13"/>
  <c r="F108" i="14" s="1"/>
  <c r="DB112" i="13"/>
  <c r="AS112" i="13"/>
  <c r="AV112" i="13"/>
  <c r="AT112" i="13"/>
  <c r="P112" i="13"/>
  <c r="AA112" i="13"/>
  <c r="CQ112" i="13"/>
  <c r="BL112" i="13"/>
  <c r="CM112" i="13"/>
  <c r="AU112" i="13"/>
  <c r="AR112" i="13"/>
  <c r="AQ112" i="13"/>
  <c r="CO112" i="13"/>
  <c r="AP112" i="13"/>
  <c r="CP112" i="13"/>
  <c r="BK112" i="13"/>
  <c r="CR112" i="13"/>
  <c r="CU112" i="13"/>
  <c r="AI112" i="13"/>
  <c r="DF51" i="13"/>
  <c r="F51" i="14" s="1"/>
  <c r="DF110" i="13"/>
  <c r="F110" i="14" s="1"/>
  <c r="DF70" i="13"/>
  <c r="F70" i="14" s="1"/>
  <c r="DF27" i="13"/>
  <c r="F27" i="14" s="1"/>
  <c r="DF65" i="13"/>
  <c r="F65" i="14" s="1"/>
  <c r="DF73" i="13"/>
  <c r="F73" i="14" s="1"/>
  <c r="CJ112" i="13"/>
  <c r="N112" i="13"/>
  <c r="BS112" i="13"/>
  <c r="AN112" i="13"/>
  <c r="DF33" i="13"/>
  <c r="F33" i="14" s="1"/>
  <c r="DF34" i="13"/>
  <c r="F34" i="14" s="1"/>
  <c r="DF15" i="13"/>
  <c r="F15" i="14" s="1"/>
  <c r="DF95" i="13"/>
  <c r="F95" i="14" s="1"/>
  <c r="DF81" i="13"/>
  <c r="F81" i="14" s="1"/>
  <c r="DF50" i="13"/>
  <c r="F50" i="14" s="1"/>
  <c r="DF93" i="13"/>
  <c r="F93" i="14" s="1"/>
  <c r="DF11" i="13"/>
  <c r="F11" i="14" s="1"/>
  <c r="DF77" i="13"/>
  <c r="F77" i="14" s="1"/>
  <c r="DF105" i="13"/>
  <c r="F105" i="14" s="1"/>
  <c r="BQ112" i="13"/>
  <c r="L112" i="13"/>
  <c r="H112" i="13"/>
  <c r="DD112" i="13"/>
  <c r="DF71" i="13"/>
  <c r="F71" i="14" s="1"/>
  <c r="DF18" i="13"/>
  <c r="F18" i="14" s="1"/>
  <c r="DF21" i="13"/>
  <c r="F21" i="14" s="1"/>
  <c r="DF102" i="13"/>
  <c r="F102" i="14" s="1"/>
  <c r="DF31" i="13"/>
  <c r="F31" i="14" s="1"/>
  <c r="DF88" i="13"/>
  <c r="F88" i="14" s="1"/>
  <c r="DF82" i="13"/>
  <c r="F82" i="14" s="1"/>
  <c r="BC112" i="13"/>
  <c r="BE112" i="13"/>
  <c r="DF17" i="13"/>
  <c r="F17" i="14" s="1"/>
  <c r="DF13" i="13"/>
  <c r="F13" i="14" s="1"/>
  <c r="DF84" i="13"/>
  <c r="F84" i="14" s="1"/>
  <c r="AW112" i="13"/>
  <c r="CS112" i="13"/>
  <c r="DF36" i="13"/>
  <c r="F36" i="14" s="1"/>
  <c r="DF80" i="13"/>
  <c r="F80" i="14" s="1"/>
  <c r="DF41" i="13"/>
  <c r="F41" i="14" s="1"/>
  <c r="DF58" i="13"/>
  <c r="F58" i="14" s="1"/>
  <c r="DF109" i="13"/>
  <c r="F109" i="14" s="1"/>
  <c r="DF68" i="13"/>
  <c r="F68" i="14" s="1"/>
  <c r="DF35" i="13"/>
  <c r="F35" i="14" s="1"/>
  <c r="DF54" i="13"/>
  <c r="F54" i="14" s="1"/>
  <c r="CF112" i="13"/>
  <c r="DF8" i="13"/>
  <c r="F8" i="14" s="1"/>
  <c r="DF79" i="13"/>
  <c r="F79" i="14" s="1"/>
  <c r="DF99" i="13"/>
  <c r="F99" i="14" s="1"/>
  <c r="K112" i="13"/>
  <c r="BH112" i="13"/>
  <c r="DF19" i="13"/>
  <c r="F19" i="14" s="1"/>
  <c r="CA112" i="13"/>
  <c r="BB112" i="13"/>
  <c r="DF62" i="13"/>
  <c r="F62" i="14" s="1"/>
  <c r="DF90" i="13"/>
  <c r="F90" i="14" s="1"/>
  <c r="CK112" i="13"/>
  <c r="BP112" i="13"/>
  <c r="AE112" i="13"/>
  <c r="M112" i="13"/>
  <c r="AK112" i="13"/>
  <c r="U112" i="13"/>
  <c r="CT112" i="13"/>
  <c r="DF39" i="13"/>
  <c r="F39" i="14" s="1"/>
  <c r="DF6" i="13"/>
  <c r="F6" i="14" s="1"/>
  <c r="DF64" i="13"/>
  <c r="F64" i="14" s="1"/>
  <c r="DF57" i="13"/>
  <c r="F57" i="14" s="1"/>
  <c r="DF42" i="13"/>
  <c r="F42" i="14" s="1"/>
  <c r="DF97" i="13"/>
  <c r="F97" i="14" s="1"/>
  <c r="DF72" i="13"/>
  <c r="F72" i="14" s="1"/>
  <c r="DF96" i="13"/>
  <c r="F96" i="14" s="1"/>
  <c r="BF112" i="13"/>
  <c r="AZ112" i="13"/>
  <c r="CE112" i="13"/>
  <c r="DF22" i="13"/>
  <c r="F22" i="14" s="1"/>
  <c r="DF100" i="13"/>
  <c r="F100" i="14" s="1"/>
  <c r="AJ112" i="13"/>
  <c r="DF44" i="13"/>
  <c r="F44" i="14" s="1"/>
  <c r="DF92" i="13"/>
  <c r="F92" i="14" s="1"/>
  <c r="CC112" i="13"/>
  <c r="DF67" i="13"/>
  <c r="F67" i="14" s="1"/>
  <c r="AB112" i="13"/>
  <c r="DF78" i="13"/>
  <c r="F78" i="14" s="1"/>
  <c r="T112" i="13"/>
  <c r="CW112" i="13"/>
  <c r="V112" i="13"/>
  <c r="CY112" i="13"/>
  <c r="DF66" i="13"/>
  <c r="F66" i="14" s="1"/>
  <c r="DF76" i="13"/>
  <c r="F76" i="14" s="1"/>
  <c r="W112" i="13"/>
  <c r="DA112" i="13"/>
  <c r="BR112" i="13"/>
  <c r="BJ112" i="13"/>
  <c r="DF56" i="13"/>
  <c r="F56" i="14" s="1"/>
  <c r="AC112" i="13"/>
  <c r="DF37" i="13"/>
  <c r="F37" i="14" s="1"/>
  <c r="CZ112" i="13"/>
  <c r="CV112" i="13"/>
  <c r="DF61" i="13"/>
  <c r="F61" i="14" s="1"/>
  <c r="DF85" i="13"/>
  <c r="F85" i="14" s="1"/>
  <c r="DF26" i="13"/>
  <c r="F26" i="14" s="1"/>
  <c r="DF69" i="13"/>
  <c r="F69" i="14" s="1"/>
  <c r="DF29" i="13"/>
  <c r="F29" i="14" s="1"/>
  <c r="DF106" i="13"/>
  <c r="F106" i="14" s="1"/>
  <c r="DF86" i="13"/>
  <c r="F86" i="14" s="1"/>
  <c r="DF14" i="13"/>
  <c r="F14" i="14" s="1"/>
  <c r="DF60" i="13"/>
  <c r="F60" i="14" s="1"/>
  <c r="AG112" i="13"/>
  <c r="DF24" i="13"/>
  <c r="F24" i="14" s="1"/>
  <c r="DF32" i="13"/>
  <c r="F32" i="14" s="1"/>
  <c r="AO112" i="13"/>
  <c r="DF48" i="13"/>
  <c r="F48" i="14" s="1"/>
  <c r="DF30" i="13"/>
  <c r="F30" i="14" s="1"/>
  <c r="DF94" i="13"/>
  <c r="F94" i="14" s="1"/>
  <c r="AM112" i="13"/>
  <c r="DF38" i="13"/>
  <c r="F38" i="14" s="1"/>
  <c r="DF101" i="13"/>
  <c r="F101" i="14" s="1"/>
  <c r="DC112" i="13"/>
  <c r="CI112" i="13"/>
  <c r="AL112" i="13"/>
  <c r="DF12" i="13"/>
  <c r="F12" i="14" s="1"/>
  <c r="C112" i="13"/>
  <c r="DF5" i="13"/>
  <c r="F5" i="14" s="1"/>
  <c r="DF107" i="13"/>
  <c r="F107" i="14" s="1"/>
  <c r="G112" i="13"/>
  <c r="DF59" i="13"/>
  <c r="F59" i="14" s="1"/>
  <c r="DF7" i="13"/>
  <c r="F7" i="14" s="1"/>
  <c r="DF111" i="13"/>
  <c r="F111" i="14" s="1"/>
  <c r="DE112" i="13"/>
  <c r="AY112" i="13"/>
  <c r="BI112" i="13"/>
  <c r="AH112" i="13"/>
  <c r="DF52" i="13"/>
  <c r="F52" i="14" s="1"/>
  <c r="BW112" i="13"/>
  <c r="BA112" i="13"/>
  <c r="DF53" i="13"/>
  <c r="F53" i="14" s="1"/>
  <c r="DF10" i="13"/>
  <c r="F10" i="14" s="1"/>
  <c r="DF83" i="13"/>
  <c r="F83" i="14" s="1"/>
  <c r="E112" i="13"/>
  <c r="AD112" i="13"/>
  <c r="BD112" i="13"/>
  <c r="J112" i="13"/>
  <c r="BZ112" i="13"/>
  <c r="CG112" i="13"/>
  <c r="CX112" i="13"/>
  <c r="DF40" i="13"/>
  <c r="F40" i="14" s="1"/>
  <c r="DF55" i="13"/>
  <c r="F55" i="14" s="1"/>
  <c r="DF49" i="13"/>
  <c r="F49" i="14" s="1"/>
  <c r="DF23" i="13"/>
  <c r="F23" i="14" s="1"/>
  <c r="DF45" i="13"/>
  <c r="F45" i="14" s="1"/>
  <c r="DF91" i="13"/>
  <c r="F91" i="14" s="1"/>
  <c r="O112" i="13"/>
  <c r="DF20" i="13"/>
  <c r="F20" i="14" s="1"/>
  <c r="BT112" i="13"/>
  <c r="DF25" i="13"/>
  <c r="F25" i="14" s="1"/>
  <c r="X112" i="13"/>
  <c r="DF47" i="13"/>
  <c r="F47" i="14" s="1"/>
  <c r="DF87" i="13"/>
  <c r="F87" i="14" s="1"/>
  <c r="BY112" i="13"/>
  <c r="F112" i="13"/>
  <c r="AX112" i="13"/>
  <c r="DF98" i="13"/>
  <c r="F98" i="14" s="1"/>
  <c r="DF16" i="13"/>
  <c r="F16" i="14" s="1"/>
  <c r="DF63" i="13"/>
  <c r="F63" i="14" s="1"/>
  <c r="DF89" i="13"/>
  <c r="F89" i="14" s="1"/>
  <c r="DF104" i="13"/>
  <c r="F104" i="14" s="1"/>
  <c r="D112" i="13"/>
  <c r="DF74" i="13"/>
  <c r="F74" i="14" s="1"/>
  <c r="I112" i="13"/>
  <c r="BX112" i="13"/>
  <c r="AF112" i="13"/>
  <c r="CB112" i="13"/>
  <c r="BG112" i="13"/>
  <c r="CH112" i="13"/>
  <c r="CD112" i="13"/>
  <c r="DF46" i="13"/>
  <c r="F46" i="14" s="1"/>
  <c r="DF9" i="13"/>
  <c r="F9" i="14" s="1"/>
  <c r="DF43" i="13"/>
  <c r="F43" i="14" s="1"/>
  <c r="DF28" i="13"/>
  <c r="F28" i="14" s="1"/>
  <c r="DF75" i="13"/>
  <c r="F75" i="14" s="1"/>
  <c r="DF103" i="13"/>
  <c r="F103" i="14" s="1"/>
  <c r="F112" i="14" l="1"/>
  <c r="DF112" i="13"/>
  <c r="AH115" i="12" l="1"/>
  <c r="AH114" i="12"/>
  <c r="AH113" i="12"/>
  <c r="AH112" i="12"/>
  <c r="AH111" i="12"/>
  <c r="AH110" i="12"/>
  <c r="AH109" i="12"/>
  <c r="AH108" i="12"/>
  <c r="AH107" i="12"/>
  <c r="AH106" i="12"/>
  <c r="AH105" i="12"/>
  <c r="AH104" i="12"/>
  <c r="AH103" i="12"/>
  <c r="AH102" i="12"/>
  <c r="AH101" i="12"/>
  <c r="AH100" i="12"/>
  <c r="AH99" i="12"/>
  <c r="AH98" i="12"/>
  <c r="AH97" i="12"/>
  <c r="AH96" i="12"/>
  <c r="AH95" i="12"/>
  <c r="AH94" i="12"/>
  <c r="AH93" i="12"/>
  <c r="AH92" i="12"/>
  <c r="AH91" i="12"/>
  <c r="AH90" i="12"/>
  <c r="AH89" i="12"/>
  <c r="AH88" i="12"/>
  <c r="AH87" i="12"/>
  <c r="AH86" i="12"/>
  <c r="AH85" i="12"/>
  <c r="AH84" i="12"/>
  <c r="AH83" i="12"/>
  <c r="AH82" i="12"/>
  <c r="AH81" i="12"/>
  <c r="AH80" i="12"/>
  <c r="AH79" i="12"/>
  <c r="AH78" i="12"/>
  <c r="AH77" i="12"/>
  <c r="AH76" i="12"/>
  <c r="AH75" i="12"/>
  <c r="AH74" i="12"/>
  <c r="AH73" i="12"/>
  <c r="AH72" i="12"/>
  <c r="AH71" i="12"/>
  <c r="AH70" i="12"/>
  <c r="AH69" i="12"/>
  <c r="AH68" i="12"/>
  <c r="AH67" i="12"/>
  <c r="AH66" i="12"/>
  <c r="AH65" i="12"/>
  <c r="AH64" i="12"/>
  <c r="AH63" i="12"/>
  <c r="AH62" i="12"/>
  <c r="AJ62" i="12" s="1"/>
  <c r="G62" i="12" s="1"/>
  <c r="K59" i="14" s="1"/>
  <c r="AH61" i="12"/>
  <c r="AH60" i="12"/>
  <c r="AH59" i="12"/>
  <c r="AH58" i="12"/>
  <c r="AH57" i="12"/>
  <c r="AH56" i="12"/>
  <c r="AH55" i="12"/>
  <c r="AH54" i="12"/>
  <c r="AH53" i="12"/>
  <c r="AH52" i="12"/>
  <c r="AH51" i="12"/>
  <c r="AH50" i="12"/>
  <c r="AH49" i="12"/>
  <c r="AH48" i="12"/>
  <c r="AH47" i="12"/>
  <c r="AH46" i="12"/>
  <c r="AH45" i="12"/>
  <c r="AH44" i="12"/>
  <c r="AH43" i="12"/>
  <c r="AH42" i="12"/>
  <c r="AH41" i="12"/>
  <c r="AH40" i="12"/>
  <c r="AH39" i="12"/>
  <c r="AH38" i="12"/>
  <c r="AH37" i="12"/>
  <c r="AH36" i="12"/>
  <c r="AH35" i="12"/>
  <c r="AH34" i="12"/>
  <c r="AH33" i="12"/>
  <c r="AH32" i="12"/>
  <c r="AH31" i="12"/>
  <c r="AH30" i="12"/>
  <c r="AH29" i="12"/>
  <c r="AH28" i="12"/>
  <c r="AH27" i="12"/>
  <c r="AH26" i="12"/>
  <c r="AH25" i="12"/>
  <c r="AH24" i="12"/>
  <c r="AH23" i="12"/>
  <c r="AH22" i="12"/>
  <c r="AH21" i="12"/>
  <c r="AH20" i="12"/>
  <c r="AH19" i="12"/>
  <c r="AH18" i="12"/>
  <c r="AJ18" i="12" s="1"/>
  <c r="G18" i="12" s="1"/>
  <c r="K15" i="14" s="1"/>
  <c r="AH17" i="12"/>
  <c r="AH16" i="12"/>
  <c r="AH15" i="12"/>
  <c r="AH14" i="12"/>
  <c r="AH13" i="12"/>
  <c r="AJ13" i="12" s="1"/>
  <c r="G13" i="12" s="1"/>
  <c r="K10" i="14" s="1"/>
  <c r="AH12" i="12"/>
  <c r="AH11" i="12"/>
  <c r="AH10" i="12"/>
  <c r="AH9" i="12"/>
  <c r="AH8" i="12"/>
  <c r="AB8" i="12" a="1"/>
  <c r="AB8" i="12" s="1"/>
  <c r="AJ8" i="12" s="1"/>
  <c r="G8" i="12" s="1"/>
  <c r="K5" i="14" s="1"/>
  <c r="V115" i="12"/>
  <c r="U115" i="12"/>
  <c r="T115" i="12"/>
  <c r="X79" i="12"/>
  <c r="E79" i="12" s="1"/>
  <c r="Y76" i="14" s="1"/>
  <c r="X44" i="12"/>
  <c r="E44" i="12" s="1"/>
  <c r="Y41" i="14" s="1"/>
  <c r="W44" i="12"/>
  <c r="D44" i="12" s="1"/>
  <c r="W41" i="14" s="1"/>
  <c r="X43" i="12"/>
  <c r="E43" i="12" s="1"/>
  <c r="Y40" i="14" s="1"/>
  <c r="X11" i="12"/>
  <c r="E11" i="12" s="1"/>
  <c r="Y8" i="14" s="1"/>
  <c r="W11" i="12"/>
  <c r="D11" i="12" s="1"/>
  <c r="W8" i="14" s="1"/>
  <c r="X10" i="12"/>
  <c r="E10" i="12" s="1"/>
  <c r="Y7" i="14" s="1"/>
  <c r="X9" i="12"/>
  <c r="E9" i="12" s="1"/>
  <c r="Y6" i="14" s="1"/>
  <c r="V114" i="12"/>
  <c r="U114" i="12"/>
  <c r="T114" i="12"/>
  <c r="V113" i="12"/>
  <c r="U113" i="12"/>
  <c r="X113" i="12" s="1"/>
  <c r="E113" i="12" s="1"/>
  <c r="Y110" i="14" s="1"/>
  <c r="T113" i="12"/>
  <c r="W113" i="12" s="1"/>
  <c r="D113" i="12" s="1"/>
  <c r="W110" i="14" s="1"/>
  <c r="V112" i="12"/>
  <c r="U112" i="12"/>
  <c r="T112" i="12"/>
  <c r="W112" i="12" s="1"/>
  <c r="D112" i="12" s="1"/>
  <c r="W109" i="14" s="1"/>
  <c r="V111" i="12"/>
  <c r="U111" i="12"/>
  <c r="T111" i="12"/>
  <c r="W111" i="12" s="1"/>
  <c r="D111" i="12" s="1"/>
  <c r="W108" i="14" s="1"/>
  <c r="V110" i="12"/>
  <c r="U110" i="12"/>
  <c r="T110" i="12"/>
  <c r="V109" i="12"/>
  <c r="U109" i="12"/>
  <c r="T109" i="12"/>
  <c r="V108" i="12"/>
  <c r="U108" i="12"/>
  <c r="X108" i="12" s="1"/>
  <c r="E108" i="12" s="1"/>
  <c r="Y105" i="14" s="1"/>
  <c r="T108" i="12"/>
  <c r="V107" i="12"/>
  <c r="U107" i="12"/>
  <c r="X107" i="12" s="1"/>
  <c r="E107" i="12" s="1"/>
  <c r="Y104" i="14" s="1"/>
  <c r="T107" i="12"/>
  <c r="W107" i="12" s="1"/>
  <c r="D107" i="12" s="1"/>
  <c r="W104" i="14" s="1"/>
  <c r="V106" i="12"/>
  <c r="U106" i="12"/>
  <c r="T106" i="12"/>
  <c r="V105" i="12"/>
  <c r="U105" i="12"/>
  <c r="X105" i="12" s="1"/>
  <c r="E105" i="12" s="1"/>
  <c r="Y102" i="14" s="1"/>
  <c r="T105" i="12"/>
  <c r="W105" i="12" s="1"/>
  <c r="D105" i="12" s="1"/>
  <c r="W102" i="14" s="1"/>
  <c r="V104" i="12"/>
  <c r="U104" i="12"/>
  <c r="T104" i="12"/>
  <c r="V103" i="12"/>
  <c r="U103" i="12"/>
  <c r="T103" i="12"/>
  <c r="V102" i="12"/>
  <c r="U102" i="12"/>
  <c r="T102" i="12"/>
  <c r="V101" i="12"/>
  <c r="U101" i="12"/>
  <c r="T101" i="12"/>
  <c r="V100" i="12"/>
  <c r="U100" i="12"/>
  <c r="T100" i="12"/>
  <c r="V99" i="12"/>
  <c r="U99" i="12"/>
  <c r="T99" i="12"/>
  <c r="V98" i="12"/>
  <c r="U98" i="12"/>
  <c r="T98" i="12"/>
  <c r="V97" i="12"/>
  <c r="U97" i="12"/>
  <c r="T97" i="12"/>
  <c r="V96" i="12"/>
  <c r="U96" i="12"/>
  <c r="X96" i="12" s="1"/>
  <c r="E96" i="12" s="1"/>
  <c r="Y93" i="14" s="1"/>
  <c r="T96" i="12"/>
  <c r="V95" i="12"/>
  <c r="U95" i="12"/>
  <c r="T95" i="12"/>
  <c r="W95" i="12" s="1"/>
  <c r="D95" i="12" s="1"/>
  <c r="W92" i="14" s="1"/>
  <c r="V94" i="12"/>
  <c r="U94" i="12"/>
  <c r="T94" i="12"/>
  <c r="V93" i="12"/>
  <c r="U93" i="12"/>
  <c r="T93" i="12"/>
  <c r="V92" i="12"/>
  <c r="U92" i="12"/>
  <c r="X92" i="12" s="1"/>
  <c r="E92" i="12" s="1"/>
  <c r="Y89" i="14" s="1"/>
  <c r="T92" i="12"/>
  <c r="V91" i="12"/>
  <c r="U91" i="12"/>
  <c r="X91" i="12" s="1"/>
  <c r="E91" i="12" s="1"/>
  <c r="Y88" i="14" s="1"/>
  <c r="T91" i="12"/>
  <c r="W91" i="12" s="1"/>
  <c r="D91" i="12" s="1"/>
  <c r="W88" i="14" s="1"/>
  <c r="V90" i="12"/>
  <c r="U90" i="12"/>
  <c r="T90" i="12"/>
  <c r="V89" i="12"/>
  <c r="U89" i="12"/>
  <c r="X89" i="12" s="1"/>
  <c r="E89" i="12" s="1"/>
  <c r="Y86" i="14" s="1"/>
  <c r="T89" i="12"/>
  <c r="W89" i="12" s="1"/>
  <c r="D89" i="12" s="1"/>
  <c r="W86" i="14" s="1"/>
  <c r="V88" i="12"/>
  <c r="U88" i="12"/>
  <c r="T88" i="12"/>
  <c r="V87" i="12"/>
  <c r="U87" i="12"/>
  <c r="T87" i="12"/>
  <c r="V86" i="12"/>
  <c r="U86" i="12"/>
  <c r="T86" i="12"/>
  <c r="V85" i="12"/>
  <c r="U85" i="12"/>
  <c r="T85" i="12"/>
  <c r="V84" i="12"/>
  <c r="U84" i="12"/>
  <c r="T84" i="12"/>
  <c r="V83" i="12"/>
  <c r="U83" i="12"/>
  <c r="T83" i="12"/>
  <c r="V82" i="12"/>
  <c r="U82" i="12"/>
  <c r="T82" i="12"/>
  <c r="V81" i="12"/>
  <c r="U81" i="12"/>
  <c r="T81" i="12"/>
  <c r="V80" i="12"/>
  <c r="U80" i="12"/>
  <c r="X80" i="12" s="1"/>
  <c r="E80" i="12" s="1"/>
  <c r="Y77" i="14" s="1"/>
  <c r="T80" i="12"/>
  <c r="W80" i="12" s="1"/>
  <c r="D80" i="12" s="1"/>
  <c r="W77" i="14" s="1"/>
  <c r="V79" i="12"/>
  <c r="W79" i="12" s="1"/>
  <c r="D79" i="12" s="1"/>
  <c r="W76" i="14" s="1"/>
  <c r="U79" i="12"/>
  <c r="T79" i="12"/>
  <c r="V78" i="12"/>
  <c r="U78" i="12"/>
  <c r="T78" i="12"/>
  <c r="V77" i="12"/>
  <c r="U77" i="12"/>
  <c r="T77" i="12"/>
  <c r="V76" i="12"/>
  <c r="U76" i="12"/>
  <c r="X76" i="12" s="1"/>
  <c r="E76" i="12" s="1"/>
  <c r="Y73" i="14" s="1"/>
  <c r="T76" i="12"/>
  <c r="V75" i="12"/>
  <c r="U75" i="12"/>
  <c r="X75" i="12" s="1"/>
  <c r="E75" i="12" s="1"/>
  <c r="Y72" i="14" s="1"/>
  <c r="T75" i="12"/>
  <c r="W75" i="12" s="1"/>
  <c r="D75" i="12" s="1"/>
  <c r="W72" i="14" s="1"/>
  <c r="V74" i="12"/>
  <c r="U74" i="12"/>
  <c r="T74" i="12"/>
  <c r="V73" i="12"/>
  <c r="U73" i="12"/>
  <c r="X73" i="12" s="1"/>
  <c r="E73" i="12" s="1"/>
  <c r="Y70" i="14" s="1"/>
  <c r="T73" i="12"/>
  <c r="W73" i="12" s="1"/>
  <c r="D73" i="12" s="1"/>
  <c r="W70" i="14" s="1"/>
  <c r="V72" i="12"/>
  <c r="U72" i="12"/>
  <c r="T72" i="12"/>
  <c r="V71" i="12"/>
  <c r="U71" i="12"/>
  <c r="T71" i="12"/>
  <c r="V70" i="12"/>
  <c r="U70" i="12"/>
  <c r="T70" i="12"/>
  <c r="V69" i="12"/>
  <c r="U69" i="12"/>
  <c r="T69" i="12"/>
  <c r="V68" i="12"/>
  <c r="U68" i="12"/>
  <c r="T68" i="12"/>
  <c r="V67" i="12"/>
  <c r="U67" i="12"/>
  <c r="T67" i="12"/>
  <c r="V66" i="12"/>
  <c r="U66" i="12"/>
  <c r="T66" i="12"/>
  <c r="V65" i="12"/>
  <c r="U65" i="12"/>
  <c r="T65" i="12"/>
  <c r="V64" i="12"/>
  <c r="U64" i="12"/>
  <c r="T64" i="12"/>
  <c r="V63" i="12"/>
  <c r="X63" i="12" s="1"/>
  <c r="E63" i="12" s="1"/>
  <c r="Y60" i="14" s="1"/>
  <c r="U63" i="12"/>
  <c r="T63" i="12"/>
  <c r="V62" i="12"/>
  <c r="X62" i="12" s="1"/>
  <c r="E62" i="12" s="1"/>
  <c r="Y59" i="14" s="1"/>
  <c r="U62" i="12"/>
  <c r="T62" i="12"/>
  <c r="V61" i="12"/>
  <c r="U61" i="12"/>
  <c r="T61" i="12"/>
  <c r="V60" i="12"/>
  <c r="U60" i="12"/>
  <c r="T60" i="12"/>
  <c r="V59" i="12"/>
  <c r="U59" i="12"/>
  <c r="X59" i="12" s="1"/>
  <c r="E59" i="12" s="1"/>
  <c r="Y56" i="14" s="1"/>
  <c r="T59" i="12"/>
  <c r="W59" i="12" s="1"/>
  <c r="D59" i="12" s="1"/>
  <c r="W56" i="14" s="1"/>
  <c r="V58" i="12"/>
  <c r="U58" i="12"/>
  <c r="T58" i="12"/>
  <c r="V57" i="12"/>
  <c r="U57" i="12"/>
  <c r="X57" i="12" s="1"/>
  <c r="E57" i="12" s="1"/>
  <c r="Y54" i="14" s="1"/>
  <c r="T57" i="12"/>
  <c r="W57" i="12" s="1"/>
  <c r="D57" i="12" s="1"/>
  <c r="W54" i="14" s="1"/>
  <c r="V56" i="12"/>
  <c r="U56" i="12"/>
  <c r="T56" i="12"/>
  <c r="V55" i="12"/>
  <c r="U55" i="12"/>
  <c r="T55" i="12"/>
  <c r="V54" i="12"/>
  <c r="U54" i="12"/>
  <c r="T54" i="12"/>
  <c r="V53" i="12"/>
  <c r="U53" i="12"/>
  <c r="T53" i="12"/>
  <c r="V52" i="12"/>
  <c r="U52" i="12"/>
  <c r="T52" i="12"/>
  <c r="V51" i="12"/>
  <c r="U51" i="12"/>
  <c r="T51" i="12"/>
  <c r="V50" i="12"/>
  <c r="U50" i="12"/>
  <c r="T50" i="12"/>
  <c r="V49" i="12"/>
  <c r="U49" i="12"/>
  <c r="T49" i="12"/>
  <c r="V48" i="12"/>
  <c r="U48" i="12"/>
  <c r="T48" i="12"/>
  <c r="V47" i="12"/>
  <c r="U47" i="12"/>
  <c r="T47" i="12"/>
  <c r="W47" i="12" s="1"/>
  <c r="D47" i="12" s="1"/>
  <c r="W44" i="14" s="1"/>
  <c r="V46" i="12"/>
  <c r="U46" i="12"/>
  <c r="T46" i="12"/>
  <c r="V45" i="12"/>
  <c r="U45" i="12"/>
  <c r="T45" i="12"/>
  <c r="V44" i="12"/>
  <c r="U44" i="12"/>
  <c r="T44" i="12"/>
  <c r="V43" i="12"/>
  <c r="U43" i="12"/>
  <c r="T43" i="12"/>
  <c r="W43" i="12" s="1"/>
  <c r="D43" i="12" s="1"/>
  <c r="W40" i="14" s="1"/>
  <c r="V42" i="12"/>
  <c r="U42" i="12"/>
  <c r="T42" i="12"/>
  <c r="V41" i="12"/>
  <c r="U41" i="12"/>
  <c r="X41" i="12" s="1"/>
  <c r="E41" i="12" s="1"/>
  <c r="Y38" i="14" s="1"/>
  <c r="T41" i="12"/>
  <c r="W41" i="12" s="1"/>
  <c r="D41" i="12" s="1"/>
  <c r="W38" i="14" s="1"/>
  <c r="V40" i="12"/>
  <c r="U40" i="12"/>
  <c r="T40" i="12"/>
  <c r="V39" i="12"/>
  <c r="U39" i="12"/>
  <c r="T39" i="12"/>
  <c r="V38" i="12"/>
  <c r="U38" i="12"/>
  <c r="T38" i="12"/>
  <c r="V37" i="12"/>
  <c r="U37" i="12"/>
  <c r="T37" i="12"/>
  <c r="V36" i="12"/>
  <c r="U36" i="12"/>
  <c r="T36" i="12"/>
  <c r="V35" i="12"/>
  <c r="U35" i="12"/>
  <c r="T35" i="12"/>
  <c r="V34" i="12"/>
  <c r="U34" i="12"/>
  <c r="T34" i="12"/>
  <c r="V33" i="12"/>
  <c r="U33" i="12"/>
  <c r="T33" i="12"/>
  <c r="V32" i="12"/>
  <c r="U32" i="12"/>
  <c r="X32" i="12" s="1"/>
  <c r="E32" i="12" s="1"/>
  <c r="Y29" i="14" s="1"/>
  <c r="T32" i="12"/>
  <c r="W32" i="12" s="1"/>
  <c r="D32" i="12" s="1"/>
  <c r="W29" i="14" s="1"/>
  <c r="V31" i="12"/>
  <c r="U31" i="12"/>
  <c r="T31" i="12"/>
  <c r="W31" i="12" s="1"/>
  <c r="D31" i="12" s="1"/>
  <c r="W28" i="14" s="1"/>
  <c r="V30" i="12"/>
  <c r="U30" i="12"/>
  <c r="T30" i="12"/>
  <c r="V29" i="12"/>
  <c r="U29" i="12"/>
  <c r="T29" i="12"/>
  <c r="V28" i="12"/>
  <c r="U28" i="12"/>
  <c r="X28" i="12" s="1"/>
  <c r="E28" i="12" s="1"/>
  <c r="Y25" i="14" s="1"/>
  <c r="T28" i="12"/>
  <c r="V27" i="12"/>
  <c r="U27" i="12"/>
  <c r="T27" i="12"/>
  <c r="W27" i="12" s="1"/>
  <c r="D27" i="12" s="1"/>
  <c r="W24" i="14" s="1"/>
  <c r="V26" i="12"/>
  <c r="U26" i="12"/>
  <c r="T26" i="12"/>
  <c r="V25" i="12"/>
  <c r="U25" i="12"/>
  <c r="X25" i="12" s="1"/>
  <c r="E25" i="12" s="1"/>
  <c r="Y22" i="14" s="1"/>
  <c r="T25" i="12"/>
  <c r="W25" i="12" s="1"/>
  <c r="D25" i="12" s="1"/>
  <c r="W22" i="14" s="1"/>
  <c r="V24" i="12"/>
  <c r="U24" i="12"/>
  <c r="T24" i="12"/>
  <c r="V23" i="12"/>
  <c r="U23" i="12"/>
  <c r="T23" i="12"/>
  <c r="V22" i="12"/>
  <c r="U22" i="12"/>
  <c r="T22" i="12"/>
  <c r="V21" i="12"/>
  <c r="U21" i="12"/>
  <c r="T21" i="12"/>
  <c r="V20" i="12"/>
  <c r="U20" i="12"/>
  <c r="T20" i="12"/>
  <c r="V19" i="12"/>
  <c r="U19" i="12"/>
  <c r="T19" i="12"/>
  <c r="V18" i="12"/>
  <c r="U18" i="12"/>
  <c r="T18" i="12"/>
  <c r="V17" i="12"/>
  <c r="U17" i="12"/>
  <c r="T17" i="12"/>
  <c r="V16" i="12"/>
  <c r="U16" i="12"/>
  <c r="X16" i="12" s="1"/>
  <c r="E16" i="12" s="1"/>
  <c r="Y13" i="14" s="1"/>
  <c r="T16" i="12"/>
  <c r="W16" i="12" s="1"/>
  <c r="D16" i="12" s="1"/>
  <c r="W13" i="14" s="1"/>
  <c r="V15" i="12"/>
  <c r="U15" i="12"/>
  <c r="T15" i="12"/>
  <c r="W15" i="12" s="1"/>
  <c r="D15" i="12" s="1"/>
  <c r="W12" i="14" s="1"/>
  <c r="V14" i="12"/>
  <c r="U14" i="12"/>
  <c r="T14" i="12"/>
  <c r="V13" i="12"/>
  <c r="X13" i="12" s="1"/>
  <c r="E13" i="12" s="1"/>
  <c r="Y10" i="14" s="1"/>
  <c r="U13" i="12"/>
  <c r="T13" i="12"/>
  <c r="V12" i="12"/>
  <c r="U12" i="12"/>
  <c r="T12" i="12"/>
  <c r="V11" i="12"/>
  <c r="U11" i="12"/>
  <c r="T11" i="12"/>
  <c r="V10" i="12"/>
  <c r="U10" i="12"/>
  <c r="T10" i="12"/>
  <c r="V9" i="12"/>
  <c r="U9" i="12"/>
  <c r="T9" i="12"/>
  <c r="V8" i="12"/>
  <c r="U8" i="12"/>
  <c r="T8" i="12"/>
  <c r="W35" i="12" l="1"/>
  <c r="D35" i="12" s="1"/>
  <c r="W32" i="14" s="1"/>
  <c r="W9" i="12"/>
  <c r="D9" i="12" s="1"/>
  <c r="W6" i="14" s="1"/>
  <c r="W67" i="12"/>
  <c r="D67" i="12" s="1"/>
  <c r="W64" i="14" s="1"/>
  <c r="W83" i="12"/>
  <c r="D83" i="12" s="1"/>
  <c r="W80" i="14" s="1"/>
  <c r="X48" i="12"/>
  <c r="E48" i="12" s="1"/>
  <c r="Y45" i="14" s="1"/>
  <c r="X64" i="12"/>
  <c r="E64" i="12" s="1"/>
  <c r="Y61" i="14" s="1"/>
  <c r="W96" i="12"/>
  <c r="D96" i="12" s="1"/>
  <c r="W93" i="14" s="1"/>
  <c r="X27" i="12"/>
  <c r="E27" i="12" s="1"/>
  <c r="Y24" i="14" s="1"/>
  <c r="X51" i="12"/>
  <c r="E51" i="12" s="1"/>
  <c r="Y48" i="14" s="1"/>
  <c r="X65" i="12"/>
  <c r="E65" i="12" s="1"/>
  <c r="Y62" i="14" s="1"/>
  <c r="X8" i="12"/>
  <c r="E8" i="12" s="1"/>
  <c r="Y5" i="14" s="1"/>
  <c r="X40" i="12"/>
  <c r="E40" i="12" s="1"/>
  <c r="Y37" i="14" s="1"/>
  <c r="X72" i="12"/>
  <c r="E72" i="12" s="1"/>
  <c r="Y69" i="14" s="1"/>
  <c r="W19" i="12"/>
  <c r="D19" i="12" s="1"/>
  <c r="W16" i="14" s="1"/>
  <c r="W28" i="12"/>
  <c r="D28" i="12" s="1"/>
  <c r="W25" i="14" s="1"/>
  <c r="X60" i="12"/>
  <c r="E60" i="12" s="1"/>
  <c r="Y57" i="14" s="1"/>
  <c r="X26" i="12"/>
  <c r="E26" i="12" s="1"/>
  <c r="Y23" i="14" s="1"/>
  <c r="X39" i="12"/>
  <c r="E39" i="12" s="1"/>
  <c r="Y36" i="14" s="1"/>
  <c r="X55" i="12"/>
  <c r="E55" i="12" s="1"/>
  <c r="Y52" i="14" s="1"/>
  <c r="X71" i="12"/>
  <c r="E71" i="12" s="1"/>
  <c r="Y68" i="14" s="1"/>
  <c r="X87" i="12"/>
  <c r="E87" i="12" s="1"/>
  <c r="Y84" i="14" s="1"/>
  <c r="X103" i="12"/>
  <c r="E103" i="12" s="1"/>
  <c r="Y100" i="14" s="1"/>
  <c r="AC105" i="12"/>
  <c r="AG87" i="12"/>
  <c r="AG57" i="12"/>
  <c r="AE23" i="12"/>
  <c r="W8" i="12"/>
  <c r="D8" i="12" s="1"/>
  <c r="W5" i="14" s="1"/>
  <c r="AB109" i="12"/>
  <c r="AF92" i="12"/>
  <c r="AC76" i="12"/>
  <c r="AG62" i="12"/>
  <c r="AB44" i="12"/>
  <c r="AJ44" i="12" s="1"/>
  <c r="G44" i="12" s="1"/>
  <c r="K41" i="14" s="1"/>
  <c r="AG28" i="12"/>
  <c r="AF9" i="12"/>
  <c r="AE105" i="12"/>
  <c r="AE92" i="12"/>
  <c r="AB76" i="12"/>
  <c r="AC58" i="12"/>
  <c r="AG43" i="12"/>
  <c r="AG23" i="12"/>
  <c r="AE9" i="12"/>
  <c r="AG103" i="12"/>
  <c r="AE87" i="12"/>
  <c r="AB71" i="12"/>
  <c r="AJ71" i="12" s="1"/>
  <c r="G71" i="12" s="1"/>
  <c r="K68" i="14" s="1"/>
  <c r="AE57" i="12"/>
  <c r="AE38" i="12"/>
  <c r="AC23" i="12"/>
  <c r="AF103" i="12"/>
  <c r="AD87" i="12"/>
  <c r="AG70" i="12"/>
  <c r="AD57" i="12"/>
  <c r="AC37" i="12"/>
  <c r="AB21" i="12"/>
  <c r="AC87" i="12"/>
  <c r="W40" i="12"/>
  <c r="D40" i="12" s="1"/>
  <c r="W37" i="14" s="1"/>
  <c r="AB36" i="12"/>
  <c r="AJ36" i="12" s="1"/>
  <c r="G36" i="12" s="1"/>
  <c r="K33" i="14" s="1"/>
  <c r="AF15" i="12"/>
  <c r="AD42" i="12"/>
  <c r="AB70" i="12"/>
  <c r="AJ70" i="12" s="1"/>
  <c r="G70" i="12" s="1"/>
  <c r="K67" i="14" s="1"/>
  <c r="AG15" i="12"/>
  <c r="AD75" i="12"/>
  <c r="AB100" i="12"/>
  <c r="AB87" i="12"/>
  <c r="AI87" i="12" s="1"/>
  <c r="F87" i="12" s="1"/>
  <c r="U84" i="14" s="1"/>
  <c r="AE70" i="12"/>
  <c r="AC52" i="12"/>
  <c r="AF16" i="12"/>
  <c r="AD114" i="12"/>
  <c r="AE82" i="12"/>
  <c r="AB52" i="12"/>
  <c r="AE98" i="12"/>
  <c r="AE65" i="12"/>
  <c r="AG30" i="12"/>
  <c r="X17" i="12"/>
  <c r="E17" i="12" s="1"/>
  <c r="Y14" i="14" s="1"/>
  <c r="X33" i="12"/>
  <c r="E33" i="12" s="1"/>
  <c r="Y30" i="14" s="1"/>
  <c r="W60" i="12"/>
  <c r="D60" i="12" s="1"/>
  <c r="W57" i="14" s="1"/>
  <c r="W76" i="12"/>
  <c r="D76" i="12" s="1"/>
  <c r="W73" i="14" s="1"/>
  <c r="W92" i="12"/>
  <c r="D92" i="12" s="1"/>
  <c r="W89" i="14" s="1"/>
  <c r="W108" i="12"/>
  <c r="D108" i="12" s="1"/>
  <c r="W105" i="14" s="1"/>
  <c r="W48" i="12"/>
  <c r="D48" i="12" s="1"/>
  <c r="W45" i="14" s="1"/>
  <c r="AF110" i="12"/>
  <c r="AF97" i="12"/>
  <c r="AB82" i="12"/>
  <c r="AJ82" i="12" s="1"/>
  <c r="G82" i="12" s="1"/>
  <c r="K79" i="14" s="1"/>
  <c r="AD65" i="12"/>
  <c r="AE49" i="12"/>
  <c r="AF30" i="12"/>
  <c r="AD15" i="12"/>
  <c r="AD105" i="12"/>
  <c r="AD92" i="12"/>
  <c r="AG75" i="12"/>
  <c r="AB58" i="12"/>
  <c r="AJ58" i="12" s="1"/>
  <c r="G58" i="12" s="1"/>
  <c r="K55" i="14" s="1"/>
  <c r="AE42" i="12"/>
  <c r="AD9" i="12"/>
  <c r="AF104" i="12"/>
  <c r="AC100" i="12"/>
  <c r="AF70" i="12"/>
  <c r="AB37" i="12"/>
  <c r="AJ37" i="12" s="1"/>
  <c r="G37" i="12" s="1"/>
  <c r="K34" i="14" s="1"/>
  <c r="AC17" i="12"/>
  <c r="AC114" i="12"/>
  <c r="AC82" i="12"/>
  <c r="AE110" i="12"/>
  <c r="AG94" i="12"/>
  <c r="AF80" i="12"/>
  <c r="AD63" i="12"/>
  <c r="AE44" i="12"/>
  <c r="AE30" i="12"/>
  <c r="AC10" i="12"/>
  <c r="AF23" i="12"/>
  <c r="AF87" i="12"/>
  <c r="AE74" i="12"/>
  <c r="AF57" i="12"/>
  <c r="AF38" i="12"/>
  <c r="AD23" i="12"/>
  <c r="AD99" i="12"/>
  <c r="AD82" i="12"/>
  <c r="AC69" i="12"/>
  <c r="AG49" i="12"/>
  <c r="AE34" i="12"/>
  <c r="AE111" i="12"/>
  <c r="AE15" i="12"/>
  <c r="W63" i="12"/>
  <c r="D63" i="12" s="1"/>
  <c r="W60" i="14" s="1"/>
  <c r="AB110" i="12"/>
  <c r="AB93" i="12"/>
  <c r="AG79" i="12"/>
  <c r="AC63" i="12"/>
  <c r="AD44" i="12"/>
  <c r="AC29" i="12"/>
  <c r="AB10" i="12"/>
  <c r="AJ10" i="12" s="1"/>
  <c r="G10" i="12" s="1"/>
  <c r="K7" i="14" s="1"/>
  <c r="AD52" i="12"/>
  <c r="AG99" i="12"/>
  <c r="AG35" i="12"/>
  <c r="AF49" i="12"/>
  <c r="AC109" i="12"/>
  <c r="AG92" i="12"/>
  <c r="AD76" i="12"/>
  <c r="AB63" i="12"/>
  <c r="AC44" i="12"/>
  <c r="AB29" i="12"/>
  <c r="AG9" i="12"/>
  <c r="W65" i="12"/>
  <c r="D65" i="12" s="1"/>
  <c r="W62" i="14" s="1"/>
  <c r="X56" i="12"/>
  <c r="E56" i="12" s="1"/>
  <c r="Y53" i="14" s="1"/>
  <c r="W56" i="12"/>
  <c r="D56" i="12" s="1"/>
  <c r="W53" i="14" s="1"/>
  <c r="X88" i="12"/>
  <c r="E88" i="12" s="1"/>
  <c r="Y85" i="14" s="1"/>
  <c r="W88" i="12"/>
  <c r="D88" i="12" s="1"/>
  <c r="W85" i="14" s="1"/>
  <c r="X104" i="12"/>
  <c r="E104" i="12" s="1"/>
  <c r="Y101" i="14" s="1"/>
  <c r="W104" i="12"/>
  <c r="D104" i="12" s="1"/>
  <c r="W101" i="14" s="1"/>
  <c r="W49" i="12"/>
  <c r="D49" i="12" s="1"/>
  <c r="W46" i="14" s="1"/>
  <c r="X49" i="12"/>
  <c r="E49" i="12" s="1"/>
  <c r="Y46" i="14" s="1"/>
  <c r="X97" i="12"/>
  <c r="E97" i="12" s="1"/>
  <c r="Y94" i="14" s="1"/>
  <c r="W97" i="12"/>
  <c r="D97" i="12" s="1"/>
  <c r="W94" i="14" s="1"/>
  <c r="X12" i="12"/>
  <c r="E12" i="12" s="1"/>
  <c r="Y9" i="14" s="1"/>
  <c r="W12" i="12"/>
  <c r="D12" i="12" s="1"/>
  <c r="W9" i="14" s="1"/>
  <c r="AJ34" i="12"/>
  <c r="G34" i="12" s="1"/>
  <c r="K31" i="14" s="1"/>
  <c r="X24" i="12"/>
  <c r="E24" i="12" s="1"/>
  <c r="Y21" i="14" s="1"/>
  <c r="W24" i="12"/>
  <c r="D24" i="12" s="1"/>
  <c r="W21" i="14" s="1"/>
  <c r="W72" i="12"/>
  <c r="D72" i="12" s="1"/>
  <c r="W69" i="14" s="1"/>
  <c r="AJ52" i="12"/>
  <c r="G52" i="12" s="1"/>
  <c r="K49" i="14" s="1"/>
  <c r="AJ100" i="12"/>
  <c r="G100" i="12" s="1"/>
  <c r="K97" i="14" s="1"/>
  <c r="AJ53" i="12"/>
  <c r="G53" i="12" s="1"/>
  <c r="K50" i="14" s="1"/>
  <c r="AJ69" i="12"/>
  <c r="G69" i="12" s="1"/>
  <c r="K66" i="14" s="1"/>
  <c r="AI20" i="12"/>
  <c r="F20" i="12" s="1"/>
  <c r="U17" i="14" s="1"/>
  <c r="X81" i="12"/>
  <c r="E81" i="12" s="1"/>
  <c r="Y78" i="14" s="1"/>
  <c r="W81" i="12"/>
  <c r="D81" i="12" s="1"/>
  <c r="W78" i="14" s="1"/>
  <c r="AG108" i="12"/>
  <c r="AE103" i="12"/>
  <c r="AE97" i="12"/>
  <c r="AG86" i="12"/>
  <c r="AF79" i="12"/>
  <c r="AD74" i="12"/>
  <c r="AB69" i="12"/>
  <c r="AF62" i="12"/>
  <c r="AC57" i="12"/>
  <c r="AD49" i="12"/>
  <c r="AG20" i="12"/>
  <c r="AF108" i="12"/>
  <c r="AD103" i="12"/>
  <c r="AD97" i="12"/>
  <c r="AB92" i="12"/>
  <c r="AJ92" i="12" s="1"/>
  <c r="G92" i="12" s="1"/>
  <c r="K89" i="14" s="1"/>
  <c r="AF86" i="12"/>
  <c r="AC74" i="12"/>
  <c r="AE62" i="12"/>
  <c r="AG55" i="12"/>
  <c r="AC49" i="12"/>
  <c r="AC42" i="12"/>
  <c r="AD34" i="12"/>
  <c r="AE28" i="12"/>
  <c r="AF20" i="12"/>
  <c r="AB15" i="12"/>
  <c r="AI15" i="12" s="1"/>
  <c r="F15" i="12" s="1"/>
  <c r="U12" i="14" s="1"/>
  <c r="AE108" i="12"/>
  <c r="AC97" i="12"/>
  <c r="AG91" i="12"/>
  <c r="AB74" i="12"/>
  <c r="AI74" i="12" s="1"/>
  <c r="F74" i="12" s="1"/>
  <c r="U71" i="14" s="1"/>
  <c r="AG67" i="12"/>
  <c r="AB62" i="12"/>
  <c r="AG54" i="12"/>
  <c r="AG47" i="12"/>
  <c r="AC34" i="12"/>
  <c r="AE20" i="12"/>
  <c r="AG14" i="12"/>
  <c r="AF113" i="12"/>
  <c r="AD108" i="12"/>
  <c r="AB102" i="12"/>
  <c r="AJ102" i="12" s="1"/>
  <c r="G102" i="12" s="1"/>
  <c r="K99" i="14" s="1"/>
  <c r="AF96" i="12"/>
  <c r="AD91" i="12"/>
  <c r="AF84" i="12"/>
  <c r="AC79" i="12"/>
  <c r="AI79" i="12" s="1"/>
  <c r="F79" i="12" s="1"/>
  <c r="U76" i="14" s="1"/>
  <c r="AG73" i="12"/>
  <c r="AC61" i="12"/>
  <c r="AI61" i="12" s="1"/>
  <c r="F61" i="12" s="1"/>
  <c r="U58" i="14" s="1"/>
  <c r="AF54" i="12"/>
  <c r="AF47" i="12"/>
  <c r="AG39" i="12"/>
  <c r="AB34" i="12"/>
  <c r="AC28" i="12"/>
  <c r="AD20" i="12"/>
  <c r="AF14" i="12"/>
  <c r="AJ42" i="12"/>
  <c r="G42" i="12" s="1"/>
  <c r="K39" i="14" s="1"/>
  <c r="X15" i="12"/>
  <c r="E15" i="12" s="1"/>
  <c r="Y12" i="14" s="1"/>
  <c r="X31" i="12"/>
  <c r="E31" i="12" s="1"/>
  <c r="Y28" i="14" s="1"/>
  <c r="X47" i="12"/>
  <c r="E47" i="12" s="1"/>
  <c r="Y44" i="14" s="1"/>
  <c r="X95" i="12"/>
  <c r="E95" i="12" s="1"/>
  <c r="Y92" i="14" s="1"/>
  <c r="X111" i="12"/>
  <c r="E111" i="12" s="1"/>
  <c r="Y108" i="14" s="1"/>
  <c r="AE113" i="12"/>
  <c r="AC108" i="12"/>
  <c r="AI108" i="12" s="1"/>
  <c r="F108" i="12" s="1"/>
  <c r="U105" i="14" s="1"/>
  <c r="AC101" i="12"/>
  <c r="AG95" i="12"/>
  <c r="AE90" i="12"/>
  <c r="AE84" i="12"/>
  <c r="AB79" i="12"/>
  <c r="AF73" i="12"/>
  <c r="AE66" i="12"/>
  <c r="AB61" i="12"/>
  <c r="AE54" i="12"/>
  <c r="AE47" i="12"/>
  <c r="AF39" i="12"/>
  <c r="AG33" i="12"/>
  <c r="AB26" i="12"/>
  <c r="AJ26" i="12" s="1"/>
  <c r="G26" i="12" s="1"/>
  <c r="K23" i="14" s="1"/>
  <c r="AC20" i="12"/>
  <c r="AB14" i="12"/>
  <c r="AJ14" i="12" s="1"/>
  <c r="G14" i="12" s="1"/>
  <c r="K11" i="14" s="1"/>
  <c r="AB68" i="12"/>
  <c r="AJ68" i="12" s="1"/>
  <c r="G68" i="12" s="1"/>
  <c r="K65" i="14" s="1"/>
  <c r="AD67" i="12"/>
  <c r="X42" i="12"/>
  <c r="E42" i="12" s="1"/>
  <c r="Y39" i="14" s="1"/>
  <c r="X58" i="12"/>
  <c r="E58" i="12" s="1"/>
  <c r="Y55" i="14" s="1"/>
  <c r="X74" i="12"/>
  <c r="E74" i="12" s="1"/>
  <c r="Y71" i="14" s="1"/>
  <c r="X90" i="12"/>
  <c r="E90" i="12" s="1"/>
  <c r="Y87" i="14" s="1"/>
  <c r="X106" i="12"/>
  <c r="E106" i="12" s="1"/>
  <c r="Y103" i="14" s="1"/>
  <c r="AD113" i="12"/>
  <c r="AB108" i="12"/>
  <c r="AB101" i="12"/>
  <c r="AJ101" i="12" s="1"/>
  <c r="G101" i="12" s="1"/>
  <c r="K98" i="14" s="1"/>
  <c r="AF95" i="12"/>
  <c r="AD90" i="12"/>
  <c r="AD84" i="12"/>
  <c r="AG78" i="12"/>
  <c r="AE73" i="12"/>
  <c r="AD66" i="12"/>
  <c r="AG60" i="12"/>
  <c r="AC53" i="12"/>
  <c r="AD47" i="12"/>
  <c r="AE39" i="12"/>
  <c r="AF33" i="12"/>
  <c r="AG25" i="12"/>
  <c r="AB20" i="12"/>
  <c r="AJ20" i="12" s="1"/>
  <c r="G20" i="12" s="1"/>
  <c r="K17" i="14" s="1"/>
  <c r="AD12" i="12"/>
  <c r="AJ76" i="12"/>
  <c r="G76" i="12" s="1"/>
  <c r="K73" i="14" s="1"/>
  <c r="AJ108" i="12"/>
  <c r="G108" i="12" s="1"/>
  <c r="K105" i="14" s="1"/>
  <c r="AC15" i="12"/>
  <c r="AC103" i="12"/>
  <c r="AC113" i="12"/>
  <c r="AG107" i="12"/>
  <c r="AG100" i="12"/>
  <c r="AE95" i="12"/>
  <c r="AC90" i="12"/>
  <c r="AC84" i="12"/>
  <c r="AF78" i="12"/>
  <c r="AF71" i="12"/>
  <c r="AC66" i="12"/>
  <c r="AF60" i="12"/>
  <c r="AB53" i="12"/>
  <c r="AC47" i="12"/>
  <c r="AD39" i="12"/>
  <c r="AE33" i="12"/>
  <c r="AF25" i="12"/>
  <c r="AG19" i="12"/>
  <c r="AC12" i="12"/>
  <c r="AJ29" i="12"/>
  <c r="G29" i="12" s="1"/>
  <c r="K26" i="14" s="1"/>
  <c r="AJ61" i="12"/>
  <c r="G61" i="12" s="1"/>
  <c r="K58" i="14" s="1"/>
  <c r="AB114" i="12"/>
  <c r="AJ114" i="12" s="1"/>
  <c r="G114" i="12" s="1"/>
  <c r="K111" i="14" s="1"/>
  <c r="AE79" i="12"/>
  <c r="AG113" i="12"/>
  <c r="AE86" i="12"/>
  <c r="AB42" i="12"/>
  <c r="X112" i="12"/>
  <c r="E112" i="12" s="1"/>
  <c r="Y109" i="14" s="1"/>
  <c r="AF112" i="12"/>
  <c r="AB106" i="12"/>
  <c r="AF100" i="12"/>
  <c r="AD95" i="12"/>
  <c r="AD89" i="12"/>
  <c r="AB84" i="12"/>
  <c r="AJ84" i="12" s="1"/>
  <c r="G84" i="12" s="1"/>
  <c r="K81" i="14" s="1"/>
  <c r="AE78" i="12"/>
  <c r="AE71" i="12"/>
  <c r="AB66" i="12"/>
  <c r="AJ66" i="12" s="1"/>
  <c r="G66" i="12" s="1"/>
  <c r="K63" i="14" s="1"/>
  <c r="AD59" i="12"/>
  <c r="AG52" i="12"/>
  <c r="AB47" i="12"/>
  <c r="AC39" i="12"/>
  <c r="AD33" i="12"/>
  <c r="AE25" i="12"/>
  <c r="AE18" i="12"/>
  <c r="AB12" i="12"/>
  <c r="AJ12" i="12" s="1"/>
  <c r="G12" i="12" s="1"/>
  <c r="K9" i="14" s="1"/>
  <c r="AJ110" i="12"/>
  <c r="G110" i="12" s="1"/>
  <c r="K107" i="14" s="1"/>
  <c r="AD79" i="12"/>
  <c r="AD28" i="12"/>
  <c r="AC89" i="12"/>
  <c r="AB78" i="12"/>
  <c r="AJ78" i="12" s="1"/>
  <c r="G78" i="12" s="1"/>
  <c r="K75" i="14" s="1"/>
  <c r="AD71" i="12"/>
  <c r="AE58" i="12"/>
  <c r="AF52" i="12"/>
  <c r="AG44" i="12"/>
  <c r="AB39" i="12"/>
  <c r="AC33" i="12"/>
  <c r="AD25" i="12"/>
  <c r="AD18" i="12"/>
  <c r="AE10" i="12"/>
  <c r="AJ47" i="12"/>
  <c r="G47" i="12" s="1"/>
  <c r="K44" i="14" s="1"/>
  <c r="AJ63" i="12"/>
  <c r="G63" i="12" s="1"/>
  <c r="K60" i="14" s="1"/>
  <c r="AJ79" i="12"/>
  <c r="G79" i="12" s="1"/>
  <c r="K76" i="14" s="1"/>
  <c r="AC92" i="12"/>
  <c r="AF28" i="12"/>
  <c r="W64" i="12"/>
  <c r="D64" i="12" s="1"/>
  <c r="W61" i="14" s="1"/>
  <c r="AG111" i="12"/>
  <c r="AG105" i="12"/>
  <c r="AE100" i="12"/>
  <c r="AC95" i="12"/>
  <c r="AG83" i="12"/>
  <c r="AG65" i="12"/>
  <c r="W17" i="12"/>
  <c r="D17" i="12" s="1"/>
  <c r="W14" i="14" s="1"/>
  <c r="W33" i="12"/>
  <c r="D33" i="12" s="1"/>
  <c r="W30" i="14" s="1"/>
  <c r="AF111" i="12"/>
  <c r="AF105" i="12"/>
  <c r="AD100" i="12"/>
  <c r="AB95" i="12"/>
  <c r="AJ95" i="12" s="1"/>
  <c r="G95" i="12" s="1"/>
  <c r="K92" i="14" s="1"/>
  <c r="AF88" i="12"/>
  <c r="AD83" i="12"/>
  <c r="AC77" i="12"/>
  <c r="AC71" i="12"/>
  <c r="AF65" i="12"/>
  <c r="AD58" i="12"/>
  <c r="AE52" i="12"/>
  <c r="AF44" i="12"/>
  <c r="AI44" i="12" s="1"/>
  <c r="F44" i="12" s="1"/>
  <c r="U41" i="14" s="1"/>
  <c r="AG38" i="12"/>
  <c r="AB31" i="12"/>
  <c r="AJ31" i="12" s="1"/>
  <c r="G31" i="12" s="1"/>
  <c r="K28" i="14" s="1"/>
  <c r="AC25" i="12"/>
  <c r="AC18" i="12"/>
  <c r="AD10" i="12"/>
  <c r="X99" i="12"/>
  <c r="E99" i="12" s="1"/>
  <c r="Y96" i="14" s="1"/>
  <c r="W20" i="12"/>
  <c r="D20" i="12" s="1"/>
  <c r="W17" i="14" s="1"/>
  <c r="W26" i="12"/>
  <c r="D26" i="12" s="1"/>
  <c r="W23" i="14" s="1"/>
  <c r="W42" i="12"/>
  <c r="D42" i="12" s="1"/>
  <c r="W39" i="14" s="1"/>
  <c r="W58" i="12"/>
  <c r="D58" i="12" s="1"/>
  <c r="W55" i="14" s="1"/>
  <c r="W74" i="12"/>
  <c r="D74" i="12" s="1"/>
  <c r="W71" i="14" s="1"/>
  <c r="W106" i="12"/>
  <c r="D106" i="12" s="1"/>
  <c r="W103" i="14" s="1"/>
  <c r="X22" i="12"/>
  <c r="E22" i="12" s="1"/>
  <c r="Y19" i="14" s="1"/>
  <c r="X86" i="12"/>
  <c r="E86" i="12" s="1"/>
  <c r="Y83" i="14" s="1"/>
  <c r="X102" i="12"/>
  <c r="E102" i="12" s="1"/>
  <c r="Y99" i="14" s="1"/>
  <c r="W36" i="12"/>
  <c r="D36" i="12" s="1"/>
  <c r="W33" i="14" s="1"/>
  <c r="W10" i="12"/>
  <c r="D10" i="12" s="1"/>
  <c r="W7" i="14" s="1"/>
  <c r="X14" i="12"/>
  <c r="E14" i="12" s="1"/>
  <c r="Y11" i="14" s="1"/>
  <c r="X115" i="12"/>
  <c r="E115" i="12" s="1"/>
  <c r="Y112" i="14" s="1"/>
  <c r="X21" i="12"/>
  <c r="E21" i="12" s="1"/>
  <c r="Y18" i="14" s="1"/>
  <c r="X37" i="12"/>
  <c r="E37" i="12" s="1"/>
  <c r="Y34" i="14" s="1"/>
  <c r="X101" i="12"/>
  <c r="E101" i="12" s="1"/>
  <c r="Y98" i="14" s="1"/>
  <c r="X38" i="12"/>
  <c r="E38" i="12" s="1"/>
  <c r="Y35" i="14" s="1"/>
  <c r="X30" i="12"/>
  <c r="E30" i="12" s="1"/>
  <c r="Y27" i="14" s="1"/>
  <c r="X46" i="12"/>
  <c r="E46" i="12" s="1"/>
  <c r="Y43" i="14" s="1"/>
  <c r="X78" i="12"/>
  <c r="E78" i="12" s="1"/>
  <c r="Y75" i="14" s="1"/>
  <c r="X94" i="12"/>
  <c r="E94" i="12" s="1"/>
  <c r="Y91" i="14" s="1"/>
  <c r="X110" i="12"/>
  <c r="E110" i="12" s="1"/>
  <c r="Y107" i="14" s="1"/>
  <c r="X52" i="12"/>
  <c r="E52" i="12" s="1"/>
  <c r="Y49" i="14" s="1"/>
  <c r="X68" i="12"/>
  <c r="E68" i="12" s="1"/>
  <c r="Y65" i="14" s="1"/>
  <c r="W84" i="12"/>
  <c r="D84" i="12" s="1"/>
  <c r="W81" i="14" s="1"/>
  <c r="X100" i="12"/>
  <c r="E100" i="12" s="1"/>
  <c r="Y97" i="14" s="1"/>
  <c r="W90" i="12"/>
  <c r="D90" i="12" s="1"/>
  <c r="W87" i="14" s="1"/>
  <c r="X53" i="12"/>
  <c r="E53" i="12" s="1"/>
  <c r="Y50" i="14" s="1"/>
  <c r="X69" i="12"/>
  <c r="E69" i="12" s="1"/>
  <c r="Y66" i="14" s="1"/>
  <c r="X85" i="12"/>
  <c r="E85" i="12" s="1"/>
  <c r="Y82" i="14" s="1"/>
  <c r="X54" i="12"/>
  <c r="E54" i="12" s="1"/>
  <c r="Y51" i="14" s="1"/>
  <c r="X70" i="12"/>
  <c r="E70" i="12" s="1"/>
  <c r="Y67" i="14" s="1"/>
  <c r="W23" i="12"/>
  <c r="D23" i="12" s="1"/>
  <c r="W20" i="14" s="1"/>
  <c r="W71" i="12"/>
  <c r="D71" i="12" s="1"/>
  <c r="W68" i="14" s="1"/>
  <c r="X29" i="12"/>
  <c r="E29" i="12" s="1"/>
  <c r="Y26" i="14" s="1"/>
  <c r="X45" i="12"/>
  <c r="E45" i="12" s="1"/>
  <c r="Y42" i="14" s="1"/>
  <c r="X61" i="12"/>
  <c r="E61" i="12" s="1"/>
  <c r="Y58" i="14" s="1"/>
  <c r="X77" i="12"/>
  <c r="E77" i="12" s="1"/>
  <c r="Y74" i="14" s="1"/>
  <c r="X93" i="12"/>
  <c r="E93" i="12" s="1"/>
  <c r="Y90" i="14" s="1"/>
  <c r="X109" i="12"/>
  <c r="E109" i="12" s="1"/>
  <c r="Y106" i="14" s="1"/>
  <c r="W103" i="12"/>
  <c r="D103" i="12" s="1"/>
  <c r="W100" i="14" s="1"/>
  <c r="W87" i="12"/>
  <c r="D87" i="12" s="1"/>
  <c r="W84" i="14" s="1"/>
  <c r="W39" i="12"/>
  <c r="D39" i="12" s="1"/>
  <c r="W36" i="14" s="1"/>
  <c r="AJ21" i="12"/>
  <c r="G21" i="12" s="1"/>
  <c r="K18" i="14" s="1"/>
  <c r="X18" i="12"/>
  <c r="E18" i="12" s="1"/>
  <c r="Y15" i="14" s="1"/>
  <c r="W18" i="12"/>
  <c r="D18" i="12" s="1"/>
  <c r="W15" i="14" s="1"/>
  <c r="X34" i="12"/>
  <c r="E34" i="12" s="1"/>
  <c r="Y31" i="14" s="1"/>
  <c r="W34" i="12"/>
  <c r="D34" i="12" s="1"/>
  <c r="W31" i="14" s="1"/>
  <c r="X50" i="12"/>
  <c r="E50" i="12" s="1"/>
  <c r="Y47" i="14" s="1"/>
  <c r="W50" i="12"/>
  <c r="D50" i="12" s="1"/>
  <c r="W47" i="14" s="1"/>
  <c r="X66" i="12"/>
  <c r="E66" i="12" s="1"/>
  <c r="Y63" i="14" s="1"/>
  <c r="W66" i="12"/>
  <c r="D66" i="12" s="1"/>
  <c r="W63" i="14" s="1"/>
  <c r="X82" i="12"/>
  <c r="E82" i="12" s="1"/>
  <c r="Y79" i="14" s="1"/>
  <c r="W82" i="12"/>
  <c r="D82" i="12" s="1"/>
  <c r="W79" i="14" s="1"/>
  <c r="X98" i="12"/>
  <c r="E98" i="12" s="1"/>
  <c r="Y95" i="14" s="1"/>
  <c r="W98" i="12"/>
  <c r="D98" i="12" s="1"/>
  <c r="W95" i="14" s="1"/>
  <c r="X114" i="12"/>
  <c r="E114" i="12" s="1"/>
  <c r="Y111" i="14" s="1"/>
  <c r="W114" i="12"/>
  <c r="D114" i="12" s="1"/>
  <c r="W111" i="14" s="1"/>
  <c r="X23" i="12"/>
  <c r="E23" i="12" s="1"/>
  <c r="Y20" i="14" s="1"/>
  <c r="W55" i="12"/>
  <c r="D55" i="12" s="1"/>
  <c r="W52" i="14" s="1"/>
  <c r="AJ106" i="12"/>
  <c r="G106" i="12" s="1"/>
  <c r="K103" i="14" s="1"/>
  <c r="AI62" i="12"/>
  <c r="F62" i="12" s="1"/>
  <c r="U59" i="14" s="1"/>
  <c r="AI13" i="12"/>
  <c r="F13" i="12" s="1"/>
  <c r="U10" i="14" s="1"/>
  <c r="AJ93" i="12"/>
  <c r="G93" i="12" s="1"/>
  <c r="K90" i="14" s="1"/>
  <c r="W51" i="12"/>
  <c r="D51" i="12" s="1"/>
  <c r="W48" i="14" s="1"/>
  <c r="X67" i="12"/>
  <c r="E67" i="12" s="1"/>
  <c r="Y64" i="14" s="1"/>
  <c r="X84" i="12"/>
  <c r="E84" i="12" s="1"/>
  <c r="Y81" i="14" s="1"/>
  <c r="AJ113" i="12"/>
  <c r="G113" i="12" s="1"/>
  <c r="K110" i="14" s="1"/>
  <c r="X83" i="12"/>
  <c r="E83" i="12" s="1"/>
  <c r="Y80" i="14" s="1"/>
  <c r="X20" i="12"/>
  <c r="E20" i="12" s="1"/>
  <c r="Y17" i="14" s="1"/>
  <c r="X36" i="12"/>
  <c r="E36" i="12" s="1"/>
  <c r="Y33" i="14" s="1"/>
  <c r="W115" i="12"/>
  <c r="D115" i="12" s="1"/>
  <c r="W112" i="14" s="1"/>
  <c r="AG81" i="12"/>
  <c r="AG68" i="12"/>
  <c r="AE60" i="12"/>
  <c r="AG51" i="12"/>
  <c r="AG46" i="12"/>
  <c r="AG41" i="12"/>
  <c r="AG36" i="12"/>
  <c r="AG31" i="12"/>
  <c r="AB28" i="12"/>
  <c r="AJ28" i="12" s="1"/>
  <c r="G28" i="12" s="1"/>
  <c r="K25" i="14" s="1"/>
  <c r="W13" i="12"/>
  <c r="D13" i="12" s="1"/>
  <c r="W10" i="14" s="1"/>
  <c r="W21" i="12"/>
  <c r="D21" i="12" s="1"/>
  <c r="W18" i="14" s="1"/>
  <c r="W29" i="12"/>
  <c r="D29" i="12" s="1"/>
  <c r="W26" i="14" s="1"/>
  <c r="W37" i="12"/>
  <c r="D37" i="12" s="1"/>
  <c r="W34" i="14" s="1"/>
  <c r="W45" i="12"/>
  <c r="D45" i="12" s="1"/>
  <c r="W42" i="14" s="1"/>
  <c r="W53" i="12"/>
  <c r="D53" i="12" s="1"/>
  <c r="W50" i="14" s="1"/>
  <c r="W61" i="12"/>
  <c r="D61" i="12" s="1"/>
  <c r="W58" i="14" s="1"/>
  <c r="W69" i="12"/>
  <c r="D69" i="12" s="1"/>
  <c r="W66" i="14" s="1"/>
  <c r="W77" i="12"/>
  <c r="D77" i="12" s="1"/>
  <c r="W74" i="14" s="1"/>
  <c r="W85" i="12"/>
  <c r="D85" i="12" s="1"/>
  <c r="W82" i="14" s="1"/>
  <c r="W93" i="12"/>
  <c r="D93" i="12" s="1"/>
  <c r="W90" i="14" s="1"/>
  <c r="W101" i="12"/>
  <c r="D101" i="12" s="1"/>
  <c r="W98" i="14" s="1"/>
  <c r="W109" i="12"/>
  <c r="D109" i="12" s="1"/>
  <c r="W106" i="14" s="1"/>
  <c r="AD111" i="12"/>
  <c r="AD107" i="12"/>
  <c r="AB103" i="12"/>
  <c r="AD98" i="12"/>
  <c r="AF94" i="12"/>
  <c r="AB90" i="12"/>
  <c r="AB86" i="12"/>
  <c r="AF81" i="12"/>
  <c r="AB77" i="12"/>
  <c r="AJ77" i="12" s="1"/>
  <c r="G77" i="12" s="1"/>
  <c r="K74" i="14" s="1"/>
  <c r="AD73" i="12"/>
  <c r="AF68" i="12"/>
  <c r="AF64" i="12"/>
  <c r="AD60" i="12"/>
  <c r="AE55" i="12"/>
  <c r="AE50" i="12"/>
  <c r="AF46" i="12"/>
  <c r="AF41" i="12"/>
  <c r="AF36" i="12"/>
  <c r="AF31" i="12"/>
  <c r="AG27" i="12"/>
  <c r="AG22" i="12"/>
  <c r="AG17" i="12"/>
  <c r="AB13" i="12"/>
  <c r="AI18" i="12"/>
  <c r="F18" i="12" s="1"/>
  <c r="U15" i="14" s="1"/>
  <c r="W99" i="12"/>
  <c r="D99" i="12" s="1"/>
  <c r="W96" i="14" s="1"/>
  <c r="X19" i="12"/>
  <c r="E19" i="12" s="1"/>
  <c r="Y16" i="14" s="1"/>
  <c r="W52" i="12"/>
  <c r="D52" i="12" s="1"/>
  <c r="W49" i="14" s="1"/>
  <c r="W68" i="12"/>
  <c r="D68" i="12" s="1"/>
  <c r="W65" i="14" s="1"/>
  <c r="W100" i="12"/>
  <c r="D100" i="12" s="1"/>
  <c r="W97" i="14" s="1"/>
  <c r="AF55" i="12"/>
  <c r="AB18" i="12"/>
  <c r="AG115" i="12"/>
  <c r="AC111" i="12"/>
  <c r="AE106" i="12"/>
  <c r="AG102" i="12"/>
  <c r="AC98" i="12"/>
  <c r="AE94" i="12"/>
  <c r="AG89" i="12"/>
  <c r="AC85" i="12"/>
  <c r="AE81" i="12"/>
  <c r="AG76" i="12"/>
  <c r="AC73" i="12"/>
  <c r="AE68" i="12"/>
  <c r="AG63" i="12"/>
  <c r="AC60" i="12"/>
  <c r="AD55" i="12"/>
  <c r="AD50" i="12"/>
  <c r="AE46" i="12"/>
  <c r="AE41" i="12"/>
  <c r="AE36" i="12"/>
  <c r="AE31" i="12"/>
  <c r="AE26" i="12"/>
  <c r="AF22" i="12"/>
  <c r="AF17" i="12"/>
  <c r="AG12" i="12"/>
  <c r="AJ109" i="12"/>
  <c r="G109" i="12" s="1"/>
  <c r="K106" i="14" s="1"/>
  <c r="X35" i="12"/>
  <c r="E35" i="12" s="1"/>
  <c r="Y32" i="14" s="1"/>
  <c r="AC65" i="12"/>
  <c r="AC13" i="12"/>
  <c r="W14" i="12"/>
  <c r="D14" i="12" s="1"/>
  <c r="W11" i="14" s="1"/>
  <c r="W22" i="12"/>
  <c r="D22" i="12" s="1"/>
  <c r="W19" i="14" s="1"/>
  <c r="W30" i="12"/>
  <c r="D30" i="12" s="1"/>
  <c r="W27" i="14" s="1"/>
  <c r="W38" i="12"/>
  <c r="D38" i="12" s="1"/>
  <c r="W35" i="14" s="1"/>
  <c r="W46" i="12"/>
  <c r="D46" i="12" s="1"/>
  <c r="W43" i="14" s="1"/>
  <c r="W54" i="12"/>
  <c r="D54" i="12" s="1"/>
  <c r="W51" i="14" s="1"/>
  <c r="W62" i="12"/>
  <c r="D62" i="12" s="1"/>
  <c r="W59" i="14" s="1"/>
  <c r="W70" i="12"/>
  <c r="D70" i="12" s="1"/>
  <c r="W67" i="14" s="1"/>
  <c r="W78" i="12"/>
  <c r="D78" i="12" s="1"/>
  <c r="W75" i="14" s="1"/>
  <c r="W86" i="12"/>
  <c r="D86" i="12" s="1"/>
  <c r="W83" i="14" s="1"/>
  <c r="W94" i="12"/>
  <c r="D94" i="12" s="1"/>
  <c r="W91" i="14" s="1"/>
  <c r="W102" i="12"/>
  <c r="D102" i="12" s="1"/>
  <c r="W99" i="14" s="1"/>
  <c r="W110" i="12"/>
  <c r="D110" i="12" s="1"/>
  <c r="W107" i="14" s="1"/>
  <c r="AD115" i="12"/>
  <c r="AB111" i="12"/>
  <c r="AJ111" i="12" s="1"/>
  <c r="G111" i="12" s="1"/>
  <c r="K108" i="14" s="1"/>
  <c r="AD106" i="12"/>
  <c r="AF102" i="12"/>
  <c r="AB98" i="12"/>
  <c r="AJ98" i="12" s="1"/>
  <c r="G98" i="12" s="1"/>
  <c r="K95" i="14" s="1"/>
  <c r="AB94" i="12"/>
  <c r="AJ94" i="12" s="1"/>
  <c r="G94" i="12" s="1"/>
  <c r="K91" i="14" s="1"/>
  <c r="AF89" i="12"/>
  <c r="AB85" i="12"/>
  <c r="AD81" i="12"/>
  <c r="AF76" i="12"/>
  <c r="AF72" i="12"/>
  <c r="AD68" i="12"/>
  <c r="AF63" i="12"/>
  <c r="AI63" i="12" s="1"/>
  <c r="F63" i="12" s="1"/>
  <c r="U60" i="14" s="1"/>
  <c r="AB60" i="12"/>
  <c r="AJ60" i="12" s="1"/>
  <c r="G60" i="12" s="1"/>
  <c r="K57" i="14" s="1"/>
  <c r="AC55" i="12"/>
  <c r="AC50" i="12"/>
  <c r="AC45" i="12"/>
  <c r="AD41" i="12"/>
  <c r="AD36" i="12"/>
  <c r="AD31" i="12"/>
  <c r="AD26" i="12"/>
  <c r="AE22" i="12"/>
  <c r="AE17" i="12"/>
  <c r="AF12" i="12"/>
  <c r="AI75" i="12"/>
  <c r="F75" i="12" s="1"/>
  <c r="U72" i="14" s="1"/>
  <c r="AB23" i="12"/>
  <c r="AE114" i="12"/>
  <c r="AG110" i="12"/>
  <c r="AC106" i="12"/>
  <c r="AE102" i="12"/>
  <c r="AG97" i="12"/>
  <c r="AC93" i="12"/>
  <c r="AE89" i="12"/>
  <c r="AG84" i="12"/>
  <c r="AC81" i="12"/>
  <c r="AE76" i="12"/>
  <c r="AG71" i="12"/>
  <c r="AC68" i="12"/>
  <c r="AE63" i="12"/>
  <c r="AG59" i="12"/>
  <c r="AB55" i="12"/>
  <c r="AB50" i="12"/>
  <c r="AB45" i="12"/>
  <c r="AJ45" i="12" s="1"/>
  <c r="G45" i="12" s="1"/>
  <c r="K42" i="14" s="1"/>
  <c r="AC41" i="12"/>
  <c r="AC36" i="12"/>
  <c r="AC31" i="12"/>
  <c r="AC26" i="12"/>
  <c r="AC21" i="12"/>
  <c r="AD17" i="12"/>
  <c r="AE12" i="12"/>
  <c r="AE14" i="12"/>
  <c r="AG11" i="12"/>
  <c r="AC9" i="12"/>
  <c r="AF115" i="12"/>
  <c r="AB113" i="12"/>
  <c r="AI113" i="12" s="1"/>
  <c r="F113" i="12" s="1"/>
  <c r="U110" i="14" s="1"/>
  <c r="AD110" i="12"/>
  <c r="AF107" i="12"/>
  <c r="AB105" i="12"/>
  <c r="AD102" i="12"/>
  <c r="AF99" i="12"/>
  <c r="AB97" i="12"/>
  <c r="AJ97" i="12" s="1"/>
  <c r="G97" i="12" s="1"/>
  <c r="K94" i="14" s="1"/>
  <c r="AD94" i="12"/>
  <c r="AF91" i="12"/>
  <c r="AB89" i="12"/>
  <c r="AJ89" i="12" s="1"/>
  <c r="G89" i="12" s="1"/>
  <c r="K86" i="14" s="1"/>
  <c r="AD86" i="12"/>
  <c r="AF83" i="12"/>
  <c r="AB81" i="12"/>
  <c r="AD78" i="12"/>
  <c r="AF75" i="12"/>
  <c r="AB73" i="12"/>
  <c r="AJ73" i="12" s="1"/>
  <c r="G73" i="12" s="1"/>
  <c r="K70" i="14" s="1"/>
  <c r="AD70" i="12"/>
  <c r="AF67" i="12"/>
  <c r="AB65" i="12"/>
  <c r="AJ65" i="12" s="1"/>
  <c r="G65" i="12" s="1"/>
  <c r="K62" i="14" s="1"/>
  <c r="AD62" i="12"/>
  <c r="AF59" i="12"/>
  <c r="AB57" i="12"/>
  <c r="AI57" i="12" s="1"/>
  <c r="F57" i="12" s="1"/>
  <c r="U54" i="14" s="1"/>
  <c r="AD54" i="12"/>
  <c r="AF51" i="12"/>
  <c r="AB49" i="12"/>
  <c r="AJ49" i="12" s="1"/>
  <c r="G49" i="12" s="1"/>
  <c r="K46" i="14" s="1"/>
  <c r="AD46" i="12"/>
  <c r="AF43" i="12"/>
  <c r="AB41" i="12"/>
  <c r="AD38" i="12"/>
  <c r="AF35" i="12"/>
  <c r="AB33" i="12"/>
  <c r="AJ33" i="12" s="1"/>
  <c r="G33" i="12" s="1"/>
  <c r="K30" i="14" s="1"/>
  <c r="AD30" i="12"/>
  <c r="AF27" i="12"/>
  <c r="AB25" i="12"/>
  <c r="AI25" i="12" s="1"/>
  <c r="F25" i="12" s="1"/>
  <c r="U22" i="14" s="1"/>
  <c r="AD22" i="12"/>
  <c r="AF19" i="12"/>
  <c r="AB17" i="12"/>
  <c r="AJ17" i="12" s="1"/>
  <c r="G17" i="12" s="1"/>
  <c r="K14" i="14" s="1"/>
  <c r="AD14" i="12"/>
  <c r="AI14" i="12" s="1"/>
  <c r="F14" i="12" s="1"/>
  <c r="U11" i="14" s="1"/>
  <c r="AF11" i="12"/>
  <c r="AB9" i="12"/>
  <c r="AJ9" i="12" s="1"/>
  <c r="G9" i="12" s="1"/>
  <c r="K6" i="14" s="1"/>
  <c r="AE115" i="12"/>
  <c r="AG112" i="12"/>
  <c r="AC110" i="12"/>
  <c r="AE107" i="12"/>
  <c r="AG104" i="12"/>
  <c r="AC102" i="12"/>
  <c r="AE99" i="12"/>
  <c r="AG96" i="12"/>
  <c r="AC94" i="12"/>
  <c r="AE91" i="12"/>
  <c r="AG88" i="12"/>
  <c r="AC86" i="12"/>
  <c r="AE83" i="12"/>
  <c r="AG80" i="12"/>
  <c r="AC78" i="12"/>
  <c r="AE75" i="12"/>
  <c r="AG72" i="12"/>
  <c r="AC70" i="12"/>
  <c r="AE67" i="12"/>
  <c r="AG64" i="12"/>
  <c r="AC62" i="12"/>
  <c r="AE59" i="12"/>
  <c r="AG56" i="12"/>
  <c r="AC54" i="12"/>
  <c r="AE51" i="12"/>
  <c r="AG48" i="12"/>
  <c r="AC46" i="12"/>
  <c r="AE43" i="12"/>
  <c r="AG40" i="12"/>
  <c r="AC38" i="12"/>
  <c r="AE35" i="12"/>
  <c r="AG32" i="12"/>
  <c r="AC30" i="12"/>
  <c r="AE27" i="12"/>
  <c r="AG24" i="12"/>
  <c r="AC22" i="12"/>
  <c r="AE19" i="12"/>
  <c r="AG16" i="12"/>
  <c r="AC14" i="12"/>
  <c r="AE11" i="12"/>
  <c r="AG8" i="12"/>
  <c r="AC115" i="12"/>
  <c r="AE112" i="12"/>
  <c r="AG109" i="12"/>
  <c r="AC107" i="12"/>
  <c r="AI107" i="12" s="1"/>
  <c r="F107" i="12" s="1"/>
  <c r="U104" i="14" s="1"/>
  <c r="AE104" i="12"/>
  <c r="AG101" i="12"/>
  <c r="AC99" i="12"/>
  <c r="AE96" i="12"/>
  <c r="AG93" i="12"/>
  <c r="AC91" i="12"/>
  <c r="AE88" i="12"/>
  <c r="AG85" i="12"/>
  <c r="AC83" i="12"/>
  <c r="AE80" i="12"/>
  <c r="AG77" i="12"/>
  <c r="AC75" i="12"/>
  <c r="AE72" i="12"/>
  <c r="AG69" i="12"/>
  <c r="AC67" i="12"/>
  <c r="AE64" i="12"/>
  <c r="AG61" i="12"/>
  <c r="AC59" i="12"/>
  <c r="AE56" i="12"/>
  <c r="AG53" i="12"/>
  <c r="AC51" i="12"/>
  <c r="AE48" i="12"/>
  <c r="AG45" i="12"/>
  <c r="AC43" i="12"/>
  <c r="AE40" i="12"/>
  <c r="AG37" i="12"/>
  <c r="AC35" i="12"/>
  <c r="AE32" i="12"/>
  <c r="AG29" i="12"/>
  <c r="AC27" i="12"/>
  <c r="AE24" i="12"/>
  <c r="AG21" i="12"/>
  <c r="AC19" i="12"/>
  <c r="AI19" i="12" s="1"/>
  <c r="F19" i="12" s="1"/>
  <c r="U16" i="14" s="1"/>
  <c r="AE16" i="12"/>
  <c r="AG13" i="12"/>
  <c r="AC11" i="12"/>
  <c r="AE8" i="12"/>
  <c r="AB115" i="12"/>
  <c r="AJ115" i="12" s="1"/>
  <c r="G115" i="12" s="1"/>
  <c r="K112" i="14" s="1"/>
  <c r="AD112" i="12"/>
  <c r="AF109" i="12"/>
  <c r="AB107" i="12"/>
  <c r="AJ107" i="12" s="1"/>
  <c r="G107" i="12" s="1"/>
  <c r="K104" i="14" s="1"/>
  <c r="AD104" i="12"/>
  <c r="AF101" i="12"/>
  <c r="AB99" i="12"/>
  <c r="AJ99" i="12" s="1"/>
  <c r="G99" i="12" s="1"/>
  <c r="K96" i="14" s="1"/>
  <c r="AD96" i="12"/>
  <c r="AF93" i="12"/>
  <c r="AB91" i="12"/>
  <c r="AD88" i="12"/>
  <c r="AF85" i="12"/>
  <c r="AB83" i="12"/>
  <c r="AJ83" i="12" s="1"/>
  <c r="G83" i="12" s="1"/>
  <c r="K80" i="14" s="1"/>
  <c r="AD80" i="12"/>
  <c r="AF77" i="12"/>
  <c r="AB75" i="12"/>
  <c r="AJ75" i="12" s="1"/>
  <c r="G75" i="12" s="1"/>
  <c r="K72" i="14" s="1"/>
  <c r="AD72" i="12"/>
  <c r="AF69" i="12"/>
  <c r="AB67" i="12"/>
  <c r="AJ67" i="12" s="1"/>
  <c r="G67" i="12" s="1"/>
  <c r="K64" i="14" s="1"/>
  <c r="AD64" i="12"/>
  <c r="AF61" i="12"/>
  <c r="AB59" i="12"/>
  <c r="AJ59" i="12" s="1"/>
  <c r="G59" i="12" s="1"/>
  <c r="K56" i="14" s="1"/>
  <c r="AD56" i="12"/>
  <c r="AF53" i="12"/>
  <c r="AB51" i="12"/>
  <c r="AJ51" i="12" s="1"/>
  <c r="G51" i="12" s="1"/>
  <c r="K48" i="14" s="1"/>
  <c r="AD48" i="12"/>
  <c r="AF45" i="12"/>
  <c r="AB43" i="12"/>
  <c r="AJ43" i="12" s="1"/>
  <c r="G43" i="12" s="1"/>
  <c r="K40" i="14" s="1"/>
  <c r="AD40" i="12"/>
  <c r="AF37" i="12"/>
  <c r="AB35" i="12"/>
  <c r="AJ35" i="12" s="1"/>
  <c r="G35" i="12" s="1"/>
  <c r="K32" i="14" s="1"/>
  <c r="AD32" i="12"/>
  <c r="AF29" i="12"/>
  <c r="AB27" i="12"/>
  <c r="AD24" i="12"/>
  <c r="AF21" i="12"/>
  <c r="AB19" i="12"/>
  <c r="AJ19" i="12" s="1"/>
  <c r="G19" i="12" s="1"/>
  <c r="K16" i="14" s="1"/>
  <c r="AD16" i="12"/>
  <c r="AF13" i="12"/>
  <c r="AB11" i="12"/>
  <c r="AJ11" i="12" s="1"/>
  <c r="G11" i="12" s="1"/>
  <c r="K8" i="14" s="1"/>
  <c r="AD8" i="12"/>
  <c r="AF56" i="12"/>
  <c r="AB54" i="12"/>
  <c r="AD51" i="12"/>
  <c r="AF48" i="12"/>
  <c r="AB46" i="12"/>
  <c r="AD43" i="12"/>
  <c r="AF40" i="12"/>
  <c r="AB38" i="12"/>
  <c r="AD35" i="12"/>
  <c r="AF32" i="12"/>
  <c r="AB30" i="12"/>
  <c r="AJ30" i="12" s="1"/>
  <c r="G30" i="12" s="1"/>
  <c r="K27" i="14" s="1"/>
  <c r="AD27" i="12"/>
  <c r="AF24" i="12"/>
  <c r="AB22" i="12"/>
  <c r="AD19" i="12"/>
  <c r="AD11" i="12"/>
  <c r="AG114" i="12"/>
  <c r="AC112" i="12"/>
  <c r="AE109" i="12"/>
  <c r="AG106" i="12"/>
  <c r="AC104" i="12"/>
  <c r="AE101" i="12"/>
  <c r="AG98" i="12"/>
  <c r="AC96" i="12"/>
  <c r="AE93" i="12"/>
  <c r="AG90" i="12"/>
  <c r="AC88" i="12"/>
  <c r="AE85" i="12"/>
  <c r="AG82" i="12"/>
  <c r="AC80" i="12"/>
  <c r="AE77" i="12"/>
  <c r="AG74" i="12"/>
  <c r="AC72" i="12"/>
  <c r="AE69" i="12"/>
  <c r="AG66" i="12"/>
  <c r="AC64" i="12"/>
  <c r="AE61" i="12"/>
  <c r="AG58" i="12"/>
  <c r="AC56" i="12"/>
  <c r="AE53" i="12"/>
  <c r="AG50" i="12"/>
  <c r="AC48" i="12"/>
  <c r="AE45" i="12"/>
  <c r="AG42" i="12"/>
  <c r="AC40" i="12"/>
  <c r="AE37" i="12"/>
  <c r="AG34" i="12"/>
  <c r="AC32" i="12"/>
  <c r="AE29" i="12"/>
  <c r="AI29" i="12" s="1"/>
  <c r="F29" i="12" s="1"/>
  <c r="U26" i="14" s="1"/>
  <c r="AG26" i="12"/>
  <c r="AC24" i="12"/>
  <c r="AE21" i="12"/>
  <c r="AG18" i="12"/>
  <c r="AC16" i="12"/>
  <c r="AE13" i="12"/>
  <c r="AG10" i="12"/>
  <c r="AC8" i="12"/>
  <c r="AF8" i="12"/>
  <c r="AF114" i="12"/>
  <c r="AB112" i="12"/>
  <c r="AJ112" i="12" s="1"/>
  <c r="G112" i="12" s="1"/>
  <c r="K109" i="14" s="1"/>
  <c r="AD109" i="12"/>
  <c r="AF106" i="12"/>
  <c r="AB104" i="12"/>
  <c r="AD101" i="12"/>
  <c r="AF98" i="12"/>
  <c r="AB96" i="12"/>
  <c r="AJ96" i="12" s="1"/>
  <c r="G96" i="12" s="1"/>
  <c r="K93" i="14" s="1"/>
  <c r="AD93" i="12"/>
  <c r="AF90" i="12"/>
  <c r="AB88" i="12"/>
  <c r="AD85" i="12"/>
  <c r="AF82" i="12"/>
  <c r="AB80" i="12"/>
  <c r="AJ80" i="12" s="1"/>
  <c r="G80" i="12" s="1"/>
  <c r="K77" i="14" s="1"/>
  <c r="AD77" i="12"/>
  <c r="AF74" i="12"/>
  <c r="AB72" i="12"/>
  <c r="AD69" i="12"/>
  <c r="AF66" i="12"/>
  <c r="AB64" i="12"/>
  <c r="AJ64" i="12" s="1"/>
  <c r="G64" i="12" s="1"/>
  <c r="K61" i="14" s="1"/>
  <c r="AD61" i="12"/>
  <c r="AF58" i="12"/>
  <c r="AB56" i="12"/>
  <c r="AD53" i="12"/>
  <c r="AF50" i="12"/>
  <c r="AB48" i="12"/>
  <c r="AJ48" i="12" s="1"/>
  <c r="G48" i="12" s="1"/>
  <c r="K45" i="14" s="1"/>
  <c r="AD45" i="12"/>
  <c r="AF42" i="12"/>
  <c r="AB40" i="12"/>
  <c r="AD37" i="12"/>
  <c r="AF34" i="12"/>
  <c r="AB32" i="12"/>
  <c r="AJ32" i="12" s="1"/>
  <c r="G32" i="12" s="1"/>
  <c r="K29" i="14" s="1"/>
  <c r="AD29" i="12"/>
  <c r="AF26" i="12"/>
  <c r="AB24" i="12"/>
  <c r="AD21" i="12"/>
  <c r="AF18" i="12"/>
  <c r="AB16" i="12"/>
  <c r="AJ16" i="12" s="1"/>
  <c r="G16" i="12" s="1"/>
  <c r="K13" i="14" s="1"/>
  <c r="AD13" i="12"/>
  <c r="AF10" i="12"/>
  <c r="AI10" i="12" l="1"/>
  <c r="F10" i="12" s="1"/>
  <c r="U7" i="14" s="1"/>
  <c r="AJ87" i="12"/>
  <c r="G87" i="12" s="1"/>
  <c r="K84" i="14" s="1"/>
  <c r="AI109" i="12"/>
  <c r="F109" i="12" s="1"/>
  <c r="U106" i="14" s="1"/>
  <c r="AI47" i="12"/>
  <c r="F47" i="12" s="1"/>
  <c r="U44" i="14" s="1"/>
  <c r="AI91" i="12"/>
  <c r="F91" i="12" s="1"/>
  <c r="U88" i="14" s="1"/>
  <c r="AI71" i="12"/>
  <c r="F71" i="12" s="1"/>
  <c r="U68" i="14" s="1"/>
  <c r="AI42" i="12"/>
  <c r="F42" i="12" s="1"/>
  <c r="U39" i="14" s="1"/>
  <c r="AI52" i="12"/>
  <c r="F52" i="12" s="1"/>
  <c r="U49" i="14" s="1"/>
  <c r="AI100" i="12"/>
  <c r="F100" i="12" s="1"/>
  <c r="U97" i="14" s="1"/>
  <c r="AI90" i="12"/>
  <c r="F90" i="12" s="1"/>
  <c r="U87" i="14" s="1"/>
  <c r="AI59" i="12"/>
  <c r="F59" i="12" s="1"/>
  <c r="U56" i="14" s="1"/>
  <c r="AI102" i="12"/>
  <c r="F102" i="12" s="1"/>
  <c r="U99" i="14" s="1"/>
  <c r="AI78" i="12"/>
  <c r="F78" i="12" s="1"/>
  <c r="U75" i="14" s="1"/>
  <c r="AI28" i="12"/>
  <c r="F28" i="12" s="1"/>
  <c r="U25" i="14" s="1"/>
  <c r="AI92" i="12"/>
  <c r="F92" i="12" s="1"/>
  <c r="U89" i="14" s="1"/>
  <c r="AI105" i="12"/>
  <c r="F105" i="12" s="1"/>
  <c r="U102" i="14" s="1"/>
  <c r="AI81" i="12"/>
  <c r="F81" i="12" s="1"/>
  <c r="U78" i="14" s="1"/>
  <c r="AJ91" i="12"/>
  <c r="G91" i="12" s="1"/>
  <c r="K88" i="14" s="1"/>
  <c r="AJ15" i="12"/>
  <c r="G15" i="12" s="1"/>
  <c r="K12" i="14" s="1"/>
  <c r="AJ74" i="12"/>
  <c r="G74" i="12" s="1"/>
  <c r="K71" i="14" s="1"/>
  <c r="AI58" i="12"/>
  <c r="F58" i="12" s="1"/>
  <c r="U55" i="14" s="1"/>
  <c r="AI34" i="12"/>
  <c r="F34" i="12" s="1"/>
  <c r="U31" i="14" s="1"/>
  <c r="AI8" i="12"/>
  <c r="F8" i="12" s="1"/>
  <c r="U5" i="14" s="1"/>
  <c r="AI27" i="12"/>
  <c r="F27" i="12" s="1"/>
  <c r="U24" i="14" s="1"/>
  <c r="AI64" i="12"/>
  <c r="F64" i="12" s="1"/>
  <c r="U61" i="14" s="1"/>
  <c r="AI41" i="12"/>
  <c r="F41" i="12" s="1"/>
  <c r="U38" i="14" s="1"/>
  <c r="AI83" i="12"/>
  <c r="F83" i="12" s="1"/>
  <c r="U80" i="14" s="1"/>
  <c r="AI12" i="12"/>
  <c r="F12" i="12" s="1"/>
  <c r="U9" i="14" s="1"/>
  <c r="AI84" i="12"/>
  <c r="F84" i="12" s="1"/>
  <c r="U81" i="14" s="1"/>
  <c r="AI95" i="12"/>
  <c r="F95" i="12" s="1"/>
  <c r="U92" i="14" s="1"/>
  <c r="AI66" i="12"/>
  <c r="F66" i="12" s="1"/>
  <c r="U63" i="14" s="1"/>
  <c r="AI96" i="12"/>
  <c r="F96" i="12" s="1"/>
  <c r="U93" i="14" s="1"/>
  <c r="AI110" i="12"/>
  <c r="F110" i="12" s="1"/>
  <c r="U107" i="14" s="1"/>
  <c r="AI114" i="12"/>
  <c r="F114" i="12" s="1"/>
  <c r="U111" i="14" s="1"/>
  <c r="AI99" i="12"/>
  <c r="F99" i="12" s="1"/>
  <c r="U96" i="14" s="1"/>
  <c r="AI67" i="12"/>
  <c r="F67" i="12" s="1"/>
  <c r="U64" i="14" s="1"/>
  <c r="AI82" i="12"/>
  <c r="F82" i="12" s="1"/>
  <c r="U79" i="14" s="1"/>
  <c r="AI32" i="12"/>
  <c r="F32" i="12" s="1"/>
  <c r="U29" i="14" s="1"/>
  <c r="AI51" i="12"/>
  <c r="F51" i="12" s="1"/>
  <c r="U48" i="14" s="1"/>
  <c r="AI70" i="12"/>
  <c r="F70" i="12" s="1"/>
  <c r="U67" i="14" s="1"/>
  <c r="AI21" i="12"/>
  <c r="F21" i="12" s="1"/>
  <c r="U18" i="14" s="1"/>
  <c r="AI93" i="12"/>
  <c r="F93" i="12" s="1"/>
  <c r="U90" i="14" s="1"/>
  <c r="AI65" i="12"/>
  <c r="F65" i="12" s="1"/>
  <c r="U62" i="14" s="1"/>
  <c r="AI101" i="12"/>
  <c r="F101" i="12" s="1"/>
  <c r="U98" i="14" s="1"/>
  <c r="AI43" i="12"/>
  <c r="F43" i="12" s="1"/>
  <c r="U40" i="14" s="1"/>
  <c r="AI11" i="12"/>
  <c r="F11" i="12" s="1"/>
  <c r="U8" i="14" s="1"/>
  <c r="AI26" i="12"/>
  <c r="F26" i="12" s="1"/>
  <c r="U23" i="14" s="1"/>
  <c r="AI97" i="12"/>
  <c r="F97" i="12" s="1"/>
  <c r="U94" i="14" s="1"/>
  <c r="AI50" i="12"/>
  <c r="F50" i="12" s="1"/>
  <c r="U47" i="14" s="1"/>
  <c r="AJ50" i="12"/>
  <c r="G50" i="12" s="1"/>
  <c r="K47" i="14" s="1"/>
  <c r="AI76" i="12"/>
  <c r="F76" i="12" s="1"/>
  <c r="U73" i="14" s="1"/>
  <c r="AI94" i="12"/>
  <c r="F94" i="12" s="1"/>
  <c r="U91" i="14" s="1"/>
  <c r="AI37" i="12"/>
  <c r="F37" i="12" s="1"/>
  <c r="U34" i="14" s="1"/>
  <c r="AI48" i="12"/>
  <c r="F48" i="12" s="1"/>
  <c r="U45" i="14" s="1"/>
  <c r="AI46" i="12"/>
  <c r="F46" i="12" s="1"/>
  <c r="U43" i="14" s="1"/>
  <c r="AI9" i="12"/>
  <c r="F9" i="12" s="1"/>
  <c r="U6" i="14" s="1"/>
  <c r="AI31" i="12"/>
  <c r="F31" i="12" s="1"/>
  <c r="U28" i="14" s="1"/>
  <c r="AI39" i="12"/>
  <c r="F39" i="12" s="1"/>
  <c r="U36" i="14" s="1"/>
  <c r="AJ39" i="12"/>
  <c r="G39" i="12" s="1"/>
  <c r="K36" i="14" s="1"/>
  <c r="AI45" i="12"/>
  <c r="F45" i="12" s="1"/>
  <c r="U42" i="14" s="1"/>
  <c r="AI112" i="12"/>
  <c r="F112" i="12" s="1"/>
  <c r="U109" i="14" s="1"/>
  <c r="AI30" i="12"/>
  <c r="F30" i="12" s="1"/>
  <c r="U27" i="14" s="1"/>
  <c r="AI36" i="12"/>
  <c r="F36" i="12" s="1"/>
  <c r="U33" i="14" s="1"/>
  <c r="AI106" i="12"/>
  <c r="F106" i="12" s="1"/>
  <c r="U103" i="14" s="1"/>
  <c r="AJ40" i="12"/>
  <c r="G40" i="12" s="1"/>
  <c r="K37" i="14" s="1"/>
  <c r="AI40" i="12"/>
  <c r="F40" i="12" s="1"/>
  <c r="U37" i="14" s="1"/>
  <c r="AI49" i="12"/>
  <c r="F49" i="12" s="1"/>
  <c r="U46" i="14" s="1"/>
  <c r="AI35" i="12"/>
  <c r="F35" i="12" s="1"/>
  <c r="U32" i="14" s="1"/>
  <c r="AJ103" i="12"/>
  <c r="G103" i="12" s="1"/>
  <c r="K100" i="14" s="1"/>
  <c r="AI103" i="12"/>
  <c r="F103" i="12" s="1"/>
  <c r="U100" i="14" s="1"/>
  <c r="AI16" i="12"/>
  <c r="F16" i="12" s="1"/>
  <c r="U13" i="14" s="1"/>
  <c r="AJ90" i="12"/>
  <c r="G90" i="12" s="1"/>
  <c r="K87" i="14" s="1"/>
  <c r="AJ27" i="12"/>
  <c r="G27" i="12" s="1"/>
  <c r="K24" i="14" s="1"/>
  <c r="AI33" i="12"/>
  <c r="F33" i="12" s="1"/>
  <c r="U30" i="14" s="1"/>
  <c r="AJ88" i="12"/>
  <c r="G88" i="12" s="1"/>
  <c r="K85" i="14" s="1"/>
  <c r="AI88" i="12"/>
  <c r="F88" i="12" s="1"/>
  <c r="U85" i="14" s="1"/>
  <c r="AJ55" i="12"/>
  <c r="G55" i="12" s="1"/>
  <c r="K52" i="14" s="1"/>
  <c r="AI55" i="12"/>
  <c r="F55" i="12" s="1"/>
  <c r="U52" i="14" s="1"/>
  <c r="AJ38" i="12"/>
  <c r="G38" i="12" s="1"/>
  <c r="K35" i="14" s="1"/>
  <c r="AI38" i="12"/>
  <c r="F38" i="12" s="1"/>
  <c r="U35" i="14" s="1"/>
  <c r="AI77" i="12"/>
  <c r="F77" i="12" s="1"/>
  <c r="U74" i="14" s="1"/>
  <c r="AJ54" i="12"/>
  <c r="G54" i="12" s="1"/>
  <c r="K51" i="14" s="1"/>
  <c r="AI54" i="12"/>
  <c r="F54" i="12" s="1"/>
  <c r="U51" i="14" s="1"/>
  <c r="AJ46" i="12"/>
  <c r="G46" i="12" s="1"/>
  <c r="K43" i="14" s="1"/>
  <c r="AJ85" i="12"/>
  <c r="G85" i="12" s="1"/>
  <c r="K82" i="14" s="1"/>
  <c r="AI85" i="12"/>
  <c r="F85" i="12" s="1"/>
  <c r="U82" i="14" s="1"/>
  <c r="AJ105" i="12"/>
  <c r="G105" i="12" s="1"/>
  <c r="K102" i="14" s="1"/>
  <c r="AJ81" i="12"/>
  <c r="G81" i="12" s="1"/>
  <c r="K78" i="14" s="1"/>
  <c r="AI80" i="12"/>
  <c r="F80" i="12" s="1"/>
  <c r="U77" i="14" s="1"/>
  <c r="AI98" i="12"/>
  <c r="F98" i="12" s="1"/>
  <c r="U95" i="14" s="1"/>
  <c r="AI60" i="12"/>
  <c r="F60" i="12" s="1"/>
  <c r="U57" i="14" s="1"/>
  <c r="AI111" i="12"/>
  <c r="F111" i="12" s="1"/>
  <c r="U108" i="14" s="1"/>
  <c r="AJ22" i="12"/>
  <c r="G22" i="12" s="1"/>
  <c r="K19" i="14" s="1"/>
  <c r="AI22" i="12"/>
  <c r="F22" i="12" s="1"/>
  <c r="U19" i="14" s="1"/>
  <c r="AI115" i="12"/>
  <c r="F115" i="12" s="1"/>
  <c r="U112" i="14" s="1"/>
  <c r="AJ86" i="12"/>
  <c r="G86" i="12" s="1"/>
  <c r="K83" i="14" s="1"/>
  <c r="AI86" i="12"/>
  <c r="F86" i="12" s="1"/>
  <c r="U83" i="14" s="1"/>
  <c r="AJ57" i="12"/>
  <c r="G57" i="12" s="1"/>
  <c r="K54" i="14" s="1"/>
  <c r="AI17" i="12"/>
  <c r="F17" i="12" s="1"/>
  <c r="U14" i="14" s="1"/>
  <c r="AI89" i="12"/>
  <c r="F89" i="12" s="1"/>
  <c r="U86" i="14" s="1"/>
  <c r="AJ23" i="12"/>
  <c r="G23" i="12" s="1"/>
  <c r="K20" i="14" s="1"/>
  <c r="AI23" i="12"/>
  <c r="F23" i="12" s="1"/>
  <c r="U20" i="14" s="1"/>
  <c r="AJ41" i="12"/>
  <c r="G41" i="12" s="1"/>
  <c r="K38" i="14" s="1"/>
  <c r="AI53" i="12"/>
  <c r="F53" i="12" s="1"/>
  <c r="U50" i="14" s="1"/>
  <c r="AJ56" i="12"/>
  <c r="G56" i="12" s="1"/>
  <c r="K53" i="14" s="1"/>
  <c r="AI56" i="12"/>
  <c r="F56" i="12" s="1"/>
  <c r="U53" i="14" s="1"/>
  <c r="AJ104" i="12"/>
  <c r="G104" i="12" s="1"/>
  <c r="K101" i="14" s="1"/>
  <c r="AI104" i="12"/>
  <c r="F104" i="12" s="1"/>
  <c r="U101" i="14" s="1"/>
  <c r="AJ24" i="12"/>
  <c r="G24" i="12" s="1"/>
  <c r="K21" i="14" s="1"/>
  <c r="AI24" i="12"/>
  <c r="F24" i="12" s="1"/>
  <c r="U21" i="14" s="1"/>
  <c r="AI73" i="12"/>
  <c r="F73" i="12" s="1"/>
  <c r="U70" i="14" s="1"/>
  <c r="AI68" i="12"/>
  <c r="F68" i="12" s="1"/>
  <c r="U65" i="14" s="1"/>
  <c r="AI69" i="12"/>
  <c r="F69" i="12" s="1"/>
  <c r="U66" i="14" s="1"/>
  <c r="AJ72" i="12"/>
  <c r="G72" i="12" s="1"/>
  <c r="K69" i="14" s="1"/>
  <c r="AI72" i="12"/>
  <c r="F72" i="12" s="1"/>
  <c r="U69" i="14" s="1"/>
  <c r="AJ25" i="12"/>
  <c r="G25" i="12" s="1"/>
  <c r="K22" i="14" s="1"/>
  <c r="O72" i="12"/>
  <c r="P72" i="12" s="1"/>
  <c r="C72" i="12" s="1"/>
  <c r="O64" i="12"/>
  <c r="P64" i="12" s="1"/>
  <c r="C64" i="12" s="1"/>
  <c r="O63" i="12"/>
  <c r="P63" i="12" s="1"/>
  <c r="C63" i="12" s="1"/>
  <c r="O22" i="12"/>
  <c r="P22" i="12" s="1"/>
  <c r="C22" i="12" s="1"/>
  <c r="O15" i="12"/>
  <c r="P15" i="12" s="1"/>
  <c r="C15" i="12" s="1"/>
  <c r="N115" i="12"/>
  <c r="M115" i="12"/>
  <c r="N114" i="12"/>
  <c r="M114" i="12"/>
  <c r="N113" i="12"/>
  <c r="M113" i="12"/>
  <c r="O113" i="12" s="1"/>
  <c r="P113" i="12" s="1"/>
  <c r="C113" i="12" s="1"/>
  <c r="N112" i="12"/>
  <c r="O112" i="12" s="1"/>
  <c r="P112" i="12" s="1"/>
  <c r="C112" i="12" s="1"/>
  <c r="M112" i="12"/>
  <c r="N111" i="12"/>
  <c r="O111" i="12" s="1"/>
  <c r="P111" i="12" s="1"/>
  <c r="C111" i="12" s="1"/>
  <c r="M111" i="12"/>
  <c r="N110" i="12"/>
  <c r="M110" i="12"/>
  <c r="N109" i="12"/>
  <c r="M109" i="12"/>
  <c r="N108" i="12"/>
  <c r="M108" i="12"/>
  <c r="N107" i="12"/>
  <c r="M107" i="12"/>
  <c r="N106" i="12"/>
  <c r="O106" i="12" s="1"/>
  <c r="P106" i="12" s="1"/>
  <c r="C106" i="12" s="1"/>
  <c r="M106" i="12"/>
  <c r="N105" i="12"/>
  <c r="O105" i="12" s="1"/>
  <c r="P105" i="12" s="1"/>
  <c r="C105" i="12" s="1"/>
  <c r="M105" i="12"/>
  <c r="N104" i="12"/>
  <c r="O104" i="12" s="1"/>
  <c r="P104" i="12" s="1"/>
  <c r="C104" i="12" s="1"/>
  <c r="M104" i="12"/>
  <c r="N103" i="12"/>
  <c r="M103" i="12"/>
  <c r="N102" i="12"/>
  <c r="M102" i="12"/>
  <c r="O102" i="12" s="1"/>
  <c r="P102" i="12" s="1"/>
  <c r="C102" i="12" s="1"/>
  <c r="N101" i="12"/>
  <c r="M101" i="12"/>
  <c r="N100" i="12"/>
  <c r="M100" i="12"/>
  <c r="N99" i="12"/>
  <c r="O99" i="12" s="1"/>
  <c r="P99" i="12" s="1"/>
  <c r="C99" i="12" s="1"/>
  <c r="M99" i="12"/>
  <c r="N98" i="12"/>
  <c r="O98" i="12" s="1"/>
  <c r="P98" i="12" s="1"/>
  <c r="C98" i="12" s="1"/>
  <c r="M98" i="12"/>
  <c r="N97" i="12"/>
  <c r="M97" i="12"/>
  <c r="N96" i="12"/>
  <c r="M96" i="12"/>
  <c r="N95" i="12"/>
  <c r="M95" i="12"/>
  <c r="N94" i="12"/>
  <c r="M94" i="12"/>
  <c r="N93" i="12"/>
  <c r="M93" i="12"/>
  <c r="N92" i="12"/>
  <c r="M92" i="12"/>
  <c r="N91" i="12"/>
  <c r="M91" i="12"/>
  <c r="N90" i="12"/>
  <c r="O90" i="12" s="1"/>
  <c r="P90" i="12" s="1"/>
  <c r="C90" i="12" s="1"/>
  <c r="M90" i="12"/>
  <c r="N89" i="12"/>
  <c r="M89" i="12"/>
  <c r="N88" i="12"/>
  <c r="O88" i="12" s="1"/>
  <c r="P88" i="12" s="1"/>
  <c r="C88" i="12" s="1"/>
  <c r="M88" i="12"/>
  <c r="N87" i="12"/>
  <c r="O87" i="12" s="1"/>
  <c r="P87" i="12" s="1"/>
  <c r="C87" i="12" s="1"/>
  <c r="M87" i="12"/>
  <c r="N86" i="12"/>
  <c r="M86" i="12"/>
  <c r="N85" i="12"/>
  <c r="M85" i="12"/>
  <c r="N84" i="12"/>
  <c r="M84" i="12"/>
  <c r="N83" i="12"/>
  <c r="M83" i="12"/>
  <c r="N82" i="12"/>
  <c r="M82" i="12"/>
  <c r="O82" i="12" s="1"/>
  <c r="P82" i="12" s="1"/>
  <c r="C82" i="12" s="1"/>
  <c r="N81" i="12"/>
  <c r="M81" i="12"/>
  <c r="O81" i="12" s="1"/>
  <c r="P81" i="12" s="1"/>
  <c r="C81" i="12" s="1"/>
  <c r="N80" i="12"/>
  <c r="M80" i="12"/>
  <c r="N79" i="12"/>
  <c r="M79" i="12"/>
  <c r="N78" i="12"/>
  <c r="M78" i="12"/>
  <c r="N77" i="12"/>
  <c r="M77" i="12"/>
  <c r="N76" i="12"/>
  <c r="M76" i="12"/>
  <c r="N75" i="12"/>
  <c r="M75" i="12"/>
  <c r="N74" i="12"/>
  <c r="M74" i="12"/>
  <c r="N73" i="12"/>
  <c r="M73" i="12"/>
  <c r="O73" i="12" s="1"/>
  <c r="P73" i="12" s="1"/>
  <c r="C73" i="12" s="1"/>
  <c r="N72" i="12"/>
  <c r="M72" i="12"/>
  <c r="N71" i="12"/>
  <c r="M71" i="12"/>
  <c r="N70" i="12"/>
  <c r="M70" i="12"/>
  <c r="N69" i="12"/>
  <c r="M69" i="12"/>
  <c r="N68" i="12"/>
  <c r="M68" i="12"/>
  <c r="N67" i="12"/>
  <c r="M67" i="12"/>
  <c r="N66" i="12"/>
  <c r="M66" i="12"/>
  <c r="O66" i="12" s="1"/>
  <c r="P66" i="12" s="1"/>
  <c r="C66" i="12" s="1"/>
  <c r="N65" i="12"/>
  <c r="O65" i="12" s="1"/>
  <c r="P65" i="12" s="1"/>
  <c r="C65" i="12" s="1"/>
  <c r="M65" i="12"/>
  <c r="N64" i="12"/>
  <c r="M64" i="12"/>
  <c r="N63" i="12"/>
  <c r="M63" i="12"/>
  <c r="N62" i="12"/>
  <c r="M62" i="12"/>
  <c r="O62" i="12" s="1"/>
  <c r="P62" i="12" s="1"/>
  <c r="C62" i="12" s="1"/>
  <c r="N61" i="12"/>
  <c r="M61" i="12"/>
  <c r="O61" i="12" s="1"/>
  <c r="P61" i="12" s="1"/>
  <c r="C61" i="12" s="1"/>
  <c r="N60" i="12"/>
  <c r="M60" i="12"/>
  <c r="N59" i="12"/>
  <c r="M59" i="12"/>
  <c r="N58" i="12"/>
  <c r="M58" i="12"/>
  <c r="N57" i="12"/>
  <c r="M57" i="12"/>
  <c r="N56" i="12"/>
  <c r="M56" i="12"/>
  <c r="N55" i="12"/>
  <c r="M55" i="12"/>
  <c r="N54" i="12"/>
  <c r="M54" i="12"/>
  <c r="N53" i="12"/>
  <c r="M53" i="12"/>
  <c r="N52" i="12"/>
  <c r="M52" i="12"/>
  <c r="N51" i="12"/>
  <c r="M51" i="12"/>
  <c r="N50" i="12"/>
  <c r="O50" i="12" s="1"/>
  <c r="P50" i="12" s="1"/>
  <c r="C50" i="12" s="1"/>
  <c r="M50" i="12"/>
  <c r="N49" i="12"/>
  <c r="M49" i="12"/>
  <c r="M48" i="12"/>
  <c r="O48" i="12" s="1"/>
  <c r="P48" i="12" s="1"/>
  <c r="C48" i="12" s="1"/>
  <c r="M47" i="12"/>
  <c r="O47" i="12" s="1"/>
  <c r="P47" i="12" s="1"/>
  <c r="C47" i="12" s="1"/>
  <c r="N46" i="12"/>
  <c r="O46" i="12" s="1"/>
  <c r="P46" i="12" s="1"/>
  <c r="C46" i="12" s="1"/>
  <c r="M46" i="12"/>
  <c r="N45" i="12"/>
  <c r="M45" i="12"/>
  <c r="N44" i="12"/>
  <c r="M44" i="12"/>
  <c r="N43" i="12"/>
  <c r="M43" i="12"/>
  <c r="N42" i="12"/>
  <c r="M42" i="12"/>
  <c r="N41" i="12"/>
  <c r="M41" i="12"/>
  <c r="O41" i="12" s="1"/>
  <c r="P41" i="12" s="1"/>
  <c r="C41" i="12" s="1"/>
  <c r="N40" i="12"/>
  <c r="M40" i="12"/>
  <c r="N39" i="12"/>
  <c r="O39" i="12" s="1"/>
  <c r="P39" i="12" s="1"/>
  <c r="C39" i="12" s="1"/>
  <c r="M39" i="12"/>
  <c r="N38" i="12"/>
  <c r="O38" i="12" s="1"/>
  <c r="P38" i="12" s="1"/>
  <c r="C38" i="12" s="1"/>
  <c r="M38" i="12"/>
  <c r="N37" i="12"/>
  <c r="M37" i="12"/>
  <c r="N36" i="12"/>
  <c r="M36" i="12"/>
  <c r="O36" i="12" s="1"/>
  <c r="P36" i="12" s="1"/>
  <c r="C36" i="12" s="1"/>
  <c r="N35" i="12"/>
  <c r="M35" i="12"/>
  <c r="N34" i="12"/>
  <c r="M34" i="12"/>
  <c r="N33" i="12"/>
  <c r="M33" i="12"/>
  <c r="N32" i="12"/>
  <c r="M32" i="12"/>
  <c r="N31" i="12"/>
  <c r="M31" i="12"/>
  <c r="N30" i="12"/>
  <c r="M30" i="12"/>
  <c r="N29" i="12"/>
  <c r="M29" i="12"/>
  <c r="N28" i="12"/>
  <c r="M28" i="12"/>
  <c r="N27" i="12"/>
  <c r="M27" i="12"/>
  <c r="N26" i="12"/>
  <c r="M26" i="12"/>
  <c r="N25" i="12"/>
  <c r="O25" i="12" s="1"/>
  <c r="P25" i="12" s="1"/>
  <c r="C25" i="12" s="1"/>
  <c r="M25" i="12"/>
  <c r="N24" i="12"/>
  <c r="O24" i="12" s="1"/>
  <c r="P24" i="12" s="1"/>
  <c r="C24" i="12" s="1"/>
  <c r="M24" i="12"/>
  <c r="N23" i="12"/>
  <c r="O23" i="12" s="1"/>
  <c r="P23" i="12" s="1"/>
  <c r="C23" i="12" s="1"/>
  <c r="M23" i="12"/>
  <c r="N22" i="12"/>
  <c r="M22" i="12"/>
  <c r="N21" i="12"/>
  <c r="M21" i="12"/>
  <c r="N20" i="12"/>
  <c r="M20" i="12"/>
  <c r="O20" i="12" s="1"/>
  <c r="P20" i="12" s="1"/>
  <c r="C20" i="12" s="1"/>
  <c r="N19" i="12"/>
  <c r="M19" i="12"/>
  <c r="N18" i="12"/>
  <c r="M18" i="12"/>
  <c r="N17" i="12"/>
  <c r="O17" i="12" s="1"/>
  <c r="P17" i="12" s="1"/>
  <c r="C17" i="12" s="1"/>
  <c r="M17" i="12"/>
  <c r="N16" i="12"/>
  <c r="M16" i="12"/>
  <c r="O16" i="12" s="1"/>
  <c r="P16" i="12" s="1"/>
  <c r="C16" i="12" s="1"/>
  <c r="N15" i="12"/>
  <c r="M15" i="12"/>
  <c r="N14" i="12"/>
  <c r="M14" i="12"/>
  <c r="N13" i="12"/>
  <c r="M13" i="12"/>
  <c r="N12" i="12"/>
  <c r="M12" i="12"/>
  <c r="N11" i="12"/>
  <c r="M11" i="12"/>
  <c r="N10" i="12"/>
  <c r="M10" i="12"/>
  <c r="N9" i="12"/>
  <c r="M9" i="12"/>
  <c r="N8" i="12"/>
  <c r="M8" i="12"/>
  <c r="O8" i="12" s="1"/>
  <c r="P8" i="12" s="1"/>
  <c r="C8" i="12" s="1"/>
  <c r="O32" i="12" l="1"/>
  <c r="P32" i="12" s="1"/>
  <c r="C32" i="12" s="1"/>
  <c r="O40" i="12"/>
  <c r="P40" i="12" s="1"/>
  <c r="C40" i="12" s="1"/>
  <c r="O49" i="12"/>
  <c r="P49" i="12" s="1"/>
  <c r="C49" i="12" s="1"/>
  <c r="G46" i="14" s="1"/>
  <c r="H46" i="14" s="1"/>
  <c r="O89" i="12"/>
  <c r="P89" i="12" s="1"/>
  <c r="C89" i="12" s="1"/>
  <c r="G86" i="14" s="1"/>
  <c r="H86" i="14" s="1"/>
  <c r="O11" i="12"/>
  <c r="P11" i="12" s="1"/>
  <c r="C11" i="12" s="1"/>
  <c r="Q8" i="14" s="1"/>
  <c r="O19" i="12"/>
  <c r="P19" i="12" s="1"/>
  <c r="C19" i="12" s="1"/>
  <c r="O35" i="12"/>
  <c r="P35" i="12" s="1"/>
  <c r="C35" i="12" s="1"/>
  <c r="G32" i="14" s="1"/>
  <c r="H32" i="14" s="1"/>
  <c r="O68" i="12"/>
  <c r="P68" i="12" s="1"/>
  <c r="C68" i="12" s="1"/>
  <c r="G65" i="14" s="1"/>
  <c r="H65" i="14" s="1"/>
  <c r="O37" i="12"/>
  <c r="P37" i="12" s="1"/>
  <c r="C37" i="12" s="1"/>
  <c r="G34" i="14" s="1"/>
  <c r="H34" i="14" s="1"/>
  <c r="O86" i="12"/>
  <c r="P86" i="12" s="1"/>
  <c r="C86" i="12" s="1"/>
  <c r="O9" i="12"/>
  <c r="P9" i="12" s="1"/>
  <c r="C9" i="12" s="1"/>
  <c r="G6" i="14" s="1"/>
  <c r="H6" i="14" s="1"/>
  <c r="O114" i="12"/>
  <c r="P114" i="12" s="1"/>
  <c r="C114" i="12" s="1"/>
  <c r="G111" i="14" s="1"/>
  <c r="H111" i="14" s="1"/>
  <c r="O18" i="12"/>
  <c r="P18" i="12" s="1"/>
  <c r="C18" i="12" s="1"/>
  <c r="O34" i="12"/>
  <c r="P34" i="12" s="1"/>
  <c r="C34" i="12" s="1"/>
  <c r="Q31" i="14" s="1"/>
  <c r="O42" i="12"/>
  <c r="P42" i="12" s="1"/>
  <c r="C42" i="12" s="1"/>
  <c r="G39" i="14" s="1"/>
  <c r="H39" i="14" s="1"/>
  <c r="O67" i="12"/>
  <c r="P67" i="12" s="1"/>
  <c r="C67" i="12" s="1"/>
  <c r="G64" i="14" s="1"/>
  <c r="H64" i="14" s="1"/>
  <c r="O91" i="12"/>
  <c r="P91" i="12" s="1"/>
  <c r="C91" i="12" s="1"/>
  <c r="O92" i="12"/>
  <c r="P92" i="12" s="1"/>
  <c r="C92" i="12" s="1"/>
  <c r="O14" i="12"/>
  <c r="P14" i="12" s="1"/>
  <c r="C14" i="12" s="1"/>
  <c r="O103" i="12"/>
  <c r="P103" i="12" s="1"/>
  <c r="C103" i="12" s="1"/>
  <c r="O74" i="12"/>
  <c r="P74" i="12" s="1"/>
  <c r="C74" i="12" s="1"/>
  <c r="O76" i="12"/>
  <c r="P76" i="12" s="1"/>
  <c r="C76" i="12" s="1"/>
  <c r="O52" i="12"/>
  <c r="P52" i="12" s="1"/>
  <c r="C52" i="12" s="1"/>
  <c r="O80" i="12"/>
  <c r="P80" i="12" s="1"/>
  <c r="C80" i="12" s="1"/>
  <c r="Q77" i="14" s="1"/>
  <c r="O59" i="12"/>
  <c r="P59" i="12" s="1"/>
  <c r="C59" i="12" s="1"/>
  <c r="Q56" i="14" s="1"/>
  <c r="O83" i="12"/>
  <c r="P83" i="12" s="1"/>
  <c r="C83" i="12" s="1"/>
  <c r="G80" i="14" s="1"/>
  <c r="H80" i="14" s="1"/>
  <c r="O107" i="12"/>
  <c r="P107" i="12" s="1"/>
  <c r="C107" i="12" s="1"/>
  <c r="O27" i="12"/>
  <c r="P27" i="12" s="1"/>
  <c r="C27" i="12" s="1"/>
  <c r="O43" i="12"/>
  <c r="P43" i="12" s="1"/>
  <c r="C43" i="12" s="1"/>
  <c r="G40" i="14" s="1"/>
  <c r="H40" i="14" s="1"/>
  <c r="O84" i="12"/>
  <c r="P84" i="12" s="1"/>
  <c r="C84" i="12" s="1"/>
  <c r="G81" i="14" s="1"/>
  <c r="H81" i="14" s="1"/>
  <c r="O100" i="12"/>
  <c r="P100" i="12" s="1"/>
  <c r="C100" i="12" s="1"/>
  <c r="G97" i="14" s="1"/>
  <c r="H97" i="14" s="1"/>
  <c r="O108" i="12"/>
  <c r="P108" i="12" s="1"/>
  <c r="C108" i="12" s="1"/>
  <c r="G105" i="14" s="1"/>
  <c r="H105" i="14" s="1"/>
  <c r="O30" i="12"/>
  <c r="P30" i="12" s="1"/>
  <c r="C30" i="12" s="1"/>
  <c r="O55" i="12"/>
  <c r="P55" i="12" s="1"/>
  <c r="C55" i="12" s="1"/>
  <c r="O71" i="12"/>
  <c r="P71" i="12" s="1"/>
  <c r="C71" i="12" s="1"/>
  <c r="O79" i="12"/>
  <c r="P79" i="12" s="1"/>
  <c r="C79" i="12" s="1"/>
  <c r="O44" i="12"/>
  <c r="P44" i="12" s="1"/>
  <c r="C44" i="12" s="1"/>
  <c r="G41" i="14" s="1"/>
  <c r="H41" i="14" s="1"/>
  <c r="O101" i="12"/>
  <c r="P101" i="12" s="1"/>
  <c r="C101" i="12" s="1"/>
  <c r="Q98" i="14" s="1"/>
  <c r="O29" i="12"/>
  <c r="P29" i="12" s="1"/>
  <c r="C29" i="12" s="1"/>
  <c r="O54" i="12"/>
  <c r="P54" i="12" s="1"/>
  <c r="C54" i="12" s="1"/>
  <c r="Q51" i="14" s="1"/>
  <c r="O78" i="12"/>
  <c r="P78" i="12" s="1"/>
  <c r="C78" i="12" s="1"/>
  <c r="O94" i="12"/>
  <c r="P94" i="12" s="1"/>
  <c r="C94" i="12" s="1"/>
  <c r="G91" i="14" s="1"/>
  <c r="H91" i="14" s="1"/>
  <c r="O57" i="12"/>
  <c r="P57" i="12" s="1"/>
  <c r="C57" i="12" s="1"/>
  <c r="G54" i="14" s="1"/>
  <c r="H54" i="14" s="1"/>
  <c r="O97" i="12"/>
  <c r="P97" i="12" s="1"/>
  <c r="C97" i="12" s="1"/>
  <c r="Q94" i="14" s="1"/>
  <c r="O109" i="12"/>
  <c r="P109" i="12" s="1"/>
  <c r="C109" i="12" s="1"/>
  <c r="G106" i="14" s="1"/>
  <c r="H106" i="14" s="1"/>
  <c r="O13" i="12"/>
  <c r="P13" i="12" s="1"/>
  <c r="C13" i="12" s="1"/>
  <c r="Q10" i="14" s="1"/>
  <c r="O95" i="12"/>
  <c r="P95" i="12" s="1"/>
  <c r="C95" i="12" s="1"/>
  <c r="G92" i="14" s="1"/>
  <c r="H92" i="14" s="1"/>
  <c r="O85" i="12"/>
  <c r="P85" i="12" s="1"/>
  <c r="C85" i="12" s="1"/>
  <c r="Q82" i="14" s="1"/>
  <c r="O70" i="12"/>
  <c r="P70" i="12" s="1"/>
  <c r="C70" i="12" s="1"/>
  <c r="O110" i="12"/>
  <c r="P110" i="12" s="1"/>
  <c r="C110" i="12" s="1"/>
  <c r="O12" i="12"/>
  <c r="P12" i="12" s="1"/>
  <c r="C12" i="12" s="1"/>
  <c r="O28" i="12"/>
  <c r="P28" i="12" s="1"/>
  <c r="C28" i="12" s="1"/>
  <c r="O53" i="12"/>
  <c r="P53" i="12" s="1"/>
  <c r="C53" i="12" s="1"/>
  <c r="O69" i="12"/>
  <c r="P69" i="12" s="1"/>
  <c r="C69" i="12" s="1"/>
  <c r="O77" i="12"/>
  <c r="P77" i="12" s="1"/>
  <c r="C77" i="12" s="1"/>
  <c r="O93" i="12"/>
  <c r="P93" i="12" s="1"/>
  <c r="C93" i="12" s="1"/>
  <c r="Q90" i="14" s="1"/>
  <c r="O45" i="12"/>
  <c r="P45" i="12" s="1"/>
  <c r="C45" i="12" s="1"/>
  <c r="O33" i="12"/>
  <c r="P33" i="12" s="1"/>
  <c r="C33" i="12" s="1"/>
  <c r="G30" i="14" s="1"/>
  <c r="H30" i="14" s="1"/>
  <c r="O58" i="12"/>
  <c r="P58" i="12" s="1"/>
  <c r="C58" i="12" s="1"/>
  <c r="G55" i="14" s="1"/>
  <c r="H55" i="14" s="1"/>
  <c r="O10" i="12"/>
  <c r="P10" i="12" s="1"/>
  <c r="C10" i="12" s="1"/>
  <c r="G7" i="14" s="1"/>
  <c r="H7" i="14" s="1"/>
  <c r="O26" i="12"/>
  <c r="P26" i="12" s="1"/>
  <c r="C26" i="12" s="1"/>
  <c r="Q23" i="14" s="1"/>
  <c r="O51" i="12"/>
  <c r="P51" i="12" s="1"/>
  <c r="C51" i="12" s="1"/>
  <c r="Q48" i="14" s="1"/>
  <c r="O75" i="12"/>
  <c r="P75" i="12" s="1"/>
  <c r="C75" i="12" s="1"/>
  <c r="G72" i="14" s="1"/>
  <c r="H72" i="14" s="1"/>
  <c r="O115" i="12"/>
  <c r="P115" i="12" s="1"/>
  <c r="C115" i="12" s="1"/>
  <c r="Q112" i="14" s="1"/>
  <c r="O21" i="12"/>
  <c r="P21" i="12" s="1"/>
  <c r="C21" i="12" s="1"/>
  <c r="O31" i="12"/>
  <c r="P31" i="12" s="1"/>
  <c r="C31" i="12" s="1"/>
  <c r="O56" i="12"/>
  <c r="P56" i="12" s="1"/>
  <c r="C56" i="12" s="1"/>
  <c r="Q53" i="14" s="1"/>
  <c r="O96" i="12"/>
  <c r="P96" i="12" s="1"/>
  <c r="C96" i="12" s="1"/>
  <c r="O60" i="12"/>
  <c r="P60" i="12" s="1"/>
  <c r="C60" i="12" s="1"/>
  <c r="Q65" i="14"/>
  <c r="G66" i="14"/>
  <c r="H66" i="14" s="1"/>
  <c r="Q66" i="14"/>
  <c r="G11" i="14"/>
  <c r="H11" i="14" s="1"/>
  <c r="Q11" i="14"/>
  <c r="Q62" i="14"/>
  <c r="G62" i="14"/>
  <c r="H62" i="14" s="1"/>
  <c r="G102" i="14"/>
  <c r="H102" i="14" s="1"/>
  <c r="Q102" i="14"/>
  <c r="Q46" i="14"/>
  <c r="Q41" i="14"/>
  <c r="Q49" i="14"/>
  <c r="G49" i="14"/>
  <c r="H49" i="14" s="1"/>
  <c r="G50" i="14"/>
  <c r="H50" i="14" s="1"/>
  <c r="Q50" i="14"/>
  <c r="Q14" i="14"/>
  <c r="G14" i="14"/>
  <c r="H14" i="14" s="1"/>
  <c r="Q103" i="14"/>
  <c r="G103" i="14"/>
  <c r="H103" i="14" s="1"/>
  <c r="Q110" i="14"/>
  <c r="G110" i="14"/>
  <c r="H110" i="14" s="1"/>
  <c r="G74" i="14"/>
  <c r="H74" i="14" s="1"/>
  <c r="Q74" i="14"/>
  <c r="G75" i="14"/>
  <c r="H75" i="14" s="1"/>
  <c r="Q75" i="14"/>
  <c r="G27" i="14"/>
  <c r="H27" i="14" s="1"/>
  <c r="Q27" i="14"/>
  <c r="G22" i="14"/>
  <c r="H22" i="14" s="1"/>
  <c r="Q22" i="14"/>
  <c r="Q111" i="14"/>
  <c r="Q86" i="14"/>
  <c r="G89" i="14"/>
  <c r="H89" i="14" s="1"/>
  <c r="Q89" i="14"/>
  <c r="Q33" i="14"/>
  <c r="G33" i="14"/>
  <c r="H33" i="14" s="1"/>
  <c r="Q9" i="14"/>
  <c r="G9" i="14"/>
  <c r="H9" i="14" s="1"/>
  <c r="Q42" i="14"/>
  <c r="G42" i="14"/>
  <c r="H42" i="14" s="1"/>
  <c r="Q76" i="14"/>
  <c r="G76" i="14"/>
  <c r="H76" i="14" s="1"/>
  <c r="Q78" i="14"/>
  <c r="G78" i="14"/>
  <c r="H78" i="14" s="1"/>
  <c r="Q32" i="14"/>
  <c r="Q47" i="14"/>
  <c r="G47" i="14"/>
  <c r="H47" i="14" s="1"/>
  <c r="G67" i="14"/>
  <c r="H67" i="14" s="1"/>
  <c r="Q67" i="14"/>
  <c r="Q63" i="14"/>
  <c r="G63" i="14"/>
  <c r="H63" i="14" s="1"/>
  <c r="Q57" i="14"/>
  <c r="G57" i="14"/>
  <c r="H57" i="14" s="1"/>
  <c r="G16" i="14"/>
  <c r="H16" i="14" s="1"/>
  <c r="Q16" i="14"/>
  <c r="Q40" i="14"/>
  <c r="G18" i="14"/>
  <c r="H18" i="14" s="1"/>
  <c r="Q18" i="14"/>
  <c r="G107" i="14"/>
  <c r="H107" i="14" s="1"/>
  <c r="Q107" i="14"/>
  <c r="Q100" i="14"/>
  <c r="G100" i="14"/>
  <c r="H100" i="14" s="1"/>
  <c r="G53" i="14"/>
  <c r="H53" i="14" s="1"/>
  <c r="Q79" i="14"/>
  <c r="G79" i="14"/>
  <c r="H79" i="14" s="1"/>
  <c r="Q24" i="14"/>
  <c r="G24" i="14"/>
  <c r="H24" i="14" s="1"/>
  <c r="G73" i="14"/>
  <c r="H73" i="14" s="1"/>
  <c r="Q73" i="14"/>
  <c r="G87" i="14"/>
  <c r="H87" i="14" s="1"/>
  <c r="Q87" i="14"/>
  <c r="G17" i="14"/>
  <c r="H17" i="14" s="1"/>
  <c r="Q17" i="14"/>
  <c r="Q25" i="14"/>
  <c r="G25" i="14"/>
  <c r="H25" i="14" s="1"/>
  <c r="G98" i="14"/>
  <c r="H98" i="14" s="1"/>
  <c r="Q99" i="14"/>
  <c r="G99" i="14"/>
  <c r="H99" i="14" s="1"/>
  <c r="G26" i="14"/>
  <c r="H26" i="14" s="1"/>
  <c r="Q26" i="14"/>
  <c r="Q52" i="14"/>
  <c r="G52" i="14"/>
  <c r="H52" i="14" s="1"/>
  <c r="Q68" i="14"/>
  <c r="G68" i="14"/>
  <c r="H68" i="14" s="1"/>
  <c r="Q28" i="14"/>
  <c r="G28" i="14"/>
  <c r="H28" i="14" s="1"/>
  <c r="Q93" i="14"/>
  <c r="G93" i="14"/>
  <c r="H93" i="14" s="1"/>
  <c r="Q5" i="14"/>
  <c r="G5" i="14"/>
  <c r="H5" i="14" s="1"/>
  <c r="Q29" i="14"/>
  <c r="G29" i="14"/>
  <c r="H29" i="14" s="1"/>
  <c r="Q71" i="14"/>
  <c r="G71" i="14"/>
  <c r="H71" i="14" s="1"/>
  <c r="G38" i="14"/>
  <c r="H38" i="14" s="1"/>
  <c r="Q38" i="14"/>
  <c r="Q15" i="14"/>
  <c r="G15" i="14"/>
  <c r="H15" i="14" s="1"/>
  <c r="G88" i="14"/>
  <c r="H88" i="14" s="1"/>
  <c r="Q88" i="14"/>
  <c r="Q104" i="14"/>
  <c r="G104" i="14"/>
  <c r="H104" i="14" s="1"/>
  <c r="Q45" i="14"/>
  <c r="G45" i="14"/>
  <c r="H45" i="14" s="1"/>
  <c r="G108" i="14"/>
  <c r="H108" i="14" s="1"/>
  <c r="Q108" i="14"/>
  <c r="G43" i="14"/>
  <c r="H43" i="14" s="1"/>
  <c r="Q43" i="14"/>
  <c r="G69" i="14"/>
  <c r="H69" i="14" s="1"/>
  <c r="Q69" i="14"/>
  <c r="Q44" i="14"/>
  <c r="G44" i="14"/>
  <c r="H44" i="14" s="1"/>
  <c r="G19" i="14"/>
  <c r="H19" i="14" s="1"/>
  <c r="Q19" i="14"/>
  <c r="Q95" i="14"/>
  <c r="G95" i="14"/>
  <c r="H95" i="14" s="1"/>
  <c r="Q84" i="14"/>
  <c r="G84" i="14"/>
  <c r="H84" i="14" s="1"/>
  <c r="Q109" i="14"/>
  <c r="G109" i="14"/>
  <c r="H109" i="14" s="1"/>
  <c r="Q36" i="14"/>
  <c r="G36" i="14"/>
  <c r="H36" i="14" s="1"/>
  <c r="G21" i="14"/>
  <c r="H21" i="14" s="1"/>
  <c r="Q21" i="14"/>
  <c r="G61" i="14"/>
  <c r="H61" i="14" s="1"/>
  <c r="Q61" i="14"/>
  <c r="Q12" i="14"/>
  <c r="G12" i="14"/>
  <c r="H12" i="14" s="1"/>
  <c r="G58" i="14"/>
  <c r="H58" i="14" s="1"/>
  <c r="Q58" i="14"/>
  <c r="Q96" i="14"/>
  <c r="G96" i="14"/>
  <c r="H96" i="14" s="1"/>
  <c r="G59" i="14"/>
  <c r="H59" i="14" s="1"/>
  <c r="Q59" i="14"/>
  <c r="G60" i="14"/>
  <c r="H60" i="14" s="1"/>
  <c r="Q60" i="14"/>
  <c r="G37" i="14"/>
  <c r="H37" i="14" s="1"/>
  <c r="Q37" i="14"/>
  <c r="G101" i="14"/>
  <c r="H101" i="14" s="1"/>
  <c r="Q101" i="14"/>
  <c r="G70" i="14"/>
  <c r="H70" i="14" s="1"/>
  <c r="Q70" i="14"/>
  <c r="Q35" i="14"/>
  <c r="G35" i="14"/>
  <c r="H35" i="14" s="1"/>
  <c r="Q13" i="14"/>
  <c r="G13" i="14"/>
  <c r="H13" i="14" s="1"/>
  <c r="Q83" i="14"/>
  <c r="G83" i="14"/>
  <c r="H83" i="14" s="1"/>
  <c r="Q20" i="14"/>
  <c r="G20" i="14"/>
  <c r="H20" i="14" s="1"/>
  <c r="G85" i="14"/>
  <c r="H85" i="14" s="1"/>
  <c r="Q85" i="14"/>
  <c r="D113" i="11"/>
  <c r="I32" i="11"/>
  <c r="Q105" i="14" l="1"/>
  <c r="Q80" i="14"/>
  <c r="G48" i="14"/>
  <c r="H48" i="14" s="1"/>
  <c r="Q64" i="14"/>
  <c r="Q81" i="14"/>
  <c r="Q91" i="14"/>
  <c r="Q97" i="14"/>
  <c r="G56" i="14"/>
  <c r="H56" i="14" s="1"/>
  <c r="Q6" i="14"/>
  <c r="Q39" i="14"/>
  <c r="G8" i="14"/>
  <c r="H8" i="14" s="1"/>
  <c r="G31" i="14"/>
  <c r="H31" i="14" s="1"/>
  <c r="G77" i="14"/>
  <c r="H77" i="14" s="1"/>
  <c r="G51" i="14"/>
  <c r="H51" i="14" s="1"/>
  <c r="Q72" i="14"/>
  <c r="Q34" i="14"/>
  <c r="G23" i="14"/>
  <c r="H23" i="14" s="1"/>
  <c r="Q106" i="14"/>
  <c r="G90" i="14"/>
  <c r="H90" i="14" s="1"/>
  <c r="Q55" i="14"/>
  <c r="G82" i="14"/>
  <c r="H82" i="14" s="1"/>
  <c r="Q7" i="14"/>
  <c r="Q30" i="14"/>
  <c r="Q92" i="14"/>
  <c r="G112" i="14"/>
  <c r="Q54" i="14"/>
  <c r="G10" i="14"/>
  <c r="H10" i="14" s="1"/>
  <c r="G94" i="14"/>
  <c r="H94" i="14" s="1"/>
  <c r="I5" i="14" a="1"/>
  <c r="H112" i="14"/>
  <c r="I5" i="14" l="1"/>
  <c r="I17" i="14"/>
  <c r="J17" i="14" s="1"/>
  <c r="I74" i="14"/>
  <c r="J74" i="14" s="1"/>
  <c r="I33" i="14"/>
  <c r="J33" i="14" s="1"/>
  <c r="I109" i="14"/>
  <c r="J109" i="14" s="1"/>
  <c r="I41" i="14"/>
  <c r="J41" i="14" s="1"/>
  <c r="I102" i="14"/>
  <c r="J102" i="14" s="1"/>
  <c r="I58" i="14"/>
  <c r="J58" i="14" s="1"/>
  <c r="I86" i="14"/>
  <c r="J86" i="14" s="1"/>
  <c r="I42" i="14"/>
  <c r="J42" i="14" s="1"/>
  <c r="I9" i="14"/>
  <c r="J9" i="14" s="1"/>
  <c r="I16" i="14"/>
  <c r="J16" i="14" s="1"/>
  <c r="I111" i="14"/>
  <c r="J111" i="14" s="1"/>
  <c r="I38" i="14"/>
  <c r="J38" i="14" s="1"/>
  <c r="I100" i="14"/>
  <c r="J100" i="14" s="1"/>
  <c r="I72" i="14"/>
  <c r="J72" i="14" s="1"/>
  <c r="I20" i="14"/>
  <c r="J20" i="14" s="1"/>
  <c r="I91" i="14"/>
  <c r="J91" i="14" s="1"/>
  <c r="I24" i="14"/>
  <c r="J24" i="14" s="1"/>
  <c r="I75" i="14"/>
  <c r="J75" i="14" s="1"/>
  <c r="I23" i="14"/>
  <c r="J23" i="14" s="1"/>
  <c r="I94" i="14"/>
  <c r="J94" i="14" s="1"/>
  <c r="I98" i="14"/>
  <c r="J98" i="14" s="1"/>
  <c r="I105" i="14"/>
  <c r="J105" i="14" s="1"/>
  <c r="I66" i="14"/>
  <c r="J66" i="14" s="1"/>
  <c r="I89" i="14"/>
  <c r="J89" i="14" s="1"/>
  <c r="I57" i="14"/>
  <c r="J57" i="14" s="1"/>
  <c r="I96" i="14"/>
  <c r="J96" i="14" s="1"/>
  <c r="I80" i="14"/>
  <c r="J80" i="14" s="1"/>
  <c r="I93" i="14"/>
  <c r="J93" i="14" s="1"/>
  <c r="I25" i="14"/>
  <c r="J25" i="14" s="1"/>
  <c r="I48" i="14"/>
  <c r="J48" i="14" s="1"/>
  <c r="I70" i="14"/>
  <c r="J70" i="14" s="1"/>
  <c r="I26" i="14"/>
  <c r="J26" i="14" s="1"/>
  <c r="I104" i="14"/>
  <c r="J104" i="14" s="1"/>
  <c r="I10" i="14"/>
  <c r="J10" i="14" s="1"/>
  <c r="I88" i="14"/>
  <c r="J88" i="14" s="1"/>
  <c r="I30" i="14"/>
  <c r="J30" i="14" s="1"/>
  <c r="I13" i="14"/>
  <c r="J13" i="14" s="1"/>
  <c r="I22" i="14"/>
  <c r="J22" i="14" s="1"/>
  <c r="I52" i="14"/>
  <c r="J52" i="14" s="1"/>
  <c r="I49" i="14"/>
  <c r="J49" i="14" s="1"/>
  <c r="I47" i="14"/>
  <c r="J47" i="14" s="1"/>
  <c r="I51" i="14"/>
  <c r="J51" i="14" s="1"/>
  <c r="I8" i="14"/>
  <c r="J8" i="14" s="1"/>
  <c r="I19" i="14"/>
  <c r="J19" i="14" s="1"/>
  <c r="I12" i="14"/>
  <c r="J12" i="14" s="1"/>
  <c r="I71" i="14"/>
  <c r="J71" i="14" s="1"/>
  <c r="I55" i="14"/>
  <c r="J55" i="14" s="1"/>
  <c r="I65" i="14"/>
  <c r="J65" i="14" s="1"/>
  <c r="I21" i="14"/>
  <c r="J21" i="14" s="1"/>
  <c r="I64" i="14"/>
  <c r="J64" i="14" s="1"/>
  <c r="I77" i="14"/>
  <c r="J77" i="14" s="1"/>
  <c r="I32" i="14"/>
  <c r="J32" i="14" s="1"/>
  <c r="I61" i="14"/>
  <c r="J61" i="14" s="1"/>
  <c r="I54" i="14"/>
  <c r="J54" i="14" s="1"/>
  <c r="I31" i="14"/>
  <c r="J31" i="14" s="1"/>
  <c r="I45" i="14"/>
  <c r="J45" i="14" s="1"/>
  <c r="I95" i="14"/>
  <c r="J95" i="14" s="1"/>
  <c r="I63" i="14"/>
  <c r="J63" i="14" s="1"/>
  <c r="I76" i="14"/>
  <c r="J76" i="14" s="1"/>
  <c r="I99" i="14"/>
  <c r="J99" i="14" s="1"/>
  <c r="I15" i="14"/>
  <c r="J15" i="14" s="1"/>
  <c r="I59" i="14"/>
  <c r="J59" i="14" s="1"/>
  <c r="I101" i="14"/>
  <c r="J101" i="14" s="1"/>
  <c r="I87" i="14"/>
  <c r="J87" i="14" s="1"/>
  <c r="I78" i="14"/>
  <c r="J78" i="14" s="1"/>
  <c r="I62" i="14"/>
  <c r="J62" i="14" s="1"/>
  <c r="I14" i="14"/>
  <c r="J14" i="14" s="1"/>
  <c r="I110" i="14"/>
  <c r="J110" i="14" s="1"/>
  <c r="I43" i="14"/>
  <c r="J43" i="14" s="1"/>
  <c r="I34" i="14"/>
  <c r="J34" i="14" s="1"/>
  <c r="I44" i="14"/>
  <c r="J44" i="14" s="1"/>
  <c r="I27" i="14"/>
  <c r="J27" i="14" s="1"/>
  <c r="I35" i="14"/>
  <c r="J35" i="14" s="1"/>
  <c r="I81" i="14"/>
  <c r="J81" i="14" s="1"/>
  <c r="I84" i="14"/>
  <c r="J84" i="14" s="1"/>
  <c r="I28" i="14"/>
  <c r="J28" i="14" s="1"/>
  <c r="I68" i="14"/>
  <c r="J68" i="14" s="1"/>
  <c r="I79" i="14"/>
  <c r="J79" i="14" s="1"/>
  <c r="I108" i="14"/>
  <c r="J108" i="14" s="1"/>
  <c r="I56" i="14"/>
  <c r="J56" i="14" s="1"/>
  <c r="I6" i="14"/>
  <c r="J6" i="14" s="1"/>
  <c r="I107" i="14"/>
  <c r="J107" i="14" s="1"/>
  <c r="I92" i="14"/>
  <c r="J92" i="14" s="1"/>
  <c r="I40" i="14"/>
  <c r="J40" i="14" s="1"/>
  <c r="I36" i="14"/>
  <c r="J36" i="14" s="1"/>
  <c r="I83" i="14"/>
  <c r="J83" i="14" s="1"/>
  <c r="I29" i="14"/>
  <c r="J29" i="14" s="1"/>
  <c r="I60" i="14"/>
  <c r="J60" i="14" s="1"/>
  <c r="I67" i="14"/>
  <c r="J67" i="14" s="1"/>
  <c r="I103" i="14"/>
  <c r="J103" i="14" s="1"/>
  <c r="I82" i="14"/>
  <c r="J82" i="14" s="1"/>
  <c r="I85" i="14"/>
  <c r="J85" i="14" s="1"/>
  <c r="I50" i="14"/>
  <c r="J50" i="14" s="1"/>
  <c r="I69" i="14"/>
  <c r="J69" i="14" s="1"/>
  <c r="I11" i="14"/>
  <c r="J11" i="14" s="1"/>
  <c r="I53" i="14"/>
  <c r="J53" i="14" s="1"/>
  <c r="I90" i="14"/>
  <c r="J90" i="14" s="1"/>
  <c r="I18" i="14"/>
  <c r="J18" i="14" s="1"/>
  <c r="I106" i="14"/>
  <c r="J106" i="14" s="1"/>
  <c r="I97" i="14"/>
  <c r="J97" i="14" s="1"/>
  <c r="I46" i="14"/>
  <c r="J46" i="14" s="1"/>
  <c r="I73" i="14"/>
  <c r="J73" i="14" s="1"/>
  <c r="I39" i="14"/>
  <c r="J39" i="14" s="1"/>
  <c r="I37" i="14"/>
  <c r="J37" i="14" s="1"/>
  <c r="I7" i="14"/>
  <c r="J7" i="14" s="1"/>
  <c r="L100" i="14" l="1"/>
  <c r="L80" i="14"/>
  <c r="L59" i="14"/>
  <c r="L68" i="14"/>
  <c r="L38" i="14"/>
  <c r="L16" i="14"/>
  <c r="L89" i="14"/>
  <c r="L31" i="14"/>
  <c r="L22" i="14"/>
  <c r="L41" i="14"/>
  <c r="L69" i="14"/>
  <c r="L50" i="14"/>
  <c r="L85" i="14"/>
  <c r="L82" i="14"/>
  <c r="L103" i="14"/>
  <c r="L67" i="14"/>
  <c r="L42" i="14"/>
  <c r="L13" i="14"/>
  <c r="L72" i="14"/>
  <c r="L19" i="14"/>
  <c r="L84" i="14"/>
  <c r="L81" i="14"/>
  <c r="L95" i="14"/>
  <c r="L60" i="14"/>
  <c r="L29" i="14"/>
  <c r="L97" i="14"/>
  <c r="L79" i="14"/>
  <c r="L12" i="14"/>
  <c r="L28" i="14"/>
  <c r="L8" i="14"/>
  <c r="L51" i="14"/>
  <c r="L47" i="14"/>
  <c r="L45" i="14"/>
  <c r="L52" i="14"/>
  <c r="L73" i="14"/>
  <c r="L88" i="14"/>
  <c r="L48" i="14"/>
  <c r="L15" i="14"/>
  <c r="L93" i="14"/>
  <c r="L76" i="14"/>
  <c r="L63" i="14"/>
  <c r="L7" i="14"/>
  <c r="L9" i="14"/>
  <c r="L27" i="14"/>
  <c r="L39" i="14"/>
  <c r="L66" i="14"/>
  <c r="L34" i="14"/>
  <c r="L105" i="14"/>
  <c r="L46" i="14"/>
  <c r="L43" i="14"/>
  <c r="L102" i="14"/>
  <c r="L110" i="14"/>
  <c r="L30" i="14"/>
  <c r="L106" i="14"/>
  <c r="L14" i="14"/>
  <c r="L109" i="14"/>
  <c r="L107" i="14"/>
  <c r="L64" i="14"/>
  <c r="L75" i="14"/>
  <c r="L6" i="14"/>
  <c r="L24" i="14"/>
  <c r="L87" i="14"/>
  <c r="L26" i="14"/>
  <c r="L91" i="14"/>
  <c r="L17" i="14"/>
  <c r="L71" i="14"/>
  <c r="L25" i="14"/>
  <c r="L99" i="14"/>
  <c r="L111" i="14"/>
  <c r="L96" i="14"/>
  <c r="L35" i="14"/>
  <c r="L57" i="14"/>
  <c r="L37" i="14"/>
  <c r="L49" i="14"/>
  <c r="L44" i="14"/>
  <c r="L86" i="14"/>
  <c r="L83" i="14"/>
  <c r="L54" i="14"/>
  <c r="L58" i="14"/>
  <c r="L36" i="14"/>
  <c r="L61" i="14"/>
  <c r="L98" i="14"/>
  <c r="L40" i="14"/>
  <c r="L32" i="14"/>
  <c r="L94" i="14"/>
  <c r="L92" i="14"/>
  <c r="L77" i="14"/>
  <c r="L23" i="14"/>
  <c r="L18" i="14"/>
  <c r="L62" i="14"/>
  <c r="L10" i="14"/>
  <c r="L33" i="14"/>
  <c r="L90" i="14"/>
  <c r="L78" i="14"/>
  <c r="L21" i="14"/>
  <c r="L104" i="14"/>
  <c r="L74" i="14"/>
  <c r="L53" i="14"/>
  <c r="L56" i="14"/>
  <c r="L65" i="14"/>
  <c r="L11" i="14"/>
  <c r="L108" i="14"/>
  <c r="L101" i="14"/>
  <c r="L55" i="14"/>
  <c r="L70" i="14"/>
  <c r="L20" i="14"/>
  <c r="J5" i="14"/>
  <c r="I112" i="14"/>
  <c r="L5" i="14" l="1"/>
  <c r="L112" i="14" s="1"/>
  <c r="N112" i="14" s="1"/>
  <c r="J112" i="14"/>
  <c r="P108" i="14" l="1"/>
  <c r="R108" i="14" s="1"/>
  <c r="P5" i="14"/>
  <c r="R5" i="14" s="1"/>
  <c r="P110" i="14"/>
  <c r="R110" i="14" s="1"/>
  <c r="P84" i="14"/>
  <c r="R84" i="14" s="1"/>
  <c r="P81" i="14"/>
  <c r="R81" i="14" s="1"/>
  <c r="P40" i="14"/>
  <c r="R40" i="14" s="1"/>
  <c r="P25" i="14"/>
  <c r="R25" i="14" s="1"/>
  <c r="P15" i="14"/>
  <c r="R15" i="14" s="1"/>
  <c r="P70" i="14"/>
  <c r="R70" i="14" s="1"/>
  <c r="P101" i="14"/>
  <c r="R101" i="14" s="1"/>
  <c r="P76" i="14"/>
  <c r="R76" i="14" s="1"/>
  <c r="P46" i="14"/>
  <c r="R46" i="14" s="1"/>
  <c r="P34" i="14"/>
  <c r="R34" i="14" s="1"/>
  <c r="P98" i="14"/>
  <c r="R98" i="14" s="1"/>
  <c r="P14" i="14"/>
  <c r="R14" i="14" s="1"/>
  <c r="P67" i="14"/>
  <c r="R67" i="14" s="1"/>
  <c r="P93" i="14"/>
  <c r="R93" i="14" s="1"/>
  <c r="P68" i="14"/>
  <c r="R68" i="14" s="1"/>
  <c r="P35" i="14"/>
  <c r="R35" i="14" s="1"/>
  <c r="P80" i="14"/>
  <c r="R80" i="14" s="1"/>
  <c r="P89" i="14"/>
  <c r="R89" i="14" s="1"/>
  <c r="P78" i="14"/>
  <c r="R78" i="14" s="1"/>
  <c r="P50" i="14"/>
  <c r="R50" i="14" s="1"/>
  <c r="P103" i="14"/>
  <c r="R103" i="14" s="1"/>
  <c r="P8" i="14"/>
  <c r="R8" i="14" s="1"/>
  <c r="P36" i="14"/>
  <c r="R36" i="14" s="1"/>
  <c r="P24" i="14"/>
  <c r="R24" i="14" s="1"/>
  <c r="P23" i="14"/>
  <c r="R23" i="14" s="1"/>
  <c r="P28" i="14"/>
  <c r="R28" i="14" s="1"/>
  <c r="P88" i="14"/>
  <c r="R88" i="14" s="1"/>
  <c r="P54" i="14"/>
  <c r="R54" i="14" s="1"/>
  <c r="P65" i="14"/>
  <c r="R65" i="14" s="1"/>
  <c r="P66" i="14"/>
  <c r="R66" i="14" s="1"/>
  <c r="P45" i="14"/>
  <c r="R45" i="14" s="1"/>
  <c r="P82" i="14"/>
  <c r="R82" i="14" s="1"/>
  <c r="P99" i="14"/>
  <c r="R99" i="14" s="1"/>
  <c r="P12" i="14"/>
  <c r="R12" i="14" s="1"/>
  <c r="P73" i="14"/>
  <c r="R73" i="14" s="1"/>
  <c r="P94" i="14"/>
  <c r="R94" i="14" s="1"/>
  <c r="P10" i="14"/>
  <c r="R10" i="14" s="1"/>
  <c r="P21" i="14"/>
  <c r="R21" i="14" s="1"/>
  <c r="P27" i="14"/>
  <c r="R27" i="14" s="1"/>
  <c r="P106" i="14"/>
  <c r="R106" i="14" s="1"/>
  <c r="P71" i="14"/>
  <c r="R71" i="14" s="1"/>
  <c r="P107" i="14"/>
  <c r="R107" i="14" s="1"/>
  <c r="P96" i="14"/>
  <c r="R96" i="14" s="1"/>
  <c r="P100" i="14"/>
  <c r="R100" i="14" s="1"/>
  <c r="P38" i="14"/>
  <c r="R38" i="14" s="1"/>
  <c r="P32" i="14"/>
  <c r="R32" i="14" s="1"/>
  <c r="P85" i="14"/>
  <c r="R85" i="14" s="1"/>
  <c r="P60" i="14"/>
  <c r="R60" i="14" s="1"/>
  <c r="P105" i="14"/>
  <c r="R105" i="14" s="1"/>
  <c r="P74" i="14"/>
  <c r="R74" i="14" s="1"/>
  <c r="P90" i="14"/>
  <c r="R90" i="14" s="1"/>
  <c r="P63" i="14"/>
  <c r="R63" i="14" s="1"/>
  <c r="P43" i="14"/>
  <c r="R43" i="14" s="1"/>
  <c r="P77" i="14"/>
  <c r="R77" i="14" s="1"/>
  <c r="P52" i="14"/>
  <c r="R52" i="14" s="1"/>
  <c r="P104" i="14"/>
  <c r="R104" i="14" s="1"/>
  <c r="P33" i="14"/>
  <c r="R33" i="14" s="1"/>
  <c r="P19" i="14"/>
  <c r="R19" i="14" s="1"/>
  <c r="P79" i="14"/>
  <c r="R79" i="14" s="1"/>
  <c r="P62" i="14"/>
  <c r="R62" i="14" s="1"/>
  <c r="P69" i="14"/>
  <c r="R69" i="14" s="1"/>
  <c r="P44" i="14"/>
  <c r="R44" i="14" s="1"/>
  <c r="P95" i="14"/>
  <c r="R95" i="14" s="1"/>
  <c r="P16" i="14"/>
  <c r="R16" i="14" s="1"/>
  <c r="P51" i="14"/>
  <c r="R51" i="14" s="1"/>
  <c r="P61" i="14"/>
  <c r="R61" i="14" s="1"/>
  <c r="P102" i="14"/>
  <c r="R102" i="14" s="1"/>
  <c r="P9" i="14"/>
  <c r="R9" i="14" s="1"/>
  <c r="P53" i="14"/>
  <c r="R53" i="14" s="1"/>
  <c r="P111" i="14"/>
  <c r="R111" i="14" s="1"/>
  <c r="P20" i="14"/>
  <c r="R20" i="14" s="1"/>
  <c r="P39" i="14"/>
  <c r="R39" i="14" s="1"/>
  <c r="P30" i="14"/>
  <c r="R30" i="14" s="1"/>
  <c r="P37" i="14"/>
  <c r="R37" i="14" s="1"/>
  <c r="P47" i="14"/>
  <c r="R47" i="14" s="1"/>
  <c r="P59" i="14"/>
  <c r="R59" i="14" s="1"/>
  <c r="P31" i="14"/>
  <c r="R31" i="14" s="1"/>
  <c r="P41" i="14"/>
  <c r="R41" i="14" s="1"/>
  <c r="P58" i="14"/>
  <c r="R58" i="14" s="1"/>
  <c r="P11" i="14"/>
  <c r="R11" i="14" s="1"/>
  <c r="P83" i="14"/>
  <c r="R83" i="14" s="1"/>
  <c r="P49" i="14"/>
  <c r="R49" i="14" s="1"/>
  <c r="P13" i="14"/>
  <c r="R13" i="14" s="1"/>
  <c r="P97" i="14"/>
  <c r="R97" i="14" s="1"/>
  <c r="P109" i="14"/>
  <c r="R109" i="14" s="1"/>
  <c r="P55" i="14"/>
  <c r="R55" i="14" s="1"/>
  <c r="P7" i="14"/>
  <c r="R7" i="14" s="1"/>
  <c r="P18" i="14"/>
  <c r="R18" i="14" s="1"/>
  <c r="P75" i="14"/>
  <c r="R75" i="14" s="1"/>
  <c r="P17" i="14"/>
  <c r="R17" i="14" s="1"/>
  <c r="P112" i="14"/>
  <c r="P92" i="14"/>
  <c r="R92" i="14" s="1"/>
  <c r="P91" i="14"/>
  <c r="R91" i="14" s="1"/>
  <c r="P26" i="14"/>
  <c r="R26" i="14" s="1"/>
  <c r="P29" i="14"/>
  <c r="R29" i="14" s="1"/>
  <c r="P6" i="14"/>
  <c r="R6" i="14" s="1"/>
  <c r="P57" i="14"/>
  <c r="R57" i="14" s="1"/>
  <c r="P48" i="14"/>
  <c r="R48" i="14" s="1"/>
  <c r="P56" i="14"/>
  <c r="R56" i="14" s="1"/>
  <c r="P42" i="14"/>
  <c r="R42" i="14" s="1"/>
  <c r="P72" i="14"/>
  <c r="R72" i="14" s="1"/>
  <c r="P86" i="14"/>
  <c r="R86" i="14" s="1"/>
  <c r="P64" i="14"/>
  <c r="R64" i="14" s="1"/>
  <c r="P87" i="14"/>
  <c r="R87" i="14" s="1"/>
  <c r="P22" i="14"/>
  <c r="R22" i="14" s="1"/>
  <c r="S5" i="14" l="1" a="1"/>
  <c r="R112" i="14"/>
  <c r="S5" i="14" l="1"/>
  <c r="S81" i="14"/>
  <c r="T81" i="14" s="1"/>
  <c r="S14" i="14"/>
  <c r="T14" i="14" s="1"/>
  <c r="S91" i="14"/>
  <c r="T91" i="14" s="1"/>
  <c r="S19" i="14"/>
  <c r="T19" i="14" s="1"/>
  <c r="S22" i="14"/>
  <c r="T22" i="14" s="1"/>
  <c r="S73" i="14"/>
  <c r="T73" i="14" s="1"/>
  <c r="S101" i="14"/>
  <c r="T101" i="14" s="1"/>
  <c r="S59" i="14"/>
  <c r="T59" i="14" s="1"/>
  <c r="S34" i="14"/>
  <c r="T34" i="14" s="1"/>
  <c r="S80" i="14"/>
  <c r="T80" i="14" s="1"/>
  <c r="S49" i="14"/>
  <c r="T49" i="14" s="1"/>
  <c r="S37" i="14"/>
  <c r="T37" i="14" s="1"/>
  <c r="S11" i="14"/>
  <c r="T11" i="14" s="1"/>
  <c r="S88" i="14"/>
  <c r="T88" i="14" s="1"/>
  <c r="S108" i="14"/>
  <c r="T108" i="14" s="1"/>
  <c r="S79" i="14"/>
  <c r="T79" i="14" s="1"/>
  <c r="S76" i="14"/>
  <c r="T76" i="14" s="1"/>
  <c r="S102" i="14"/>
  <c r="T102" i="14" s="1"/>
  <c r="S10" i="14"/>
  <c r="T10" i="14" s="1"/>
  <c r="S84" i="14"/>
  <c r="T84" i="14" s="1"/>
  <c r="S38" i="14"/>
  <c r="T38" i="14" s="1"/>
  <c r="S65" i="14"/>
  <c r="T65" i="14" s="1"/>
  <c r="S109" i="14"/>
  <c r="T109" i="14" s="1"/>
  <c r="S75" i="14"/>
  <c r="T75" i="14" s="1"/>
  <c r="S98" i="14"/>
  <c r="T98" i="14" s="1"/>
  <c r="S6" i="14"/>
  <c r="T6" i="14" s="1"/>
  <c r="S57" i="14"/>
  <c r="T57" i="14" s="1"/>
  <c r="S85" i="14"/>
  <c r="T85" i="14" s="1"/>
  <c r="S41" i="14"/>
  <c r="T41" i="14" s="1"/>
  <c r="S77" i="14"/>
  <c r="T77" i="14" s="1"/>
  <c r="S9" i="14"/>
  <c r="T9" i="14" s="1"/>
  <c r="S61" i="14"/>
  <c r="T61" i="14" s="1"/>
  <c r="S20" i="14"/>
  <c r="T20" i="14" s="1"/>
  <c r="S64" i="14"/>
  <c r="T64" i="14" s="1"/>
  <c r="S48" i="14"/>
  <c r="T48" i="14" s="1"/>
  <c r="S21" i="14"/>
  <c r="T21" i="14" s="1"/>
  <c r="S40" i="14"/>
  <c r="T40" i="14" s="1"/>
  <c r="S92" i="14"/>
  <c r="T92" i="14" s="1"/>
  <c r="S8" i="14"/>
  <c r="T8" i="14" s="1"/>
  <c r="S33" i="14"/>
  <c r="T33" i="14" s="1"/>
  <c r="S60" i="14"/>
  <c r="T60" i="14" s="1"/>
  <c r="S87" i="14"/>
  <c r="T87" i="14" s="1"/>
  <c r="S52" i="14"/>
  <c r="T52" i="14" s="1"/>
  <c r="S71" i="14"/>
  <c r="T71" i="14" s="1"/>
  <c r="S28" i="14"/>
  <c r="T28" i="14" s="1"/>
  <c r="S70" i="14"/>
  <c r="T70" i="14" s="1"/>
  <c r="S97" i="14"/>
  <c r="T97" i="14" s="1"/>
  <c r="S89" i="14"/>
  <c r="T89" i="14" s="1"/>
  <c r="S17" i="14"/>
  <c r="T17" i="14" s="1"/>
  <c r="S93" i="14"/>
  <c r="T93" i="14" s="1"/>
  <c r="S66" i="14"/>
  <c r="T66" i="14" s="1"/>
  <c r="S100" i="14"/>
  <c r="T100" i="14" s="1"/>
  <c r="S69" i="14"/>
  <c r="T69" i="14" s="1"/>
  <c r="S96" i="14"/>
  <c r="T96" i="14" s="1"/>
  <c r="S43" i="14"/>
  <c r="T43" i="14" s="1"/>
  <c r="S68" i="14"/>
  <c r="T68" i="14" s="1"/>
  <c r="S27" i="14"/>
  <c r="T27" i="14" s="1"/>
  <c r="S104" i="14"/>
  <c r="T104" i="14" s="1"/>
  <c r="S99" i="14"/>
  <c r="T99" i="14" s="1"/>
  <c r="S82" i="14"/>
  <c r="T82" i="14" s="1"/>
  <c r="S24" i="14"/>
  <c r="T24" i="14" s="1"/>
  <c r="S63" i="14"/>
  <c r="T63" i="14" s="1"/>
  <c r="S23" i="14"/>
  <c r="T23" i="14" s="1"/>
  <c r="S103" i="14"/>
  <c r="T103" i="14" s="1"/>
  <c r="S15" i="14"/>
  <c r="T15" i="14" s="1"/>
  <c r="S110" i="14"/>
  <c r="T110" i="14" s="1"/>
  <c r="S94" i="14"/>
  <c r="T94" i="14" s="1"/>
  <c r="S62" i="14"/>
  <c r="T62" i="14" s="1"/>
  <c r="S53" i="14"/>
  <c r="T53" i="14" s="1"/>
  <c r="S58" i="14"/>
  <c r="T58" i="14" s="1"/>
  <c r="S31" i="14"/>
  <c r="T31" i="14" s="1"/>
  <c r="S7" i="14"/>
  <c r="T7" i="14" s="1"/>
  <c r="S32" i="14"/>
  <c r="T32" i="14" s="1"/>
  <c r="S30" i="14"/>
  <c r="T30" i="14" s="1"/>
  <c r="S45" i="14"/>
  <c r="T45" i="14" s="1"/>
  <c r="S86" i="14"/>
  <c r="T86" i="14" s="1"/>
  <c r="S55" i="14"/>
  <c r="T55" i="14" s="1"/>
  <c r="S16" i="14"/>
  <c r="T16" i="14" s="1"/>
  <c r="S29" i="14"/>
  <c r="T29" i="14" s="1"/>
  <c r="S106" i="14"/>
  <c r="T106" i="14" s="1"/>
  <c r="S47" i="14"/>
  <c r="T47" i="14" s="1"/>
  <c r="S67" i="14"/>
  <c r="T67" i="14" s="1"/>
  <c r="S72" i="14"/>
  <c r="T72" i="14" s="1"/>
  <c r="S111" i="14"/>
  <c r="T111" i="14" s="1"/>
  <c r="S13" i="14"/>
  <c r="T13" i="14" s="1"/>
  <c r="S90" i="14"/>
  <c r="T90" i="14" s="1"/>
  <c r="S46" i="14"/>
  <c r="T46" i="14" s="1"/>
  <c r="S35" i="14"/>
  <c r="T35" i="14" s="1"/>
  <c r="S56" i="14"/>
  <c r="T56" i="14" s="1"/>
  <c r="S95" i="14"/>
  <c r="T95" i="14" s="1"/>
  <c r="S74" i="14"/>
  <c r="T74" i="14" s="1"/>
  <c r="S25" i="14"/>
  <c r="T25" i="14" s="1"/>
  <c r="S18" i="14"/>
  <c r="T18" i="14" s="1"/>
  <c r="S42" i="14"/>
  <c r="T42" i="14" s="1"/>
  <c r="S26" i="14"/>
  <c r="T26" i="14" s="1"/>
  <c r="S44" i="14"/>
  <c r="T44" i="14" s="1"/>
  <c r="S51" i="14"/>
  <c r="T51" i="14" s="1"/>
  <c r="S107" i="14"/>
  <c r="T107" i="14" s="1"/>
  <c r="S50" i="14"/>
  <c r="T50" i="14" s="1"/>
  <c r="S78" i="14"/>
  <c r="T78" i="14" s="1"/>
  <c r="S12" i="14"/>
  <c r="T12" i="14" s="1"/>
  <c r="S36" i="14"/>
  <c r="T36" i="14" s="1"/>
  <c r="S54" i="14"/>
  <c r="T54" i="14" s="1"/>
  <c r="S105" i="14"/>
  <c r="T105" i="14" s="1"/>
  <c r="S39" i="14"/>
  <c r="T39" i="14" s="1"/>
  <c r="S83" i="14"/>
  <c r="T83" i="14" s="1"/>
  <c r="Z108" i="14" l="1"/>
  <c r="V108" i="14"/>
  <c r="X108" i="14"/>
  <c r="Z11" i="14"/>
  <c r="X11" i="14"/>
  <c r="V11" i="14"/>
  <c r="X99" i="14"/>
  <c r="C38" i="15"/>
  <c r="V99" i="14"/>
  <c r="Z99" i="14"/>
  <c r="X83" i="14"/>
  <c r="V83" i="14"/>
  <c r="Z83" i="14"/>
  <c r="C31" i="15"/>
  <c r="Z75" i="14"/>
  <c r="X75" i="14"/>
  <c r="V75" i="14"/>
  <c r="V26" i="14"/>
  <c r="X26" i="14"/>
  <c r="Z26" i="14"/>
  <c r="V42" i="14"/>
  <c r="X42" i="14"/>
  <c r="Z42" i="14"/>
  <c r="V24" i="14"/>
  <c r="X24" i="14"/>
  <c r="Z24" i="14"/>
  <c r="X37" i="14"/>
  <c r="V37" i="14"/>
  <c r="Z37" i="14"/>
  <c r="Z39" i="14"/>
  <c r="V39" i="14"/>
  <c r="X39" i="14"/>
  <c r="Z29" i="14"/>
  <c r="X29" i="14"/>
  <c r="V29" i="14"/>
  <c r="V88" i="14"/>
  <c r="Z88" i="14"/>
  <c r="X88" i="14"/>
  <c r="V82" i="14"/>
  <c r="Z82" i="14"/>
  <c r="X82" i="14"/>
  <c r="X45" i="14"/>
  <c r="V45" i="14"/>
  <c r="Z45" i="14"/>
  <c r="C40" i="15"/>
  <c r="V104" i="14"/>
  <c r="X104" i="14"/>
  <c r="Z104" i="14"/>
  <c r="Z27" i="14"/>
  <c r="X27" i="14"/>
  <c r="V27" i="14"/>
  <c r="V8" i="14"/>
  <c r="D5" i="15" s="1"/>
  <c r="C5" i="15"/>
  <c r="X8" i="14"/>
  <c r="E5" i="15" s="1"/>
  <c r="Z8" i="14"/>
  <c r="F5" i="15" s="1"/>
  <c r="Z23" i="14"/>
  <c r="C11" i="15"/>
  <c r="X23" i="14"/>
  <c r="V23" i="14"/>
  <c r="X77" i="14"/>
  <c r="Z77" i="14"/>
  <c r="V77" i="14"/>
  <c r="Z25" i="14"/>
  <c r="V25" i="14"/>
  <c r="X25" i="14"/>
  <c r="V49" i="14"/>
  <c r="C19" i="15"/>
  <c r="X49" i="14"/>
  <c r="Z49" i="14"/>
  <c r="C34" i="15"/>
  <c r="X87" i="14"/>
  <c r="Z87" i="14"/>
  <c r="V87" i="14"/>
  <c r="X60" i="14"/>
  <c r="V60" i="14"/>
  <c r="Z60" i="14"/>
  <c r="Z35" i="14"/>
  <c r="V35" i="14"/>
  <c r="X35" i="14"/>
  <c r="Z96" i="14"/>
  <c r="X96" i="14"/>
  <c r="V96" i="14"/>
  <c r="C6" i="15"/>
  <c r="Z9" i="14"/>
  <c r="F6" i="15" s="1"/>
  <c r="V9" i="14"/>
  <c r="D6" i="15" s="1"/>
  <c r="X9" i="14"/>
  <c r="E6" i="15" s="1"/>
  <c r="V63" i="14"/>
  <c r="Z63" i="14"/>
  <c r="X63" i="14"/>
  <c r="X18" i="14"/>
  <c r="C10" i="15"/>
  <c r="V18" i="14"/>
  <c r="Z18" i="14"/>
  <c r="X28" i="14"/>
  <c r="V28" i="14"/>
  <c r="Z28" i="14"/>
  <c r="X86" i="14"/>
  <c r="Z86" i="14"/>
  <c r="V86" i="14"/>
  <c r="X85" i="14"/>
  <c r="V85" i="14"/>
  <c r="Z85" i="14"/>
  <c r="Z52" i="14"/>
  <c r="X52" i="14"/>
  <c r="V52" i="14"/>
  <c r="C37" i="15"/>
  <c r="Z95" i="14"/>
  <c r="X95" i="14"/>
  <c r="V95" i="14"/>
  <c r="X6" i="14"/>
  <c r="Z6" i="14"/>
  <c r="V6" i="14"/>
  <c r="V56" i="14"/>
  <c r="Z56" i="14"/>
  <c r="X56" i="14"/>
  <c r="X98" i="14"/>
  <c r="V98" i="14"/>
  <c r="Z98" i="14"/>
  <c r="Z105" i="14"/>
  <c r="X105" i="14"/>
  <c r="V105" i="14"/>
  <c r="Z7" i="14"/>
  <c r="X7" i="14"/>
  <c r="V7" i="14"/>
  <c r="V33" i="14"/>
  <c r="D13" i="15" s="1"/>
  <c r="C13" i="15"/>
  <c r="X33" i="14"/>
  <c r="Z33" i="14"/>
  <c r="X54" i="14"/>
  <c r="V54" i="14"/>
  <c r="Z54" i="14"/>
  <c r="X31" i="14"/>
  <c r="C12" i="15"/>
  <c r="Z31" i="14"/>
  <c r="V31" i="14"/>
  <c r="Z101" i="14"/>
  <c r="V101" i="14"/>
  <c r="X101" i="14"/>
  <c r="V90" i="14"/>
  <c r="X90" i="14"/>
  <c r="Z90" i="14"/>
  <c r="Z92" i="14"/>
  <c r="F35" i="15" s="1"/>
  <c r="C35" i="15"/>
  <c r="X92" i="14"/>
  <c r="V92" i="14"/>
  <c r="C29" i="15"/>
  <c r="Z73" i="14"/>
  <c r="X73" i="14"/>
  <c r="V73" i="14"/>
  <c r="V13" i="14"/>
  <c r="X13" i="14"/>
  <c r="Z13" i="14"/>
  <c r="X69" i="14"/>
  <c r="V69" i="14"/>
  <c r="Z69" i="14"/>
  <c r="Z38" i="14"/>
  <c r="V38" i="14"/>
  <c r="X38" i="14"/>
  <c r="V78" i="14"/>
  <c r="X78" i="14"/>
  <c r="Z78" i="14"/>
  <c r="X62" i="14"/>
  <c r="Z62" i="14"/>
  <c r="V62" i="14"/>
  <c r="V21" i="14"/>
  <c r="Z21" i="14"/>
  <c r="X21" i="14"/>
  <c r="X19" i="14"/>
  <c r="Z19" i="14"/>
  <c r="V19" i="14"/>
  <c r="V72" i="14"/>
  <c r="X72" i="14"/>
  <c r="C28" i="15"/>
  <c r="Z72" i="14"/>
  <c r="F28" i="15" s="1"/>
  <c r="Z66" i="14"/>
  <c r="C26" i="15"/>
  <c r="V66" i="14"/>
  <c r="X66" i="14"/>
  <c r="X91" i="14"/>
  <c r="Z91" i="14"/>
  <c r="V91" i="14"/>
  <c r="X67" i="14"/>
  <c r="V67" i="14"/>
  <c r="Z67" i="14"/>
  <c r="V64" i="14"/>
  <c r="Z64" i="14"/>
  <c r="X64" i="14"/>
  <c r="Z51" i="14"/>
  <c r="F21" i="15" s="1"/>
  <c r="C21" i="15"/>
  <c r="V51" i="14"/>
  <c r="D21" i="15" s="1"/>
  <c r="X51" i="14"/>
  <c r="E21" i="15" s="1"/>
  <c r="V17" i="14"/>
  <c r="X17" i="14"/>
  <c r="Z17" i="14"/>
  <c r="C32" i="15"/>
  <c r="X76" i="14"/>
  <c r="V76" i="14"/>
  <c r="Z76" i="14"/>
  <c r="V81" i="14"/>
  <c r="X81" i="14"/>
  <c r="Z81" i="14"/>
  <c r="V97" i="14"/>
  <c r="Z97" i="14"/>
  <c r="X97" i="14"/>
  <c r="C9" i="15"/>
  <c r="Z16" i="14"/>
  <c r="F9" i="15" s="1"/>
  <c r="X16" i="14"/>
  <c r="E9" i="15" s="1"/>
  <c r="V16" i="14"/>
  <c r="C27" i="15"/>
  <c r="V70" i="14"/>
  <c r="Z70" i="14"/>
  <c r="X70" i="14"/>
  <c r="V55" i="14"/>
  <c r="Z55" i="14"/>
  <c r="X55" i="14"/>
  <c r="X41" i="14"/>
  <c r="V41" i="14"/>
  <c r="Z41" i="14"/>
  <c r="Z71" i="14"/>
  <c r="V71" i="14"/>
  <c r="X71" i="14"/>
  <c r="V74" i="14"/>
  <c r="D30" i="15" s="1"/>
  <c r="C30" i="15"/>
  <c r="X74" i="14"/>
  <c r="E30" i="15" s="1"/>
  <c r="Z74" i="14"/>
  <c r="X57" i="14"/>
  <c r="C23" i="15"/>
  <c r="Z57" i="14"/>
  <c r="V57" i="14"/>
  <c r="V30" i="14"/>
  <c r="X30" i="14"/>
  <c r="Z30" i="14"/>
  <c r="Z80" i="14"/>
  <c r="V80" i="14"/>
  <c r="X80" i="14"/>
  <c r="Z32" i="14"/>
  <c r="X32" i="14"/>
  <c r="V32" i="14"/>
  <c r="Z34" i="14"/>
  <c r="X34" i="14"/>
  <c r="V34" i="14"/>
  <c r="V68" i="14"/>
  <c r="Z68" i="14"/>
  <c r="X68" i="14"/>
  <c r="V59" i="14"/>
  <c r="X59" i="14"/>
  <c r="C24" i="15"/>
  <c r="Z59" i="14"/>
  <c r="C17" i="15"/>
  <c r="X46" i="14"/>
  <c r="Z46" i="14"/>
  <c r="V46" i="14"/>
  <c r="D17" i="15" s="1"/>
  <c r="X43" i="14"/>
  <c r="V43" i="14"/>
  <c r="Z43" i="14"/>
  <c r="V109" i="14"/>
  <c r="X109" i="14"/>
  <c r="Z109" i="14"/>
  <c r="X36" i="14"/>
  <c r="C14" i="15"/>
  <c r="V36" i="14"/>
  <c r="Z36" i="14"/>
  <c r="V58" i="14"/>
  <c r="X58" i="14"/>
  <c r="Z58" i="14"/>
  <c r="V65" i="14"/>
  <c r="Z65" i="14"/>
  <c r="X65" i="14"/>
  <c r="C8" i="15"/>
  <c r="X12" i="14"/>
  <c r="E8" i="15" s="1"/>
  <c r="V12" i="14"/>
  <c r="Z12" i="14"/>
  <c r="F8" i="15" s="1"/>
  <c r="V53" i="14"/>
  <c r="C22" i="15"/>
  <c r="X53" i="14"/>
  <c r="Z53" i="14"/>
  <c r="C15" i="15"/>
  <c r="V40" i="14"/>
  <c r="X40" i="14"/>
  <c r="Z40" i="14"/>
  <c r="C25" i="15"/>
  <c r="Z22" i="14"/>
  <c r="X22" i="14"/>
  <c r="V22" i="14"/>
  <c r="C42" i="15"/>
  <c r="V111" i="14"/>
  <c r="D42" i="15" s="1"/>
  <c r="X111" i="14"/>
  <c r="E42" i="15" s="1"/>
  <c r="Z111" i="14"/>
  <c r="F42" i="15" s="1"/>
  <c r="Z100" i="14"/>
  <c r="C39" i="15"/>
  <c r="X100" i="14"/>
  <c r="V100" i="14"/>
  <c r="Z84" i="14"/>
  <c r="V84" i="14"/>
  <c r="X84" i="14"/>
  <c r="C20" i="15"/>
  <c r="V50" i="14"/>
  <c r="D20" i="15" s="1"/>
  <c r="Z50" i="14"/>
  <c r="F20" i="15" s="1"/>
  <c r="X50" i="14"/>
  <c r="E20" i="15" s="1"/>
  <c r="Z94" i="14"/>
  <c r="X94" i="14"/>
  <c r="V94" i="14"/>
  <c r="Z48" i="14"/>
  <c r="F18" i="15" s="1"/>
  <c r="C18" i="15"/>
  <c r="V48" i="14"/>
  <c r="X48" i="14"/>
  <c r="V10" i="14"/>
  <c r="X10" i="14"/>
  <c r="C7" i="15"/>
  <c r="Z10" i="14"/>
  <c r="F7" i="15" s="1"/>
  <c r="X107" i="14"/>
  <c r="Z107" i="14"/>
  <c r="V107" i="14"/>
  <c r="C41" i="15"/>
  <c r="Z110" i="14"/>
  <c r="F41" i="15" s="1"/>
  <c r="X110" i="14"/>
  <c r="E41" i="15" s="1"/>
  <c r="V110" i="14"/>
  <c r="D41" i="15" s="1"/>
  <c r="V93" i="14"/>
  <c r="D36" i="15" s="1"/>
  <c r="X93" i="14"/>
  <c r="E36" i="15" s="1"/>
  <c r="C36" i="15"/>
  <c r="Z93" i="14"/>
  <c r="X102" i="14"/>
  <c r="V102" i="14"/>
  <c r="Z102" i="14"/>
  <c r="Z14" i="14"/>
  <c r="X14" i="14"/>
  <c r="V14" i="14"/>
  <c r="X47" i="14"/>
  <c r="V47" i="14"/>
  <c r="Z47" i="14"/>
  <c r="X15" i="14"/>
  <c r="Z15" i="14"/>
  <c r="V15" i="14"/>
  <c r="Z20" i="14"/>
  <c r="V20" i="14"/>
  <c r="X20" i="14"/>
  <c r="Z44" i="14"/>
  <c r="C16" i="15"/>
  <c r="X44" i="14"/>
  <c r="V44" i="14"/>
  <c r="V106" i="14"/>
  <c r="X106" i="14"/>
  <c r="Z106" i="14"/>
  <c r="Z103" i="14"/>
  <c r="V103" i="14"/>
  <c r="X103" i="14"/>
  <c r="Z89" i="14"/>
  <c r="X89" i="14"/>
  <c r="V89" i="14"/>
  <c r="V61" i="14"/>
  <c r="Z61" i="14"/>
  <c r="X61" i="14"/>
  <c r="C33" i="15"/>
  <c r="X79" i="14"/>
  <c r="Z79" i="14"/>
  <c r="V79" i="14"/>
  <c r="S112" i="14"/>
  <c r="T5" i="14"/>
  <c r="D9" i="15" l="1"/>
  <c r="E35" i="15"/>
  <c r="E31" i="15"/>
  <c r="F31" i="15"/>
  <c r="F38" i="15"/>
  <c r="E38" i="15"/>
  <c r="D28" i="15"/>
  <c r="D29" i="15"/>
  <c r="F19" i="15"/>
  <c r="E29" i="15"/>
  <c r="E19" i="15"/>
  <c r="F29" i="15"/>
  <c r="E18" i="15"/>
  <c r="D19" i="15"/>
  <c r="E28" i="15"/>
  <c r="D38" i="15"/>
  <c r="D18" i="15"/>
  <c r="F30" i="15"/>
  <c r="D35" i="15"/>
  <c r="D31" i="15"/>
  <c r="E7" i="15"/>
  <c r="D23" i="15"/>
  <c r="D7" i="15"/>
  <c r="E22" i="15"/>
  <c r="D8" i="15"/>
  <c r="F26" i="15"/>
  <c r="F22" i="15"/>
  <c r="E16" i="15"/>
  <c r="E39" i="15"/>
  <c r="D16" i="15"/>
  <c r="F13" i="15"/>
  <c r="F40" i="15"/>
  <c r="E40" i="15"/>
  <c r="D37" i="15"/>
  <c r="E37" i="15"/>
  <c r="F17" i="15"/>
  <c r="D10" i="15"/>
  <c r="F37" i="15"/>
  <c r="D11" i="15"/>
  <c r="F25" i="15"/>
  <c r="E17" i="15"/>
  <c r="E10" i="15"/>
  <c r="E11" i="15"/>
  <c r="F15" i="15"/>
  <c r="F24" i="15"/>
  <c r="F34" i="15"/>
  <c r="F11" i="15"/>
  <c r="E15" i="15"/>
  <c r="D12" i="15"/>
  <c r="E34" i="15"/>
  <c r="D34" i="15"/>
  <c r="X5" i="14"/>
  <c r="V5" i="14"/>
  <c r="Z5" i="14"/>
  <c r="C4" i="15"/>
  <c r="C43" i="15" s="1"/>
  <c r="I5" i="15" s="1"/>
  <c r="I7" i="15" s="1"/>
  <c r="T112" i="14"/>
  <c r="D15" i="15"/>
  <c r="F14" i="15"/>
  <c r="E24" i="15"/>
  <c r="F32" i="15"/>
  <c r="F12" i="15"/>
  <c r="F10" i="15"/>
  <c r="D25" i="15"/>
  <c r="D14" i="15"/>
  <c r="D24" i="15"/>
  <c r="D32" i="15"/>
  <c r="D33" i="15"/>
  <c r="F23" i="15"/>
  <c r="E27" i="15"/>
  <c r="E32" i="15"/>
  <c r="E12" i="15"/>
  <c r="E13" i="15"/>
  <c r="D39" i="15"/>
  <c r="E14" i="15"/>
  <c r="F27" i="15"/>
  <c r="E33" i="15"/>
  <c r="E23" i="15"/>
  <c r="D27" i="15"/>
  <c r="E26" i="15"/>
  <c r="D40" i="15"/>
  <c r="E25" i="15"/>
  <c r="F33" i="15"/>
  <c r="F16" i="15"/>
  <c r="F36" i="15"/>
  <c r="F39" i="15"/>
  <c r="D22" i="15"/>
  <c r="D26" i="15"/>
  <c r="E4" i="15" l="1"/>
  <c r="E43" i="15" s="1"/>
  <c r="K5" i="15" s="1"/>
  <c r="X112" i="14"/>
  <c r="F4" i="15"/>
  <c r="F43" i="15" s="1"/>
  <c r="L5" i="15" s="1"/>
  <c r="Z112" i="14"/>
  <c r="D4" i="15"/>
  <c r="D43" i="15" s="1"/>
  <c r="J5" i="15" s="1"/>
  <c r="J7" i="15" s="1"/>
  <c r="V112" i="14"/>
</calcChain>
</file>

<file path=xl/sharedStrings.xml><?xml version="1.0" encoding="utf-8"?>
<sst xmlns="http://schemas.openxmlformats.org/spreadsheetml/2006/main" count="2186" uniqueCount="505">
  <si>
    <t>令和２年兵庫県産業連関表</t>
    <rPh sb="0" eb="2">
      <t>レイワ</t>
    </rPh>
    <rPh sb="3" eb="4">
      <t>ネン</t>
    </rPh>
    <rPh sb="4" eb="7">
      <t>ヒョウゴケン</t>
    </rPh>
    <rPh sb="7" eb="9">
      <t>サンギョウ</t>
    </rPh>
    <rPh sb="9" eb="12">
      <t>レンカンヒョウ</t>
    </rPh>
    <phoneticPr fontId="3"/>
  </si>
  <si>
    <t>畜産</t>
  </si>
  <si>
    <t>農業サービス</t>
  </si>
  <si>
    <t>石炭・原油・天然ガス</t>
  </si>
  <si>
    <t>飼料・有機質肥料（別掲を除く。）</t>
  </si>
  <si>
    <t>たばこ</t>
  </si>
  <si>
    <t>家具・装備品</t>
  </si>
  <si>
    <t>印刷・製版・製本</t>
    <rPh sb="3" eb="5">
      <t>セイハン</t>
    </rPh>
    <rPh sb="6" eb="8">
      <t>セイホン</t>
    </rPh>
    <phoneticPr fontId="5"/>
  </si>
  <si>
    <t>化学肥料</t>
  </si>
  <si>
    <t>合成樹脂</t>
  </si>
  <si>
    <t>化学繊維</t>
  </si>
  <si>
    <t>医薬品</t>
    <rPh sb="0" eb="3">
      <t>イヤクヒン</t>
    </rPh>
    <phoneticPr fontId="5"/>
  </si>
  <si>
    <t>石油製品</t>
  </si>
  <si>
    <t>石炭製品</t>
  </si>
  <si>
    <t>プラスチック製品</t>
  </si>
  <si>
    <t>ガラス・ガラス製品</t>
  </si>
  <si>
    <t>セメント・セメント製品</t>
  </si>
  <si>
    <t>陶磁器</t>
  </si>
  <si>
    <t>その他の窯業・土石
製品</t>
  </si>
  <si>
    <t>銑鉄・粗鋼</t>
  </si>
  <si>
    <t>非鉄金属製錬・精製</t>
  </si>
  <si>
    <t>その他の金属製品</t>
  </si>
  <si>
    <t>電子デバイス</t>
    <rPh sb="0" eb="2">
      <t>デンシ</t>
    </rPh>
    <phoneticPr fontId="5"/>
  </si>
  <si>
    <t>その他の電子部品</t>
    <rPh sb="2" eb="3">
      <t>タ</t>
    </rPh>
    <rPh sb="4" eb="6">
      <t>デンシ</t>
    </rPh>
    <rPh sb="6" eb="8">
      <t>ブヒン</t>
    </rPh>
    <phoneticPr fontId="5"/>
  </si>
  <si>
    <t>産業用電気機器</t>
    <rPh sb="0" eb="3">
      <t>サンギョウヨウ</t>
    </rPh>
    <rPh sb="3" eb="5">
      <t>デンキ</t>
    </rPh>
    <rPh sb="5" eb="7">
      <t>キキ</t>
    </rPh>
    <phoneticPr fontId="5"/>
  </si>
  <si>
    <t>その他の電気機械</t>
    <rPh sb="2" eb="3">
      <t>タ</t>
    </rPh>
    <rPh sb="4" eb="6">
      <t>デンキ</t>
    </rPh>
    <rPh sb="6" eb="8">
      <t>キカイ</t>
    </rPh>
    <phoneticPr fontId="5"/>
  </si>
  <si>
    <t>電子計算機・同附属装置</t>
    <rPh sb="0" eb="2">
      <t>デンシ</t>
    </rPh>
    <rPh sb="2" eb="5">
      <t>ケイサンキ</t>
    </rPh>
    <rPh sb="6" eb="7">
      <t>ドウ</t>
    </rPh>
    <rPh sb="7" eb="9">
      <t>フゾク</t>
    </rPh>
    <rPh sb="9" eb="11">
      <t>ソウチ</t>
    </rPh>
    <phoneticPr fontId="5"/>
  </si>
  <si>
    <t>自動車部品・同附属品</t>
  </si>
  <si>
    <t>船舶・同修理</t>
  </si>
  <si>
    <t>再生資源回収・加工処理</t>
    <rPh sb="0" eb="2">
      <t>サイセイ</t>
    </rPh>
    <rPh sb="2" eb="4">
      <t>シゲン</t>
    </rPh>
    <rPh sb="4" eb="6">
      <t>カイシュウ</t>
    </rPh>
    <rPh sb="7" eb="9">
      <t>カコウ</t>
    </rPh>
    <rPh sb="9" eb="11">
      <t>ショリ</t>
    </rPh>
    <phoneticPr fontId="5"/>
  </si>
  <si>
    <t>建設補修</t>
  </si>
  <si>
    <t>電気</t>
    <rPh sb="0" eb="2">
      <t>デンキ</t>
    </rPh>
    <phoneticPr fontId="6"/>
  </si>
  <si>
    <t>水道</t>
  </si>
  <si>
    <t>廃棄物処理</t>
  </si>
  <si>
    <t>不動産仲介及び賃貸</t>
  </si>
  <si>
    <t>住宅賃貸料</t>
  </si>
  <si>
    <t>住宅賃貸料（帰属家賃）</t>
    <rPh sb="0" eb="2">
      <t>ジュウタク</t>
    </rPh>
    <rPh sb="2" eb="5">
      <t>チンタイリョウ</t>
    </rPh>
    <rPh sb="6" eb="8">
      <t>キゾク</t>
    </rPh>
    <rPh sb="8" eb="10">
      <t>ヤチン</t>
    </rPh>
    <phoneticPr fontId="5"/>
  </si>
  <si>
    <t>航空輸送</t>
  </si>
  <si>
    <t>貨物利用運送</t>
    <rPh sb="2" eb="4">
      <t>リヨウ</t>
    </rPh>
    <rPh sb="4" eb="6">
      <t>ウンソウ</t>
    </rPh>
    <phoneticPr fontId="5"/>
  </si>
  <si>
    <t>倉庫</t>
  </si>
  <si>
    <t>郵便・信書便</t>
    <rPh sb="3" eb="5">
      <t>シンショ</t>
    </rPh>
    <rPh sb="5" eb="6">
      <t>ビン</t>
    </rPh>
    <phoneticPr fontId="5"/>
  </si>
  <si>
    <t>放送</t>
  </si>
  <si>
    <t>情報サービス</t>
    <rPh sb="0" eb="2">
      <t>ジョウホウ</t>
    </rPh>
    <phoneticPr fontId="5"/>
  </si>
  <si>
    <t>インターネット附随サービス</t>
    <rPh sb="7" eb="9">
      <t>フズイ</t>
    </rPh>
    <phoneticPr fontId="5"/>
  </si>
  <si>
    <t>映像・音声・文字情報制作</t>
    <rPh sb="0" eb="2">
      <t>エイゾウ</t>
    </rPh>
    <rPh sb="3" eb="5">
      <t>オンセイ</t>
    </rPh>
    <rPh sb="6" eb="8">
      <t>モジ</t>
    </rPh>
    <rPh sb="8" eb="10">
      <t>ジョウホウ</t>
    </rPh>
    <rPh sb="10" eb="12">
      <t>セイサク</t>
    </rPh>
    <phoneticPr fontId="5"/>
  </si>
  <si>
    <t>医療</t>
    <rPh sb="0" eb="2">
      <t>イリョウ</t>
    </rPh>
    <phoneticPr fontId="5"/>
  </si>
  <si>
    <t>保健衛生</t>
    <rPh sb="0" eb="2">
      <t>ホケン</t>
    </rPh>
    <rPh sb="2" eb="4">
      <t>エイセイ</t>
    </rPh>
    <phoneticPr fontId="5"/>
  </si>
  <si>
    <t>社会保険・社会福祉</t>
    <rPh sb="0" eb="2">
      <t>シャカイ</t>
    </rPh>
    <rPh sb="2" eb="4">
      <t>ホケン</t>
    </rPh>
    <rPh sb="5" eb="7">
      <t>シャカイ</t>
    </rPh>
    <rPh sb="7" eb="9">
      <t>フクシ</t>
    </rPh>
    <phoneticPr fontId="5"/>
  </si>
  <si>
    <t>介護</t>
    <rPh sb="0" eb="2">
      <t>カイゴ</t>
    </rPh>
    <phoneticPr fontId="5"/>
  </si>
  <si>
    <t>他に分類されない会員制団体</t>
    <rPh sb="0" eb="1">
      <t>ホカ</t>
    </rPh>
    <rPh sb="2" eb="4">
      <t>ブンルイ</t>
    </rPh>
    <rPh sb="8" eb="11">
      <t>カイインセイ</t>
    </rPh>
    <rPh sb="11" eb="13">
      <t>ダンタイ</t>
    </rPh>
    <phoneticPr fontId="5"/>
  </si>
  <si>
    <t>広告</t>
  </si>
  <si>
    <t>その他の対事業所サービス</t>
    <rPh sb="2" eb="3">
      <t>ホカ</t>
    </rPh>
    <rPh sb="4" eb="5">
      <t>タイ</t>
    </rPh>
    <rPh sb="5" eb="8">
      <t>ジギョウショ</t>
    </rPh>
    <phoneticPr fontId="5"/>
  </si>
  <si>
    <t>宿泊業</t>
    <rPh sb="0" eb="2">
      <t>シュクハク</t>
    </rPh>
    <rPh sb="2" eb="3">
      <t>ギョウ</t>
    </rPh>
    <phoneticPr fontId="5"/>
  </si>
  <si>
    <t>飲食サービス</t>
    <rPh sb="0" eb="2">
      <t>インショク</t>
    </rPh>
    <phoneticPr fontId="5"/>
  </si>
  <si>
    <t>洗濯・理容・美容・浴場業</t>
    <rPh sb="0" eb="2">
      <t>センタク</t>
    </rPh>
    <rPh sb="3" eb="5">
      <t>リヨウ</t>
    </rPh>
    <rPh sb="6" eb="8">
      <t>ビヨウ</t>
    </rPh>
    <rPh sb="9" eb="11">
      <t>ヨクジョウ</t>
    </rPh>
    <rPh sb="11" eb="12">
      <t>ギョウ</t>
    </rPh>
    <phoneticPr fontId="5"/>
  </si>
  <si>
    <t>娯楽サービス</t>
    <rPh sb="0" eb="2">
      <t>ゴラク</t>
    </rPh>
    <phoneticPr fontId="5"/>
  </si>
  <si>
    <t>獣医業</t>
    <rPh sb="0" eb="2">
      <t>ジュウイ</t>
    </rPh>
    <rPh sb="2" eb="3">
      <t>ギョウ</t>
    </rPh>
    <phoneticPr fontId="6"/>
  </si>
  <si>
    <t>その他の対個人サービス</t>
  </si>
  <si>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</si>
  <si>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</si>
  <si>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</si>
  <si>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</si>
  <si>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</si>
  <si>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一般政府消費支出（社会資本等減耗分）</t>
    <rPh sb="9" eb="11">
      <t>シャカイ</t>
    </rPh>
    <rPh sb="11" eb="13">
      <t>シホン</t>
    </rPh>
    <rPh sb="13" eb="14">
      <t>トウ</t>
    </rPh>
    <rPh sb="14" eb="16">
      <t>ゲンモウ</t>
    </rPh>
    <rPh sb="16" eb="17">
      <t>ブン</t>
    </rPh>
    <phoneticPr fontId="5"/>
  </si>
  <si>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</si>
  <si>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</si>
  <si>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</si>
  <si>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</si>
  <si>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</si>
  <si>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</si>
  <si>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</si>
  <si>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</si>
  <si>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</si>
  <si>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</si>
  <si>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</si>
  <si>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</si>
  <si>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</si>
  <si>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</si>
  <si>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</si>
  <si>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</si>
  <si>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</si>
  <si>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</si>
  <si>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</si>
  <si>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</si>
  <si>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</si>
  <si>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</si>
  <si>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資本減耗引当（社会資本等減耗分）</t>
    <rPh sb="7" eb="9">
      <t>シャカイ</t>
    </rPh>
    <rPh sb="9" eb="11">
      <t>シホン</t>
    </rPh>
    <rPh sb="11" eb="12">
      <t>トウ</t>
    </rPh>
    <rPh sb="12" eb="14">
      <t>ゲンモウ</t>
    </rPh>
    <rPh sb="14" eb="15">
      <t>ブン</t>
    </rPh>
    <phoneticPr fontId="7"/>
  </si>
  <si>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</si>
  <si>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</si>
  <si>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</si>
  <si>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</si>
  <si>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</si>
  <si>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</si>
  <si>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</si>
  <si>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</si>
  <si>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</si>
  <si>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</si>
  <si>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県内需要合計</t>
    <rPh sb="0" eb="2">
      <t>ケンナイ</t>
    </rPh>
    <rPh sb="2" eb="4">
      <t>ジュヨウ</t>
    </rPh>
    <rPh sb="4" eb="6">
      <t>ゴウケイ</t>
    </rPh>
    <phoneticPr fontId="3"/>
  </si>
  <si>
    <t>A</t>
  </si>
  <si>
    <t>A</t>
    <phoneticPr fontId="3"/>
  </si>
  <si>
    <t>移輸入計</t>
    <rPh sb="0" eb="3">
      <t>イユニュウ</t>
    </rPh>
    <rPh sb="3" eb="4">
      <t>ケイ</t>
    </rPh>
    <phoneticPr fontId="3"/>
  </si>
  <si>
    <t>B</t>
  </si>
  <si>
    <t>B</t>
    <phoneticPr fontId="3"/>
  </si>
  <si>
    <t>移輸入率</t>
    <rPh sb="0" eb="3">
      <t>イユニュウ</t>
    </rPh>
    <rPh sb="3" eb="4">
      <t>リツ</t>
    </rPh>
    <phoneticPr fontId="3"/>
  </si>
  <si>
    <t>県内自給率</t>
    <rPh sb="0" eb="2">
      <t>ケンナイ</t>
    </rPh>
    <rPh sb="2" eb="5">
      <t>ジキュウリツ</t>
    </rPh>
    <phoneticPr fontId="3"/>
  </si>
  <si>
    <t>C=B/A</t>
    <phoneticPr fontId="3"/>
  </si>
  <si>
    <t>D=1-C</t>
    <phoneticPr fontId="3"/>
  </si>
  <si>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</si>
  <si>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</si>
  <si>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</si>
  <si>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</si>
  <si>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</si>
  <si>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</si>
  <si>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</si>
  <si>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</si>
  <si>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</si>
  <si>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</si>
  <si>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</si>
  <si>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</si>
  <si>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</si>
  <si>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</si>
  <si>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</si>
  <si>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</si>
  <si>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</si>
  <si>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</si>
  <si>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</si>
  <si>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</si>
  <si>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統合中分類（107部門）</t>
  </si>
  <si>
    <t>耕種農業</t>
  </si>
  <si>
    <t>林業</t>
  </si>
  <si>
    <t>漁業</t>
  </si>
  <si>
    <t>食料品</t>
  </si>
  <si>
    <t>繊維工業製品</t>
  </si>
  <si>
    <t>パルプ・紙・板紙・加工紙</t>
  </si>
  <si>
    <t>紙加工品</t>
  </si>
  <si>
    <t>ゴム製品</t>
  </si>
  <si>
    <t>鋼材</t>
  </si>
  <si>
    <t>非鉄金属加工製品</t>
  </si>
  <si>
    <t>その他の輸送機械・同修理</t>
  </si>
  <si>
    <t>その他の製造工業製品</t>
  </si>
  <si>
    <t>建築</t>
  </si>
  <si>
    <t>ガス・熱供給</t>
  </si>
  <si>
    <t>商業</t>
  </si>
  <si>
    <t>金融・保険</t>
  </si>
  <si>
    <t>鉄道輸送</t>
  </si>
  <si>
    <t>水運</t>
  </si>
  <si>
    <t>公務</t>
  </si>
  <si>
    <t>教育</t>
  </si>
  <si>
    <t>研究</t>
  </si>
  <si>
    <t>物品賃貸サービス</t>
  </si>
  <si>
    <t>自動車整備・機械修理</t>
  </si>
  <si>
    <t>民間消費支出</t>
  </si>
  <si>
    <t>雇用者所得</t>
  </si>
  <si>
    <t>その他の鉱業</t>
    <rPh sb="2" eb="3">
      <t>タ</t>
    </rPh>
    <rPh sb="4" eb="6">
      <t>コウギョウ</t>
    </rPh>
    <phoneticPr fontId="5"/>
  </si>
  <si>
    <t>飲料</t>
    <rPh sb="0" eb="2">
      <t>インリョウ</t>
    </rPh>
    <phoneticPr fontId="5"/>
  </si>
  <si>
    <t>衣服・その他の繊維既製品</t>
    <rPh sb="9" eb="10">
      <t>スデ</t>
    </rPh>
    <phoneticPr fontId="5"/>
  </si>
  <si>
    <t>木材・木製品</t>
    <rPh sb="0" eb="2">
      <t>モクザイ</t>
    </rPh>
    <phoneticPr fontId="6"/>
  </si>
  <si>
    <t>無機化学工業製品</t>
    <rPh sb="4" eb="6">
      <t>コウギョウ</t>
    </rPh>
    <rPh sb="6" eb="8">
      <t>セイヒン</t>
    </rPh>
    <phoneticPr fontId="5"/>
  </si>
  <si>
    <t>石油化学系基礎製品</t>
    <rPh sb="0" eb="2">
      <t>セキユ</t>
    </rPh>
    <rPh sb="4" eb="5">
      <t>ケイ</t>
    </rPh>
    <rPh sb="7" eb="9">
      <t>セイヒン</t>
    </rPh>
    <phoneticPr fontId="5"/>
  </si>
  <si>
    <t>有機化学工業製品（石油化学系基礎製品・合成樹脂を除く。）</t>
    <rPh sb="0" eb="2">
      <t>ユウキ</t>
    </rPh>
    <rPh sb="2" eb="4">
      <t>カガク</t>
    </rPh>
    <rPh sb="4" eb="6">
      <t>コウギョウ</t>
    </rPh>
    <rPh sb="6" eb="8">
      <t>セイヒン</t>
    </rPh>
    <rPh sb="9" eb="11">
      <t>セキユ</t>
    </rPh>
    <rPh sb="11" eb="13">
      <t>カガク</t>
    </rPh>
    <rPh sb="13" eb="14">
      <t>ケイ</t>
    </rPh>
    <rPh sb="14" eb="16">
      <t>キソ</t>
    </rPh>
    <rPh sb="16" eb="18">
      <t>セイヒン</t>
    </rPh>
    <rPh sb="19" eb="21">
      <t>ゴウセイ</t>
    </rPh>
    <rPh sb="21" eb="23">
      <t>ジュシ</t>
    </rPh>
    <phoneticPr fontId="5"/>
  </si>
  <si>
    <t>化学最終製品（医薬品を除く。）</t>
    <rPh sb="7" eb="9">
      <t>イヤク</t>
    </rPh>
    <rPh sb="9" eb="10">
      <t>ヒン</t>
    </rPh>
    <phoneticPr fontId="5"/>
  </si>
  <si>
    <t>なめし革・革製品・毛皮</t>
    <rPh sb="5" eb="8">
      <t>カワセイヒン</t>
    </rPh>
    <rPh sb="9" eb="11">
      <t>ケガワ</t>
    </rPh>
    <phoneticPr fontId="5"/>
  </si>
  <si>
    <t>鋳鍛造品（鉄）</t>
    <rPh sb="5" eb="6">
      <t>テツ</t>
    </rPh>
    <phoneticPr fontId="5"/>
  </si>
  <si>
    <t>その他の鉄鋼製品</t>
    <rPh sb="2" eb="3">
      <t>タ</t>
    </rPh>
    <rPh sb="4" eb="6">
      <t>テッコウ</t>
    </rPh>
    <rPh sb="6" eb="8">
      <t>セイヒン</t>
    </rPh>
    <phoneticPr fontId="5"/>
  </si>
  <si>
    <t>建設用・建築用金属製品</t>
    <rPh sb="2" eb="3">
      <t>ヨウ</t>
    </rPh>
    <phoneticPr fontId="6"/>
  </si>
  <si>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</si>
  <si>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</si>
  <si>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</si>
  <si>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民生用電気機器</t>
    <rPh sb="5" eb="7">
      <t>キキ</t>
    </rPh>
    <phoneticPr fontId="5"/>
  </si>
  <si>
    <t>電子応用装置・電気計測器</t>
    <rPh sb="0" eb="2">
      <t>デンシ</t>
    </rPh>
    <rPh sb="2" eb="4">
      <t>オウヨウ</t>
    </rPh>
    <rPh sb="4" eb="6">
      <t>ソウチ</t>
    </rPh>
    <rPh sb="7" eb="9">
      <t>デンキ</t>
    </rPh>
    <rPh sb="9" eb="12">
      <t>ケイソクキ</t>
    </rPh>
    <phoneticPr fontId="5"/>
  </si>
  <si>
    <t>通信・映像・音響機器</t>
    <rPh sb="0" eb="2">
      <t>ツウシン</t>
    </rPh>
    <rPh sb="3" eb="5">
      <t>エイゾウ</t>
    </rPh>
    <rPh sb="6" eb="8">
      <t>オンキョウ</t>
    </rPh>
    <rPh sb="8" eb="10">
      <t>キキ</t>
    </rPh>
    <phoneticPr fontId="5"/>
  </si>
  <si>
    <t>乗用車</t>
    <rPh sb="0" eb="3">
      <t>ジョウヨウシャ</t>
    </rPh>
    <phoneticPr fontId="5"/>
  </si>
  <si>
    <t>その他の自動車</t>
    <rPh sb="2" eb="3">
      <t>タ</t>
    </rPh>
    <rPh sb="4" eb="7">
      <t>ジドウシャ</t>
    </rPh>
    <phoneticPr fontId="5"/>
  </si>
  <si>
    <t>公共事業</t>
    <rPh sb="0" eb="2">
      <t>コウキョウ</t>
    </rPh>
    <rPh sb="2" eb="4">
      <t>ジギョウ</t>
    </rPh>
    <phoneticPr fontId="5"/>
  </si>
  <si>
    <t>その他の土木建設</t>
    <rPh sb="2" eb="3">
      <t>タ</t>
    </rPh>
    <rPh sb="4" eb="6">
      <t>ドボク</t>
    </rPh>
    <rPh sb="6" eb="8">
      <t>ケンセツ</t>
    </rPh>
    <phoneticPr fontId="5"/>
  </si>
  <si>
    <t>道路輸送（自家輸送を除く。）</t>
    <rPh sb="7" eb="9">
      <t>ユソウ</t>
    </rPh>
    <phoneticPr fontId="5"/>
  </si>
  <si>
    <t>運輸附帯サービス</t>
    <rPh sb="2" eb="4">
      <t>フタイ</t>
    </rPh>
    <phoneticPr fontId="6"/>
  </si>
  <si>
    <t>通信</t>
    <rPh sb="0" eb="2">
      <t>ツウシン</t>
    </rPh>
    <phoneticPr fontId="5"/>
  </si>
  <si>
    <t>統合中分類（107部門）</t>
    <phoneticPr fontId="3"/>
  </si>
  <si>
    <t>説明</t>
  </si>
  <si>
    <t>備考</t>
  </si>
  <si>
    <t>利用上の注意</t>
    <rPh sb="0" eb="3">
      <t>リヨウジョウ</t>
    </rPh>
    <rPh sb="4" eb="6">
      <t>チュウイ</t>
    </rPh>
    <phoneticPr fontId="12"/>
  </si>
  <si>
    <t>最終需要額</t>
    <rPh sb="0" eb="2">
      <t>サイシュウ</t>
    </rPh>
    <rPh sb="2" eb="5">
      <t>ジュヨウガク</t>
    </rPh>
    <phoneticPr fontId="12"/>
  </si>
  <si>
    <t>データ入力</t>
    <rPh sb="3" eb="5">
      <t>ニュウリョク</t>
    </rPh>
    <phoneticPr fontId="12"/>
  </si>
  <si>
    <t>経済効果集計</t>
    <rPh sb="0" eb="2">
      <t>ケイザイ</t>
    </rPh>
    <rPh sb="2" eb="4">
      <t>コウカ</t>
    </rPh>
    <rPh sb="4" eb="6">
      <t>シュウケイ</t>
    </rPh>
    <phoneticPr fontId="12"/>
  </si>
  <si>
    <t>推計結果(39部門）</t>
    <rPh sb="0" eb="2">
      <t>スイケイ</t>
    </rPh>
    <rPh sb="2" eb="4">
      <t>ケッカ</t>
    </rPh>
    <rPh sb="7" eb="9">
      <t>ブモン</t>
    </rPh>
    <phoneticPr fontId="12"/>
  </si>
  <si>
    <t>投入分析表</t>
    <rPh sb="0" eb="2">
      <t>トウニュウ</t>
    </rPh>
    <rPh sb="2" eb="5">
      <t>ブンセキヒョウ</t>
    </rPh>
    <phoneticPr fontId="12"/>
  </si>
  <si>
    <t>最終需要投入分析</t>
    <rPh sb="0" eb="2">
      <t>サイシュウ</t>
    </rPh>
    <rPh sb="2" eb="4">
      <t>ジュヨウ</t>
    </rPh>
    <rPh sb="4" eb="6">
      <t>トウニュウ</t>
    </rPh>
    <rPh sb="6" eb="8">
      <t>ブンセキ</t>
    </rPh>
    <phoneticPr fontId="12"/>
  </si>
  <si>
    <t>経済波及効果WS</t>
    <rPh sb="0" eb="2">
      <t>ケイザイ</t>
    </rPh>
    <rPh sb="2" eb="4">
      <t>ハキュウ</t>
    </rPh>
    <rPh sb="4" eb="6">
      <t>コウカ</t>
    </rPh>
    <phoneticPr fontId="12"/>
  </si>
  <si>
    <t>経済効果の推計</t>
    <rPh sb="0" eb="2">
      <t>ケイザイ</t>
    </rPh>
    <rPh sb="2" eb="4">
      <t>コウカ</t>
    </rPh>
    <rPh sb="5" eb="7">
      <t>スイケイ</t>
    </rPh>
    <phoneticPr fontId="12"/>
  </si>
  <si>
    <t>取引基本表</t>
    <rPh sb="0" eb="2">
      <t>トリヒキ</t>
    </rPh>
    <rPh sb="2" eb="5">
      <t>キホンヒョウ</t>
    </rPh>
    <phoneticPr fontId="12"/>
  </si>
  <si>
    <t>投入係数表</t>
    <rPh sb="0" eb="2">
      <t>トウニュウ</t>
    </rPh>
    <rPh sb="2" eb="4">
      <t>ケイスウ</t>
    </rPh>
    <rPh sb="4" eb="5">
      <t>ヒョウ</t>
    </rPh>
    <phoneticPr fontId="3"/>
  </si>
  <si>
    <t>投入係数表</t>
    <rPh sb="0" eb="2">
      <t>トウニュウ</t>
    </rPh>
    <rPh sb="2" eb="4">
      <t>ケイスウ</t>
    </rPh>
    <rPh sb="4" eb="5">
      <t>ヒョウ</t>
    </rPh>
    <phoneticPr fontId="12"/>
  </si>
  <si>
    <t>逆行列係数表</t>
    <rPh sb="0" eb="1">
      <t>ギャク</t>
    </rPh>
    <rPh sb="1" eb="3">
      <t>ギョウレツ</t>
    </rPh>
    <rPh sb="3" eb="5">
      <t>ケイスウ</t>
    </rPh>
    <rPh sb="5" eb="6">
      <t>ヒョウ</t>
    </rPh>
    <phoneticPr fontId="12"/>
  </si>
  <si>
    <t>雇用表</t>
  </si>
  <si>
    <t>分析係数表</t>
    <rPh sb="0" eb="2">
      <t>ブンセキ</t>
    </rPh>
    <rPh sb="2" eb="4">
      <t>ケイスウ</t>
    </rPh>
    <rPh sb="4" eb="5">
      <t>ヒョウ</t>
    </rPh>
    <phoneticPr fontId="12"/>
  </si>
  <si>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</si>
  <si>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</si>
  <si>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雇用表（付帯表）</t>
    <rPh sb="0" eb="2">
      <t>コヨウ</t>
    </rPh>
    <rPh sb="2" eb="3">
      <t>ヒョウ</t>
    </rPh>
    <rPh sb="4" eb="6">
      <t>フタイ</t>
    </rPh>
    <rPh sb="6" eb="7">
      <t>ヒョウ</t>
    </rPh>
    <phoneticPr fontId="3"/>
  </si>
  <si>
    <t>産業連関分析上の留意点</t>
    <rPh sb="0" eb="2">
      <t>サンギョウ</t>
    </rPh>
    <rPh sb="2" eb="4">
      <t>レンカン</t>
    </rPh>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</si>
  <si>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</si>
  <si>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</si>
  <si>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生産波及効果分析では、産業間の因果連鎖に起因する生産波及効果のメカニズムを基に、最終的に各産業部門において誘発される生産額を測定する。</t>
    <phoneticPr fontId="12"/>
  </si>
  <si>
    <t>測定の道具として、「投入係数」と「逆行列係数」を使用する。</t>
    <phoneticPr fontId="12"/>
  </si>
  <si>
    <t>　生産波及効果には、「生産誘発効果」と「粗付加価値誘発効果」とがある。</t>
    <phoneticPr fontId="12"/>
  </si>
  <si>
    <t>このうち「生産誘発効果」には、原材料消費による誘発効果と雇用者所得（賃金・給与等）など家計を通じて消費支出される最終需要の増加による誘発効果などがある。</t>
    <phoneticPr fontId="12"/>
  </si>
  <si>
    <t xml:space="preserve">  波及効果（誘発効果）は、直接効果と間接波及効果（第１次、第２次……）に分けられる。</t>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</si>
  <si>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</si>
  <si>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</si>
  <si>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</si>
  <si>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</si>
  <si>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</si>
  <si>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</si>
  <si>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</si>
  <si>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</si>
  <si>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</si>
  <si>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</si>
  <si>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</si>
  <si>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</si>
  <si>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</si>
  <si>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</si>
  <si>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</si>
  <si>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</si>
  <si>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</si>
  <si>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</si>
  <si>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</si>
  <si>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</si>
  <si>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</si>
  <si>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</si>
  <si>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</si>
  <si>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</si>
  <si>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</si>
  <si>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</si>
  <si>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</si>
  <si>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</si>
  <si>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</si>
  <si>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</si>
  <si>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</si>
  <si>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</si>
  <si>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波及効果の測定には、107部門表（令和２年表）を用い、最終需要増加に伴う原材料による波及効果、付加価値による波及効果の２段階に分けて行う。</t>
    <rPh sb="17" eb="19">
      <t>レイワ</t>
    </rPh>
    <rPh sb="27" eb="29">
      <t>サイシュウ</t>
    </rPh>
    <rPh sb="29" eb="31">
      <t>ジュヨウ</t>
    </rPh>
    <rPh sb="31" eb="33">
      <t>ゾウカ</t>
    </rPh>
    <rPh sb="34" eb="35">
      <t>トモナ</t>
    </rPh>
    <phoneticPr fontId="12"/>
  </si>
  <si>
    <t>部門別最終需要額</t>
    <rPh sb="0" eb="2">
      <t>ブモン</t>
    </rPh>
    <rPh sb="2" eb="3">
      <t>ベツ</t>
    </rPh>
    <rPh sb="3" eb="5">
      <t>サイシュウ</t>
    </rPh>
    <rPh sb="5" eb="8">
      <t>ジュヨウガク</t>
    </rPh>
    <phoneticPr fontId="12"/>
  </si>
  <si>
    <t>中分類コード</t>
    <rPh sb="0" eb="1">
      <t>チュウ</t>
    </rPh>
    <rPh sb="1" eb="3">
      <t>ブンルイ</t>
    </rPh>
    <phoneticPr fontId="12"/>
  </si>
  <si>
    <t>大分類コード</t>
    <rPh sb="0" eb="3">
      <t>ダイブンルイ</t>
    </rPh>
    <phoneticPr fontId="12"/>
  </si>
  <si>
    <t>107部門</t>
    <rPh sb="3" eb="5">
      <t>ブモン</t>
    </rPh>
    <phoneticPr fontId="12"/>
  </si>
  <si>
    <t>備考（39部門分類）</t>
    <rPh sb="0" eb="2">
      <t>ビコウ</t>
    </rPh>
    <rPh sb="5" eb="7">
      <t>ブモン</t>
    </rPh>
    <rPh sb="7" eb="9">
      <t>ブンルイ</t>
    </rPh>
    <phoneticPr fontId="12"/>
  </si>
  <si>
    <t>雇用者報酬への転換比率</t>
    <rPh sb="0" eb="3">
      <t>コヨウシャ</t>
    </rPh>
    <rPh sb="3" eb="5">
      <t>ホウシュウ</t>
    </rPh>
    <rPh sb="7" eb="9">
      <t>テンカン</t>
    </rPh>
    <rPh sb="9" eb="11">
      <t>ヒリツ</t>
    </rPh>
    <phoneticPr fontId="12"/>
  </si>
  <si>
    <t>（百万円）</t>
    <rPh sb="1" eb="2">
      <t>ヒャク</t>
    </rPh>
    <rPh sb="2" eb="4">
      <t>マンエン</t>
    </rPh>
    <phoneticPr fontId="12"/>
  </si>
  <si>
    <t>平均消費性向（勤労者世帯）</t>
    <rPh sb="0" eb="2">
      <t>ヘイキン</t>
    </rPh>
    <rPh sb="7" eb="10">
      <t>キンロウシャ</t>
    </rPh>
    <rPh sb="10" eb="12">
      <t>セタイ</t>
    </rPh>
    <phoneticPr fontId="12"/>
  </si>
  <si>
    <t>農業　　　　　</t>
  </si>
  <si>
    <t>神戸市</t>
    <rPh sb="0" eb="3">
      <t>コウベシ</t>
    </rPh>
    <phoneticPr fontId="12"/>
  </si>
  <si>
    <t>近畿</t>
    <rPh sb="0" eb="2">
      <t>キンキ</t>
    </rPh>
    <phoneticPr fontId="12"/>
  </si>
  <si>
    <t>パルプ・紙・木製品</t>
  </si>
  <si>
    <t>その他の製造工業製品（１／３）</t>
  </si>
  <si>
    <t>化学製品  　　　  　</t>
  </si>
  <si>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</si>
  <si>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</si>
  <si>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石油・石炭製品　　　</t>
  </si>
  <si>
    <t>その他の製造工業製品（２／３）</t>
  </si>
  <si>
    <t>窯業・土石製品　　</t>
  </si>
  <si>
    <t>鉄鋼　　　　　　　　</t>
  </si>
  <si>
    <t>非鉄金属　　　　　　</t>
  </si>
  <si>
    <t>金属製品　　　　　　</t>
  </si>
  <si>
    <t xml:space="preserve"> </t>
    <phoneticPr fontId="12"/>
  </si>
  <si>
    <t>輸送機械  　　　　　</t>
  </si>
  <si>
    <t>その他の製造工業製品（３／３）</t>
  </si>
  <si>
    <t>対事業所サービス</t>
  </si>
  <si>
    <t>・2次波及試算にあたっては、県産品自給率（純粋の県内への波及効果）を考慮</t>
  </si>
  <si>
    <t>各部門(107部門）の生産額（最終需要額）が増加した場合の県内への経済波及効果</t>
    <phoneticPr fontId="12"/>
  </si>
  <si>
    <t>・平均消費性向はe-Stat掲載「家計調査詳細結果表（令和6年）」の近畿の値（0.605）を使用し、波及効果の試算は2次波及まで</t>
    <rPh sb="14" eb="16">
      <t>ケイサイ</t>
    </rPh>
    <rPh sb="21" eb="23">
      <t>ショウサイ</t>
    </rPh>
    <rPh sb="23" eb="26">
      <t>ケッカヒョウ</t>
    </rPh>
    <rPh sb="27" eb="29">
      <t>レイワ</t>
    </rPh>
    <phoneticPr fontId="13"/>
  </si>
  <si>
    <t>・分析には「令和２年兵庫県産業連関表（107部門分類）」を使用</t>
    <rPh sb="6" eb="8">
      <t>レイワ</t>
    </rPh>
    <phoneticPr fontId="13"/>
  </si>
  <si>
    <t>・雇用者誘発数の基礎となる雇用係数は、「令和２年兵庫県産業連関表・雇用表（107部門分類）」を使用</t>
    <rPh sb="20" eb="22">
      <t>レイワ</t>
    </rPh>
    <rPh sb="23" eb="24">
      <t>ネン</t>
    </rPh>
    <phoneticPr fontId="13"/>
  </si>
  <si>
    <t>平成12年平均</t>
    <rPh sb="0" eb="2">
      <t>ヘイセイ</t>
    </rPh>
    <rPh sb="4" eb="5">
      <t>ネン</t>
    </rPh>
    <rPh sb="5" eb="7">
      <t>ヘイキン</t>
    </rPh>
    <phoneticPr fontId="18"/>
  </si>
  <si>
    <t>平成13年平均</t>
    <rPh sb="0" eb="2">
      <t>ヘイセイ</t>
    </rPh>
    <rPh sb="4" eb="7">
      <t>ネンヘイキン</t>
    </rPh>
    <phoneticPr fontId="18"/>
  </si>
  <si>
    <t>平成14年平均</t>
    <rPh sb="0" eb="2">
      <t>ヘイセイ</t>
    </rPh>
    <rPh sb="4" eb="7">
      <t>ネンヘイキン</t>
    </rPh>
    <phoneticPr fontId="18"/>
  </si>
  <si>
    <t>平成15年平均</t>
    <rPh sb="0" eb="2">
      <t>ヘイセイ</t>
    </rPh>
    <rPh sb="4" eb="5">
      <t>ネン</t>
    </rPh>
    <rPh sb="5" eb="7">
      <t>ヘイキン</t>
    </rPh>
    <phoneticPr fontId="18"/>
  </si>
  <si>
    <t>平成16年平均</t>
    <rPh sb="0" eb="2">
      <t>ヘイセイ</t>
    </rPh>
    <rPh sb="4" eb="7">
      <t>ネンヘイキン</t>
    </rPh>
    <phoneticPr fontId="18"/>
  </si>
  <si>
    <t>平成17年平均</t>
    <rPh sb="0" eb="2">
      <t>ヘイセイ</t>
    </rPh>
    <rPh sb="4" eb="7">
      <t>ネンヘイキン</t>
    </rPh>
    <phoneticPr fontId="18"/>
  </si>
  <si>
    <t>平成18年平均</t>
    <rPh sb="0" eb="2">
      <t>ヘイセイ</t>
    </rPh>
    <rPh sb="4" eb="5">
      <t>ネン</t>
    </rPh>
    <rPh sb="5" eb="7">
      <t>ヘイキン</t>
    </rPh>
    <phoneticPr fontId="18"/>
  </si>
  <si>
    <t>平成19年平均</t>
    <rPh sb="0" eb="2">
      <t>ヘイセイ</t>
    </rPh>
    <rPh sb="4" eb="7">
      <t>ネンヘイキン</t>
    </rPh>
    <phoneticPr fontId="18"/>
  </si>
  <si>
    <t>平成20年平均</t>
    <rPh sb="0" eb="2">
      <t>ヘイセイ</t>
    </rPh>
    <rPh sb="4" eb="7">
      <t>ネンヘイキン</t>
    </rPh>
    <phoneticPr fontId="18"/>
  </si>
  <si>
    <t>平成21年平均</t>
    <rPh sb="0" eb="2">
      <t>ヘイセイ</t>
    </rPh>
    <rPh sb="4" eb="5">
      <t>ネン</t>
    </rPh>
    <rPh sb="5" eb="7">
      <t>ヘイキン</t>
    </rPh>
    <phoneticPr fontId="18"/>
  </si>
  <si>
    <t>平成22年平均</t>
    <rPh sb="0" eb="2">
      <t>ヘイセイ</t>
    </rPh>
    <rPh sb="4" eb="7">
      <t>ネンヘイキン</t>
    </rPh>
    <phoneticPr fontId="18"/>
  </si>
  <si>
    <t>平成23年平均</t>
    <rPh sb="0" eb="2">
      <t>ヘイセイ</t>
    </rPh>
    <rPh sb="4" eb="7">
      <t>ネンヘイキン</t>
    </rPh>
    <phoneticPr fontId="18"/>
  </si>
  <si>
    <t>平成24年平均</t>
    <rPh sb="0" eb="2">
      <t>ヘイセイ</t>
    </rPh>
    <rPh sb="4" eb="5">
      <t>ネン</t>
    </rPh>
    <rPh sb="5" eb="7">
      <t>ヘイキン</t>
    </rPh>
    <phoneticPr fontId="18"/>
  </si>
  <si>
    <t>平成25年平均</t>
    <rPh sb="0" eb="2">
      <t>ヘイセイ</t>
    </rPh>
    <rPh sb="4" eb="7">
      <t>ネンヘイキン</t>
    </rPh>
    <phoneticPr fontId="18"/>
  </si>
  <si>
    <t>平成26年平均</t>
    <rPh sb="0" eb="2">
      <t>ヘイセイ</t>
    </rPh>
    <rPh sb="4" eb="7">
      <t>ネンヘイキン</t>
    </rPh>
    <phoneticPr fontId="18"/>
  </si>
  <si>
    <t>平成27年平均</t>
    <rPh sb="0" eb="2">
      <t>ヘイセイ</t>
    </rPh>
    <rPh sb="4" eb="5">
      <t>ネン</t>
    </rPh>
    <rPh sb="5" eb="7">
      <t>ヘイキン</t>
    </rPh>
    <phoneticPr fontId="18"/>
  </si>
  <si>
    <t>平成28年平均</t>
    <rPh sb="0" eb="2">
      <t>ヘイセイ</t>
    </rPh>
    <rPh sb="4" eb="7">
      <t>ネンヘイキン</t>
    </rPh>
    <phoneticPr fontId="18"/>
  </si>
  <si>
    <t>平成29年平均</t>
    <rPh sb="0" eb="2">
      <t>ヘイセイ</t>
    </rPh>
    <rPh sb="4" eb="7">
      <t>ネンヘイキン</t>
    </rPh>
    <phoneticPr fontId="18"/>
  </si>
  <si>
    <t>平成30年平均</t>
    <rPh sb="0" eb="2">
      <t>ヘイセイ</t>
    </rPh>
    <rPh sb="4" eb="5">
      <t>ネン</t>
    </rPh>
    <rPh sb="5" eb="7">
      <t>ヘイキン</t>
    </rPh>
    <phoneticPr fontId="18"/>
  </si>
  <si>
    <t>令和元年平均</t>
    <rPh sb="0" eb="2">
      <t>レイワ</t>
    </rPh>
    <rPh sb="2" eb="4">
      <t>ガンネン</t>
    </rPh>
    <rPh sb="4" eb="6">
      <t>ヘイキン</t>
    </rPh>
    <phoneticPr fontId="18"/>
  </si>
  <si>
    <t>令和2年平均</t>
    <rPh sb="0" eb="2">
      <t>レイワ</t>
    </rPh>
    <rPh sb="3" eb="6">
      <t>ネンヘイキン</t>
    </rPh>
    <phoneticPr fontId="18"/>
  </si>
  <si>
    <t>令和3年平均</t>
    <rPh sb="0" eb="2">
      <t>レイワ</t>
    </rPh>
    <rPh sb="3" eb="6">
      <t>ネンヘイキン</t>
    </rPh>
    <phoneticPr fontId="18"/>
  </si>
  <si>
    <t>令和4年平均</t>
    <rPh sb="0" eb="2">
      <t>レイワ</t>
    </rPh>
    <rPh sb="3" eb="6">
      <t>ネンヘイキン</t>
    </rPh>
    <phoneticPr fontId="18"/>
  </si>
  <si>
    <t>令和5年平均</t>
    <rPh sb="0" eb="2">
      <t>レイワ</t>
    </rPh>
    <rPh sb="3" eb="6">
      <t>ネンヘイキン</t>
    </rPh>
    <phoneticPr fontId="18"/>
  </si>
  <si>
    <t>令和6年平均</t>
    <rPh sb="0" eb="2">
      <t>レイワ</t>
    </rPh>
    <rPh sb="3" eb="6">
      <t>ネンヘイキン</t>
    </rPh>
    <phoneticPr fontId="18"/>
  </si>
  <si>
    <t>その他の鉱業</t>
    <rPh sb="2" eb="3">
      <t>タ</t>
    </rPh>
    <rPh sb="4" eb="6">
      <t>コウギョウ</t>
    </rPh>
    <phoneticPr fontId="2"/>
  </si>
  <si>
    <t>飲料</t>
    <rPh sb="0" eb="2">
      <t>インリョウ</t>
    </rPh>
    <phoneticPr fontId="2"/>
  </si>
  <si>
    <t>衣服・その他の繊維既製品</t>
    <rPh sb="9" eb="10">
      <t>スデ</t>
    </rPh>
    <phoneticPr fontId="2"/>
  </si>
  <si>
    <t>木材・木製品</t>
    <rPh sb="0" eb="2">
      <t>モクザイ</t>
    </rPh>
    <phoneticPr fontId="1"/>
  </si>
  <si>
    <t>印刷・製版・製本</t>
    <rPh sb="3" eb="5">
      <t>セイハン</t>
    </rPh>
    <rPh sb="6" eb="8">
      <t>セイホン</t>
    </rPh>
    <phoneticPr fontId="2"/>
  </si>
  <si>
    <t>無機化学工業製品</t>
    <rPh sb="4" eb="6">
      <t>コウギョウ</t>
    </rPh>
    <rPh sb="6" eb="8">
      <t>セイヒン</t>
    </rPh>
    <phoneticPr fontId="2"/>
  </si>
  <si>
    <t>石油化学系基礎製品</t>
    <rPh sb="0" eb="2">
      <t>セキユ</t>
    </rPh>
    <rPh sb="4" eb="5">
      <t>ケイ</t>
    </rPh>
    <rPh sb="7" eb="9">
      <t>セイヒン</t>
    </rPh>
    <phoneticPr fontId="2"/>
  </si>
  <si>
    <t>有機化学工業製品（石油化学系基礎製品・合成樹脂を除く。）</t>
    <rPh sb="0" eb="2">
      <t>ユウキ</t>
    </rPh>
    <rPh sb="2" eb="4">
      <t>カガク</t>
    </rPh>
    <rPh sb="4" eb="6">
      <t>コウギョウ</t>
    </rPh>
    <rPh sb="6" eb="8">
      <t>セイヒン</t>
    </rPh>
    <rPh sb="9" eb="11">
      <t>セキユ</t>
    </rPh>
    <rPh sb="11" eb="13">
      <t>カガク</t>
    </rPh>
    <rPh sb="13" eb="14">
      <t>ケイ</t>
    </rPh>
    <rPh sb="14" eb="16">
      <t>キソ</t>
    </rPh>
    <rPh sb="16" eb="18">
      <t>セイヒン</t>
    </rPh>
    <rPh sb="19" eb="21">
      <t>ゴウセイ</t>
    </rPh>
    <rPh sb="21" eb="23">
      <t>ジュシ</t>
    </rPh>
    <phoneticPr fontId="2"/>
  </si>
  <si>
    <t>医薬品</t>
    <rPh sb="0" eb="3">
      <t>イヤクヒン</t>
    </rPh>
    <phoneticPr fontId="2"/>
  </si>
  <si>
    <t>化学最終製品（医薬品を除く。）</t>
    <rPh sb="7" eb="9">
      <t>イヤク</t>
    </rPh>
    <rPh sb="9" eb="10">
      <t>ヒン</t>
    </rPh>
    <phoneticPr fontId="2"/>
  </si>
  <si>
    <t>なめし革・革製品・毛皮</t>
    <rPh sb="5" eb="8">
      <t>カワセイヒン</t>
    </rPh>
    <rPh sb="9" eb="11">
      <t>ケガワ</t>
    </rPh>
    <phoneticPr fontId="2"/>
  </si>
  <si>
    <t>鋳鍛造品（鉄）</t>
    <rPh sb="5" eb="6">
      <t>テツ</t>
    </rPh>
    <phoneticPr fontId="2"/>
  </si>
  <si>
    <t>その他の鉄鋼製品</t>
    <rPh sb="2" eb="3">
      <t>タ</t>
    </rPh>
    <rPh sb="4" eb="6">
      <t>テッコウ</t>
    </rPh>
    <rPh sb="6" eb="8">
      <t>セイヒン</t>
    </rPh>
    <phoneticPr fontId="2"/>
  </si>
  <si>
    <t>建設用・建築用金属製品</t>
    <rPh sb="2" eb="3">
      <t>ヨウ</t>
    </rPh>
    <phoneticPr fontId="1"/>
  </si>
  <si>
    <t>はん用機械</t>
    <rPh sb="2" eb="3">
      <t>ヨウ</t>
    </rPh>
    <rPh sb="3" eb="5">
      <t>キカイ</t>
    </rPh>
    <phoneticPr fontId="2"/>
  </si>
  <si>
    <t>生産用機械</t>
    <rPh sb="0" eb="2">
      <t>セイサン</t>
    </rPh>
    <rPh sb="2" eb="3">
      <t>ヨウ</t>
    </rPh>
    <rPh sb="3" eb="5">
      <t>キカイ</t>
    </rPh>
    <phoneticPr fontId="2"/>
  </si>
  <si>
    <t>業務用機械</t>
    <rPh sb="0" eb="2">
      <t>ギョウム</t>
    </rPh>
    <rPh sb="2" eb="3">
      <t>ヨウ</t>
    </rPh>
    <rPh sb="3" eb="5">
      <t>キカイ</t>
    </rPh>
    <phoneticPr fontId="2"/>
  </si>
  <si>
    <t>電子デバイス</t>
    <rPh sb="0" eb="2">
      <t>デンシ</t>
    </rPh>
    <phoneticPr fontId="2"/>
  </si>
  <si>
    <t>その他の電子部品</t>
    <rPh sb="2" eb="3">
      <t>タ</t>
    </rPh>
    <rPh sb="4" eb="6">
      <t>デンシ</t>
    </rPh>
    <rPh sb="6" eb="8">
      <t>ブヒン</t>
    </rPh>
    <phoneticPr fontId="2"/>
  </si>
  <si>
    <t>産業用電気機器</t>
    <rPh sb="0" eb="3">
      <t>サンギョウヨウ</t>
    </rPh>
    <rPh sb="3" eb="5">
      <t>デンキ</t>
    </rPh>
    <rPh sb="5" eb="7">
      <t>キキ</t>
    </rPh>
    <phoneticPr fontId="2"/>
  </si>
  <si>
    <t>民生用電気機器</t>
    <rPh sb="5" eb="7">
      <t>キキ</t>
    </rPh>
    <phoneticPr fontId="2"/>
  </si>
  <si>
    <t>電子応用装置・電気計測器</t>
    <rPh sb="0" eb="2">
      <t>デンシ</t>
    </rPh>
    <rPh sb="2" eb="4">
      <t>オウヨウ</t>
    </rPh>
    <rPh sb="4" eb="6">
      <t>ソウチ</t>
    </rPh>
    <rPh sb="7" eb="9">
      <t>デンキ</t>
    </rPh>
    <rPh sb="9" eb="12">
      <t>ケイソクキ</t>
    </rPh>
    <phoneticPr fontId="2"/>
  </si>
  <si>
    <t>その他の電気機械</t>
    <rPh sb="2" eb="3">
      <t>タ</t>
    </rPh>
    <rPh sb="4" eb="6">
      <t>デンキ</t>
    </rPh>
    <rPh sb="6" eb="8">
      <t>キカイ</t>
    </rPh>
    <phoneticPr fontId="2"/>
  </si>
  <si>
    <t>通信・映像・音響機器</t>
    <rPh sb="0" eb="2">
      <t>ツウシン</t>
    </rPh>
    <rPh sb="3" eb="5">
      <t>エイゾウ</t>
    </rPh>
    <rPh sb="6" eb="8">
      <t>オンキョウ</t>
    </rPh>
    <rPh sb="8" eb="10">
      <t>キキ</t>
    </rPh>
    <phoneticPr fontId="2"/>
  </si>
  <si>
    <t>電子計算機・同附属装置</t>
    <rPh sb="0" eb="2">
      <t>デンシ</t>
    </rPh>
    <rPh sb="2" eb="5">
      <t>ケイサンキ</t>
    </rPh>
    <rPh sb="6" eb="7">
      <t>ドウ</t>
    </rPh>
    <rPh sb="7" eb="9">
      <t>フゾク</t>
    </rPh>
    <rPh sb="9" eb="11">
      <t>ソウチ</t>
    </rPh>
    <phoneticPr fontId="2"/>
  </si>
  <si>
    <t>乗用車</t>
    <rPh sb="0" eb="3">
      <t>ジョウヨウシャ</t>
    </rPh>
    <phoneticPr fontId="2"/>
  </si>
  <si>
    <t>その他の自動車</t>
    <rPh sb="2" eb="3">
      <t>タ</t>
    </rPh>
    <rPh sb="4" eb="7">
      <t>ジドウシャ</t>
    </rPh>
    <phoneticPr fontId="2"/>
  </si>
  <si>
    <t>再生資源回収・加工処理</t>
    <rPh sb="0" eb="2">
      <t>サイセイ</t>
    </rPh>
    <rPh sb="2" eb="4">
      <t>シゲン</t>
    </rPh>
    <rPh sb="4" eb="6">
      <t>カイシュウ</t>
    </rPh>
    <rPh sb="7" eb="9">
      <t>カコウ</t>
    </rPh>
    <rPh sb="9" eb="11">
      <t>ショリ</t>
    </rPh>
    <phoneticPr fontId="2"/>
  </si>
  <si>
    <t>公共事業</t>
    <rPh sb="0" eb="2">
      <t>コウキョウ</t>
    </rPh>
    <rPh sb="2" eb="4">
      <t>ジギョウ</t>
    </rPh>
    <phoneticPr fontId="2"/>
  </si>
  <si>
    <t>その他の土木建設</t>
    <rPh sb="2" eb="3">
      <t>タ</t>
    </rPh>
    <rPh sb="4" eb="6">
      <t>ドボク</t>
    </rPh>
    <rPh sb="6" eb="8">
      <t>ケンセツ</t>
    </rPh>
    <phoneticPr fontId="2"/>
  </si>
  <si>
    <t>電気</t>
    <rPh sb="0" eb="2">
      <t>デンキ</t>
    </rPh>
    <phoneticPr fontId="1"/>
  </si>
  <si>
    <t>住宅賃貸料（帰属家賃）</t>
    <rPh sb="0" eb="2">
      <t>ジュウタク</t>
    </rPh>
    <rPh sb="2" eb="5">
      <t>チンタイリョウ</t>
    </rPh>
    <rPh sb="6" eb="8">
      <t>キゾク</t>
    </rPh>
    <rPh sb="8" eb="10">
      <t>ヤチン</t>
    </rPh>
    <phoneticPr fontId="2"/>
  </si>
  <si>
    <t>道路輸送（自家輸送を除く。）</t>
    <rPh sb="7" eb="9">
      <t>ユソウ</t>
    </rPh>
    <phoneticPr fontId="2"/>
  </si>
  <si>
    <t>貨物利用運送</t>
    <rPh sb="2" eb="4">
      <t>リヨウ</t>
    </rPh>
    <rPh sb="4" eb="6">
      <t>ウンソウ</t>
    </rPh>
    <phoneticPr fontId="2"/>
  </si>
  <si>
    <t>運輸附帯サービス</t>
    <rPh sb="2" eb="4">
      <t>フタイ</t>
    </rPh>
    <phoneticPr fontId="1"/>
  </si>
  <si>
    <t>郵便・信書便</t>
    <rPh sb="3" eb="5">
      <t>シンショ</t>
    </rPh>
    <rPh sb="5" eb="6">
      <t>ビン</t>
    </rPh>
    <phoneticPr fontId="2"/>
  </si>
  <si>
    <t>通信</t>
    <rPh sb="0" eb="2">
      <t>ツウシン</t>
    </rPh>
    <phoneticPr fontId="2"/>
  </si>
  <si>
    <t>情報サービス</t>
    <rPh sb="0" eb="2">
      <t>ジョウホウ</t>
    </rPh>
    <phoneticPr fontId="2"/>
  </si>
  <si>
    <t>インターネット附随サービス</t>
    <rPh sb="7" eb="9">
      <t>フズイ</t>
    </rPh>
    <phoneticPr fontId="2"/>
  </si>
  <si>
    <t>映像・音声・文字情報制作</t>
    <rPh sb="0" eb="2">
      <t>エイゾウ</t>
    </rPh>
    <rPh sb="3" eb="5">
      <t>オンセイ</t>
    </rPh>
    <rPh sb="6" eb="8">
      <t>モジ</t>
    </rPh>
    <rPh sb="8" eb="10">
      <t>ジョウホウ</t>
    </rPh>
    <rPh sb="10" eb="12">
      <t>セイサク</t>
    </rPh>
    <phoneticPr fontId="2"/>
  </si>
  <si>
    <t>医療</t>
    <rPh sb="0" eb="2">
      <t>イリョウ</t>
    </rPh>
    <phoneticPr fontId="2"/>
  </si>
  <si>
    <t>保健衛生</t>
    <rPh sb="0" eb="2">
      <t>ホケン</t>
    </rPh>
    <rPh sb="2" eb="4">
      <t>エイセイ</t>
    </rPh>
    <phoneticPr fontId="2"/>
  </si>
  <si>
    <t>社会保険・社会福祉</t>
    <rPh sb="0" eb="2">
      <t>シャカイ</t>
    </rPh>
    <rPh sb="2" eb="4">
      <t>ホケン</t>
    </rPh>
    <rPh sb="5" eb="7">
      <t>シャカイ</t>
    </rPh>
    <rPh sb="7" eb="9">
      <t>フクシ</t>
    </rPh>
    <phoneticPr fontId="2"/>
  </si>
  <si>
    <t>介護</t>
    <rPh sb="0" eb="2">
      <t>カイゴ</t>
    </rPh>
    <phoneticPr fontId="2"/>
  </si>
  <si>
    <t>他に分類されない会員制団体</t>
    <rPh sb="0" eb="1">
      <t>ホカ</t>
    </rPh>
    <rPh sb="2" eb="4">
      <t>ブンルイ</t>
    </rPh>
    <rPh sb="8" eb="11">
      <t>カイインセイ</t>
    </rPh>
    <rPh sb="11" eb="13">
      <t>ダンタイ</t>
    </rPh>
    <phoneticPr fontId="2"/>
  </si>
  <si>
    <t>その他の対事業所サービス</t>
    <rPh sb="2" eb="3">
      <t>ホカ</t>
    </rPh>
    <rPh sb="4" eb="5">
      <t>タイ</t>
    </rPh>
    <rPh sb="5" eb="8">
      <t>ジギョウショ</t>
    </rPh>
    <phoneticPr fontId="2"/>
  </si>
  <si>
    <t>宿泊業</t>
    <rPh sb="0" eb="2">
      <t>シュクハク</t>
    </rPh>
    <rPh sb="2" eb="3">
      <t>ギョウ</t>
    </rPh>
    <phoneticPr fontId="2"/>
  </si>
  <si>
    <t>飲食サービス</t>
    <rPh sb="0" eb="2">
      <t>インショク</t>
    </rPh>
    <phoneticPr fontId="2"/>
  </si>
  <si>
    <t>洗濯・理容・美容・浴場業</t>
    <rPh sb="0" eb="2">
      <t>センタク</t>
    </rPh>
    <rPh sb="3" eb="5">
      <t>リヨウ</t>
    </rPh>
    <rPh sb="6" eb="8">
      <t>ビヨウ</t>
    </rPh>
    <rPh sb="9" eb="11">
      <t>ヨクジョウ</t>
    </rPh>
    <rPh sb="11" eb="12">
      <t>ギョウ</t>
    </rPh>
    <phoneticPr fontId="2"/>
  </si>
  <si>
    <t>娯楽サービス</t>
    <rPh sb="0" eb="2">
      <t>ゴラク</t>
    </rPh>
    <phoneticPr fontId="2"/>
  </si>
  <si>
    <t>獣医業</t>
    <rPh sb="0" eb="2">
      <t>ジュウイ</t>
    </rPh>
    <rPh sb="2" eb="3">
      <t>ギョウ</t>
    </rPh>
    <phoneticPr fontId="1"/>
  </si>
  <si>
    <t>事務用品</t>
    <rPh sb="0" eb="2">
      <t>ジム</t>
    </rPh>
    <rPh sb="2" eb="4">
      <t>ヨウヒン</t>
    </rPh>
    <phoneticPr fontId="2"/>
  </si>
  <si>
    <t>分類不明</t>
    <rPh sb="0" eb="2">
      <t>ブンルイ</t>
    </rPh>
    <rPh sb="2" eb="4">
      <t>フメイ</t>
    </rPh>
    <phoneticPr fontId="2"/>
  </si>
  <si>
    <t>林業</t>
    <rPh sb="0" eb="2">
      <t>リンギョウ</t>
    </rPh>
    <phoneticPr fontId="2"/>
  </si>
  <si>
    <t>漁業</t>
    <rPh sb="0" eb="2">
      <t>ギョギョウ</t>
    </rPh>
    <phoneticPr fontId="2"/>
  </si>
  <si>
    <t>鉱業</t>
    <rPh sb="0" eb="2">
      <t>コウギョウ</t>
    </rPh>
    <phoneticPr fontId="2"/>
  </si>
  <si>
    <t>飲食料品　　　　　　　</t>
    <rPh sb="0" eb="2">
      <t>インショク</t>
    </rPh>
    <phoneticPr fontId="2"/>
  </si>
  <si>
    <t>繊維製品　</t>
  </si>
  <si>
    <t>プラスチック・ゴム製品</t>
    <rPh sb="9" eb="11">
      <t>セイヒン</t>
    </rPh>
    <phoneticPr fontId="2"/>
  </si>
  <si>
    <t>電子部品</t>
    <rPh sb="0" eb="2">
      <t>デンシ</t>
    </rPh>
    <rPh sb="2" eb="4">
      <t>ブヒン</t>
    </rPh>
    <phoneticPr fontId="2"/>
  </si>
  <si>
    <t>電気機械　　　　　　</t>
  </si>
  <si>
    <t>情報通信機器</t>
    <rPh sb="0" eb="2">
      <t>ジョウホウ</t>
    </rPh>
    <rPh sb="2" eb="4">
      <t>ツウシン</t>
    </rPh>
    <rPh sb="4" eb="6">
      <t>キキ</t>
    </rPh>
    <phoneticPr fontId="2"/>
  </si>
  <si>
    <t>建設　　　　　　　　</t>
  </si>
  <si>
    <t>電気・ガス・熱供給</t>
    <rPh sb="0" eb="2">
      <t>デンキ</t>
    </rPh>
    <phoneticPr fontId="1"/>
  </si>
  <si>
    <t>商業　　　　　　　　</t>
  </si>
  <si>
    <t>金融・保険　　　　　</t>
  </si>
  <si>
    <t>不動産　　　　　　　</t>
  </si>
  <si>
    <t>運輸・郵便　　　</t>
    <rPh sb="3" eb="5">
      <t>ユウビン</t>
    </rPh>
    <phoneticPr fontId="1"/>
  </si>
  <si>
    <t>情報通信</t>
    <rPh sb="0" eb="2">
      <t>ジョウホウ</t>
    </rPh>
    <rPh sb="2" eb="4">
      <t>ツウシン</t>
    </rPh>
    <phoneticPr fontId="2"/>
  </si>
  <si>
    <t>公務　　　　　　　　</t>
  </si>
  <si>
    <t>教育・研究　　　　　</t>
  </si>
  <si>
    <t>医療・福祉</t>
    <rPh sb="0" eb="2">
      <t>イリョウ</t>
    </rPh>
    <rPh sb="3" eb="5">
      <t>フクシ</t>
    </rPh>
    <phoneticPr fontId="2"/>
  </si>
  <si>
    <t>対個人サービス</t>
    <rPh sb="0" eb="1">
      <t>タイ</t>
    </rPh>
    <rPh sb="1" eb="3">
      <t>コジン</t>
    </rPh>
    <phoneticPr fontId="1"/>
  </si>
  <si>
    <t>各種係数表</t>
    <rPh sb="0" eb="2">
      <t>カクシュ</t>
    </rPh>
    <rPh sb="2" eb="4">
      <t>ケイスウ</t>
    </rPh>
    <rPh sb="4" eb="5">
      <t>ヒョウ</t>
    </rPh>
    <phoneticPr fontId="3"/>
  </si>
  <si>
    <t>県内自給率</t>
  </si>
  <si>
    <t>就業係数</t>
  </si>
  <si>
    <t>雇用係数</t>
  </si>
  <si>
    <t>粗付加価値率</t>
  </si>
  <si>
    <t>雇用者所得率</t>
  </si>
  <si>
    <t>民間消費支出構成比</t>
  </si>
  <si>
    <t>県内自給率・移輸入率表</t>
    <rPh sb="0" eb="2">
      <t>ケンナイ</t>
    </rPh>
    <rPh sb="2" eb="5">
      <t>ジキュウリツ</t>
    </rPh>
    <rPh sb="6" eb="9">
      <t>イユニュウ</t>
    </rPh>
    <rPh sb="9" eb="10">
      <t>リツ</t>
    </rPh>
    <rPh sb="10" eb="11">
      <t>ヒョウ</t>
    </rPh>
    <phoneticPr fontId="3"/>
  </si>
  <si>
    <t>※取引基本表より</t>
  </si>
  <si>
    <t>※取引基本表より</t>
    <rPh sb="1" eb="3">
      <t>トリヒキ</t>
    </rPh>
    <rPh sb="3" eb="6">
      <t>キホンヒョウ</t>
    </rPh>
    <phoneticPr fontId="3"/>
  </si>
  <si>
    <t>補正</t>
    <rPh sb="0" eb="2">
      <t>ホセイ</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</si>
  <si>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</si>
  <si>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</si>
  <si>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</si>
  <si>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</si>
  <si>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県内生産額</t>
  </si>
  <si>
    <t>粗付加価値率</t>
    <rPh sb="0" eb="3">
      <t>ソフカ</t>
    </rPh>
    <rPh sb="3" eb="5">
      <t>カチ</t>
    </rPh>
    <rPh sb="5" eb="6">
      <t>リツ</t>
    </rPh>
    <phoneticPr fontId="3"/>
  </si>
  <si>
    <t>雇用者所得率</t>
    <rPh sb="0" eb="3">
      <t>コヨウシャ</t>
    </rPh>
    <rPh sb="3" eb="6">
      <t>ショトクリツ</t>
    </rPh>
    <phoneticPr fontId="3"/>
  </si>
  <si>
    <t>D</t>
  </si>
  <si>
    <t>E</t>
  </si>
  <si>
    <t>F</t>
  </si>
  <si>
    <t>G</t>
  </si>
  <si>
    <t>H=Σ(A:F)/G</t>
  </si>
  <si>
    <t>I=A/G</t>
  </si>
  <si>
    <t>民間消費支出構成比</t>
    <rPh sb="0" eb="2">
      <t>ミンカン</t>
    </rPh>
    <rPh sb="2" eb="4">
      <t>ショウヒ</t>
    </rPh>
    <rPh sb="4" eb="6">
      <t>シシュツ</t>
    </rPh>
    <rPh sb="6" eb="9">
      <t>コウセイヒ</t>
    </rPh>
    <phoneticPr fontId="3"/>
  </si>
  <si>
    <t>民間消費支出構成比</t>
    <rPh sb="0" eb="2">
      <t>ミンカン</t>
    </rPh>
    <rPh sb="2" eb="4">
      <t>ショウヒ</t>
    </rPh>
    <rPh sb="4" eb="6">
      <t>シシュツ</t>
    </rPh>
    <rPh sb="6" eb="9">
      <t>コウセイヒ</t>
    </rPh>
    <phoneticPr fontId="4"/>
  </si>
  <si>
    <t>B=A/ΣA</t>
  </si>
  <si>
    <t>経済波及効果計算プロセス（投入分析表）</t>
  </si>
  <si>
    <t>経済波及効果計算プロセス（107部門分析ｼｰﾄ）</t>
    <rPh sb="16" eb="18">
      <t>ブモン</t>
    </rPh>
    <rPh sb="18" eb="20">
      <t>ブンセキ</t>
    </rPh>
    <phoneticPr fontId="12"/>
  </si>
  <si>
    <t>中分類コード</t>
  </si>
  <si>
    <t>大分類コード</t>
  </si>
  <si>
    <t>県内最終需要増加額
（直接効果）</t>
  </si>
  <si>
    <t>投入係数</t>
    <phoneticPr fontId="12"/>
  </si>
  <si>
    <t>需要増加額</t>
  </si>
  <si>
    <t>県内自給率</t>
    <rPh sb="0" eb="2">
      <t>ケンナイ</t>
    </rPh>
    <phoneticPr fontId="12"/>
  </si>
  <si>
    <t>県内需要
増加額</t>
  </si>
  <si>
    <t>1次間接
波及効果</t>
  </si>
  <si>
    <t>直接+1次間接波及効果</t>
  </si>
  <si>
    <t>雇用者
所得率</t>
  </si>
  <si>
    <t>雇用者所得誘発額（直接+1次間接波及効果）</t>
  </si>
  <si>
    <t>民間消費による需要
増加額</t>
  </si>
  <si>
    <t>民間消費による県内需要増加額</t>
  </si>
  <si>
    <t>2次間接
波及効果</t>
  </si>
  <si>
    <t>総合効果（直接+1次+2次間接波及効果）</t>
  </si>
  <si>
    <t>粗付加価値　　　　　　　率</t>
    <rPh sb="0" eb="1">
      <t>ソ</t>
    </rPh>
    <rPh sb="1" eb="3">
      <t>フカ</t>
    </rPh>
    <rPh sb="3" eb="5">
      <t>カチ</t>
    </rPh>
    <rPh sb="12" eb="13">
      <t>リツ</t>
    </rPh>
    <phoneticPr fontId="12"/>
  </si>
  <si>
    <t>粗付加価値誘発額</t>
    <rPh sb="0" eb="1">
      <t>ソ</t>
    </rPh>
    <rPh sb="1" eb="3">
      <t>フカ</t>
    </rPh>
    <rPh sb="3" eb="5">
      <t>カチ</t>
    </rPh>
    <rPh sb="5" eb="8">
      <t>ユウハツガク</t>
    </rPh>
    <phoneticPr fontId="12"/>
  </si>
  <si>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</si>
  <si>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</si>
  <si>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</si>
  <si>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2">
      <t>コヨウ</t>
    </rPh>
    <rPh sb="2" eb="3">
      <t>シャ</t>
    </rPh>
    <rPh sb="3" eb="5">
      <t>ソウシュツ</t>
    </rPh>
    <phoneticPr fontId="12"/>
  </si>
  <si>
    <t>A</t>
    <phoneticPr fontId="12"/>
  </si>
  <si>
    <t>B</t>
    <phoneticPr fontId="12"/>
  </si>
  <si>
    <t>C=A×B</t>
    <phoneticPr fontId="12"/>
  </si>
  <si>
    <t>D</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</si>
  <si>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</si>
  <si>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</si>
  <si>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</si>
  <si>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</si>
  <si>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</si>
  <si>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</si>
  <si>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</si>
  <si>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</si>
  <si>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</si>
  <si>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</si>
  <si>
    <t>O=M×N</t>
  </si>
  <si>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</si>
  <si>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</si>
  <si>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</si>
  <si>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</si>
  <si>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</si>
  <si>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</si>
  <si>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</si>
  <si>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</si>
  <si>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</si>
  <si>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</si>
  <si>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</si>
  <si>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投入分析表</t>
    <rPh sb="0" eb="2">
      <t>トウニュウ</t>
    </rPh>
    <rPh sb="2" eb="4">
      <t>ブンセキ</t>
    </rPh>
    <rPh sb="4" eb="5">
      <t>ヒョウ</t>
    </rPh>
    <phoneticPr fontId="12"/>
  </si>
  <si>
    <t>投入分析表</t>
  </si>
  <si>
    <t>分析係数</t>
    <rPh sb="0" eb="2">
      <t>ブンセキ</t>
    </rPh>
    <rPh sb="2" eb="4">
      <t>ケイスウ</t>
    </rPh>
    <phoneticPr fontId="12"/>
  </si>
  <si>
    <t>逆行列係数表</t>
    <rPh sb="0" eb="3">
      <t>ギャクギョウレツ</t>
    </rPh>
    <rPh sb="3" eb="5">
      <t>ケイスウ</t>
    </rPh>
    <rPh sb="5" eb="6">
      <t>ヒョウ</t>
    </rPh>
    <phoneticPr fontId="12"/>
  </si>
  <si>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</si>
  <si>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
性向
（R6/近畿）</t>
    <rPh sb="12" eb="14">
      <t>キンキ</t>
    </rPh>
    <phoneticPr fontId="13"/>
  </si>
  <si>
    <t>経済波及効果計算プロセス（39部門集計表）</t>
    <rPh sb="15" eb="17">
      <t>ブモン</t>
    </rPh>
    <rPh sb="17" eb="19">
      <t>シュウケイ</t>
    </rPh>
    <rPh sb="19" eb="20">
      <t>ヒョウ</t>
    </rPh>
    <phoneticPr fontId="12"/>
  </si>
  <si>
    <t>経済波及効果まとめ</t>
    <rPh sb="0" eb="2">
      <t>ケイザイ</t>
    </rPh>
    <rPh sb="2" eb="4">
      <t>ハキュウ</t>
    </rPh>
    <rPh sb="4" eb="6">
      <t>コウカ</t>
    </rPh>
    <phoneticPr fontId="12"/>
  </si>
  <si>
    <t>生産誘発額合計（百万円）</t>
  </si>
  <si>
    <t>付加価値誘発額</t>
    <rPh sb="0" eb="2">
      <t>フカ</t>
    </rPh>
    <rPh sb="2" eb="4">
      <t>カチ</t>
    </rPh>
    <rPh sb="4" eb="7">
      <t>ユウハツガク</t>
    </rPh>
    <phoneticPr fontId="12"/>
  </si>
  <si>
    <t>就業者誘発数（人）</t>
    <rPh sb="0" eb="3">
      <t>シュウギョウシャ</t>
    </rPh>
    <rPh sb="3" eb="5">
      <t>ユウハツ</t>
    </rPh>
    <rPh sb="5" eb="6">
      <t>スウ</t>
    </rPh>
    <phoneticPr fontId="12"/>
  </si>
  <si>
    <t>雇用者誘発数（人）</t>
    <rPh sb="0" eb="3">
      <t>コヨウシャ</t>
    </rPh>
    <rPh sb="3" eb="5">
      <t>ユウハツ</t>
    </rPh>
    <rPh sb="5" eb="6">
      <t>スウ</t>
    </rPh>
    <phoneticPr fontId="12"/>
  </si>
  <si>
    <t>生産誘発額</t>
    <rPh sb="0" eb="2">
      <t>セイサン</t>
    </rPh>
    <rPh sb="2" eb="5">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</si>
  <si>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</si>
  <si>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</si>
  <si>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（人）</t>
    <rPh sb="1" eb="2">
      <t>ニン</t>
    </rPh>
    <phoneticPr fontId="12"/>
  </si>
  <si>
    <t>経済波及効果(A)</t>
    <rPh sb="0" eb="2">
      <t>ケイザイ</t>
    </rPh>
    <rPh sb="2" eb="4">
      <t>ハキュウ</t>
    </rPh>
    <rPh sb="4" eb="6">
      <t>コウカ</t>
    </rPh>
    <phoneticPr fontId="12"/>
  </si>
  <si>
    <t>当初需要額・県GDP(B)</t>
    <rPh sb="0" eb="2">
      <t>トウショ</t>
    </rPh>
    <rPh sb="2" eb="4">
      <t>ジュヨウ</t>
    </rPh>
    <rPh sb="4" eb="5">
      <t>ガク</t>
    </rPh>
    <rPh sb="6" eb="7">
      <t>ケン</t>
    </rPh>
    <phoneticPr fontId="12"/>
  </si>
  <si>
    <t>－</t>
    <phoneticPr fontId="12"/>
  </si>
  <si>
    <t>当初比（C=A/B）</t>
    <rPh sb="0" eb="2">
      <t>トウショ</t>
    </rPh>
    <rPh sb="2" eb="3">
      <t>ヒ</t>
    </rPh>
    <phoneticPr fontId="12"/>
  </si>
  <si>
    <t>備考</t>
    <rPh sb="0" eb="2">
      <t>ビコウ</t>
    </rPh>
    <phoneticPr fontId="12"/>
  </si>
  <si>
    <t>繊維製品</t>
  </si>
  <si>
    <t>化学製品</t>
  </si>
  <si>
    <t>石油・石炭製品</t>
  </si>
  <si>
    <t>窯業・土石製品</t>
  </si>
  <si>
    <t>鉄鋼</t>
  </si>
  <si>
    <t>非鉄金属</t>
  </si>
  <si>
    <t>金属製品</t>
  </si>
  <si>
    <t>電気機械</t>
  </si>
  <si>
    <t>建設</t>
  </si>
  <si>
    <t>不動産</t>
  </si>
  <si>
    <t>教育・研究</t>
  </si>
  <si>
    <t>農業</t>
  </si>
  <si>
    <t>林業</t>
    <rPh sb="0" eb="2">
      <t>リンギョウ</t>
    </rPh>
    <phoneticPr fontId="9"/>
  </si>
  <si>
    <t>漁業</t>
    <rPh sb="0" eb="2">
      <t>ギョギョウ</t>
    </rPh>
    <phoneticPr fontId="9"/>
  </si>
  <si>
    <t>鉱業</t>
    <rPh sb="0" eb="2">
      <t>コウギョウ</t>
    </rPh>
    <phoneticPr fontId="9"/>
  </si>
  <si>
    <t>飲食料品</t>
    <rPh sb="0" eb="2">
      <t>インショク</t>
    </rPh>
    <phoneticPr fontId="9"/>
  </si>
  <si>
    <t>プラスチック・ゴム製品</t>
    <rPh sb="9" eb="11">
      <t>セイヒン</t>
    </rPh>
    <phoneticPr fontId="9"/>
  </si>
  <si>
    <t>はん用機械</t>
    <rPh sb="2" eb="3">
      <t>ヨウ</t>
    </rPh>
    <rPh sb="3" eb="5">
      <t>キカイ</t>
    </rPh>
    <phoneticPr fontId="9"/>
  </si>
  <si>
    <t>生産用機械</t>
    <rPh sb="0" eb="2">
      <t>セイサン</t>
    </rPh>
    <rPh sb="2" eb="3">
      <t>ヨウ</t>
    </rPh>
    <rPh sb="3" eb="5">
      <t>キカイ</t>
    </rPh>
    <phoneticPr fontId="9"/>
  </si>
  <si>
    <t>業務用機械</t>
    <rPh sb="0" eb="2">
      <t>ギョウム</t>
    </rPh>
    <rPh sb="2" eb="3">
      <t>ヨウ</t>
    </rPh>
    <rPh sb="3" eb="5">
      <t>キカイ</t>
    </rPh>
    <phoneticPr fontId="9"/>
  </si>
  <si>
    <t>電子部品</t>
    <rPh sb="0" eb="2">
      <t>デンシ</t>
    </rPh>
    <rPh sb="2" eb="4">
      <t>ブヒン</t>
    </rPh>
    <phoneticPr fontId="9"/>
  </si>
  <si>
    <t>情報通信機器</t>
    <rPh sb="0" eb="2">
      <t>ジョウホウ</t>
    </rPh>
    <rPh sb="2" eb="4">
      <t>ツウシン</t>
    </rPh>
    <rPh sb="4" eb="6">
      <t>キキ</t>
    </rPh>
    <phoneticPr fontId="9"/>
  </si>
  <si>
    <t>輸送機械</t>
  </si>
  <si>
    <t>電気・ガス・熱供給</t>
    <rPh sb="0" eb="2">
      <t>デンキ</t>
    </rPh>
    <phoneticPr fontId="4"/>
  </si>
  <si>
    <t>運輸・郵便</t>
    <rPh sb="3" eb="5">
      <t>ユウビン</t>
    </rPh>
    <phoneticPr fontId="4"/>
  </si>
  <si>
    <t>情報通信</t>
    <rPh sb="0" eb="2">
      <t>ジョウホウ</t>
    </rPh>
    <rPh sb="2" eb="4">
      <t>ツウシン</t>
    </rPh>
    <phoneticPr fontId="9"/>
  </si>
  <si>
    <t>医療・福祉</t>
    <rPh sb="0" eb="2">
      <t>イリョウ</t>
    </rPh>
    <rPh sb="3" eb="5">
      <t>フクシ</t>
    </rPh>
    <phoneticPr fontId="9"/>
  </si>
  <si>
    <t>他に分類されない会員制団体</t>
    <rPh sb="0" eb="1">
      <t>ホカ</t>
    </rPh>
    <rPh sb="2" eb="4">
      <t>ブンルイ</t>
    </rPh>
    <rPh sb="8" eb="11">
      <t>カイインセイ</t>
    </rPh>
    <rPh sb="11" eb="13">
      <t>ダンタイ</t>
    </rPh>
    <phoneticPr fontId="9"/>
  </si>
  <si>
    <t>対個人サービス</t>
    <rPh sb="0" eb="1">
      <t>タイ</t>
    </rPh>
    <rPh sb="1" eb="3">
      <t>コジン</t>
    </rPh>
    <phoneticPr fontId="4"/>
  </si>
  <si>
    <t>事務用品</t>
    <rPh sb="0" eb="2">
      <t>ジム</t>
    </rPh>
    <rPh sb="2" eb="4">
      <t>ヨウヒン</t>
    </rPh>
    <phoneticPr fontId="9"/>
  </si>
  <si>
    <t>分類不明</t>
    <rPh sb="0" eb="2">
      <t>ブンルイ</t>
    </rPh>
    <rPh sb="2" eb="4">
      <t>フメイ</t>
    </rPh>
    <phoneticPr fontId="9"/>
  </si>
  <si>
    <t>R4年度県GDP（名目値）</t>
    <rPh sb="4" eb="5">
      <t>ケン</t>
    </rPh>
    <rPh sb="9" eb="12">
      <t>メイモクチ</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</si>
  <si>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</si>
  <si>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ワークシート名</t>
    <phoneticPr fontId="3"/>
  </si>
  <si>
    <t>経済波及効果（107部門分析シート）目次</t>
    <rPh sb="0" eb="2">
      <t>ケイザイ</t>
    </rPh>
    <rPh sb="2" eb="4">
      <t>ハキュウ</t>
    </rPh>
    <rPh sb="4" eb="6">
      <t>コウカ</t>
    </rPh>
    <rPh sb="10" eb="12">
      <t>ブモン</t>
    </rPh>
    <rPh sb="12" eb="14">
      <t>ブンセキ</t>
    </rPh>
    <rPh sb="18" eb="20">
      <t>モクジ</t>
    </rPh>
    <phoneticPr fontId="12"/>
  </si>
  <si>
    <t>R2県産業連関表データ</t>
  </si>
  <si>
    <t>R2県産業連関表データ</t>
    <phoneticPr fontId="3"/>
  </si>
  <si>
    <t>経済波及効果（107部門分析シート）</t>
    <rPh sb="0" eb="2">
      <t>ケイザイ</t>
    </rPh>
    <rPh sb="2" eb="4">
      <t>ハキュウ</t>
    </rPh>
    <rPh sb="4" eb="6">
      <t>コウカ</t>
    </rPh>
    <rPh sb="10" eb="12">
      <t>ブモン</t>
    </rPh>
    <rPh sb="12" eb="14">
      <t>ブンセキ</t>
    </rPh>
    <phoneticPr fontId="12"/>
  </si>
  <si>
    <t>データ入力欄</t>
    <rPh sb="3" eb="5">
      <t>ニュウリョク</t>
    </rPh>
    <rPh sb="5" eb="6">
      <t>ラン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</si>
</sst>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 #,##0"/>
    <numFmt numFmtId="177" formatCode="#,##0.000000;\▲\ #,##0.000000"/>
    <numFmt numFmtId="178" formatCode="#,##0.000;[Red]\-#,##0.000"/>
    <numFmt numFmtId="179" formatCode="#,##0.000000;[Red]\-#,##0.000000"/>
    <numFmt numFmtId="180" formatCode="#,##0.0;[Red]\-#,##0.0"/>
    <numFmt numFmtId="181" formatCode="0.000000_ ;[Red]\-0.000000\ "/>
    <numFmt numFmtId="182" formatCode="0.000000_);[Red]\(0.000000\)"/>
    <numFmt numFmtId="183" formatCode="0.0_);[Red]\(0.0\)"/>
    <numFmt numFmtId="184" formatCode="0.000_ "/>
    <numFmt numFmtId="185" formatCode="0.0_ "/>
    <numFmt numFmtId="186" formatCode="0_ "/>
  </numFmts>
  <fonts count="25">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b/>
      <sz val="12"/>
      <color indexed="8"/>
      <name val="ＭＳ 明朝"/>
      <family val="1"/>
      <charset val="128"/>
    </font>
    <font>
      <sz val="10.5"/>
      <color indexed="8"/>
      <name val="ＭＳ 明朝"/>
      <family val="1"/>
      <charset val="128"/>
    </font>
    <font>
      <b/>
      <sz val="10.5"/>
      <color indexed="8"/>
      <name val="ＭＳ 明朝"/>
      <family val="1"/>
      <charset val="128"/>
    </font>
    <font>
      <sz val="11"/>
      <name val="ＭＳ 明朝"/>
      <family val="1"/>
      <charset val="128"/>
    </font>
    <font>
      <sz val="10.5"/>
      <name val="ＭＳ 明朝"/>
      <family val="1"/>
      <charset val="128"/>
    </font>
    <font>
      <b/>
      <sz val="12"/>
      <color rgb="FFFA7D00"/>
      <name val="MS Gothic"/>
      <family val="2"/>
      <charset val="128"/>
    </font>
    <font>
      <b/>
      <sz val="10"/>
      <name val="ＭＳ Ｐゴシック"/>
      <family val="3"/>
      <charset val="128"/>
    </font>
    <font>
      <sz val="10"/>
      <name val="ＭＳ Ｐゴシック"/>
      <family val="3"/>
      <charset val="128"/>
    </font>
    <font>
      <sz val="11"/>
      <name val="ＭＳ Ｐゴシック"/>
      <family val="3"/>
      <charset val="128"/>
      <scheme val="minor"/>
    </font>
    <font>
      <sz val="11"/>
      <color theme="1"/>
      <name val="ＭＳ Ｐゴシック"/>
      <family val="3"/>
      <charset val="128"/>
      <scheme val="minor"/>
    </font>
    <font>
      <sz val="9"/>
      <name val="ＭＳ Ｐゴシック"/>
      <family val="3"/>
      <charset val="128"/>
    </font>
    <font>
      <sz val="8"/>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theme="5" tint="0.59999389629810485"/>
        <bgColor indexed="64"/>
      </patternFill>
    </fill>
    <fill>
      <patternFill patternType="solid">
        <fgColor theme="0"/>
        <bgColor indexed="64"/>
      </patternFill>
    </fill>
    <fill>
      <patternFill patternType="solid">
        <fgColor rgb="FFCCFFCC"/>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310">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6"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 xfId="0" applyFont="1" applyBorder="1" applyAlignment="1">
      <alignment horizontal="right" vertical="center"/>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1" fillId="2" borderId="0" xfId="2" applyFont="1" applyFill="1" applyAlignment="1">
      <alignment vertical="center"/>
    </xf>
    <xf numFmtId="0" fontId="10" fillId="0" borderId="0" xfId="2" applyAlignment="1">
      <alignment vertical="center"/>
    </xf>
    <xf numFmtId="0" fontId="10" fillId="0" borderId="12" xfId="2" applyBorder="1" applyAlignment="1">
      <alignment vertical="center"/>
    </xf>
    <xf numFmtId="0" fontId="10" fillId="0" borderId="13" xfId="2" applyBorder="1" applyAlignment="1">
      <alignment vertical="center"/>
    </xf>
    <xf numFmtId="0" fontId="10" fillId="0" borderId="15" xfId="2" applyBorder="1" applyAlignment="1">
      <alignment vertical="center"/>
    </xf>
    <xf numFmtId="0" fontId="10" fillId="0" borderId="1" xfId="2" applyBorder="1" applyAlignment="1">
      <alignment vertical="center"/>
    </xf>
    <xf numFmtId="0" fontId="10" fillId="0" borderId="2" xfId="2" applyBorder="1" applyAlignment="1">
      <alignment vertical="center"/>
    </xf>
    <xf numFmtId="0" fontId="10" fillId="0" borderId="4" xfId="2"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0" borderId="11" xfId="2" applyBorder="1" applyAlignment="1">
      <alignment vertical="center"/>
    </xf>
    <xf numFmtId="0" fontId="10" fillId="2" borderId="9" xfId="2" applyFill="1" applyBorder="1" applyAlignment="1">
      <alignment vertical="center"/>
    </xf>
    <xf numFmtId="0" fontId="10" fillId="2" borderId="10" xfId="2" applyFill="1" applyBorder="1" applyAlignment="1">
      <alignment vertical="center"/>
    </xf>
    <xf numFmtId="0" fontId="10" fillId="0" borderId="9" xfId="2" applyBorder="1" applyAlignment="1">
      <alignment vertical="center"/>
    </xf>
    <xf numFmtId="0" fontId="10" fillId="4" borderId="1" xfId="2" applyFill="1" applyBorder="1" applyAlignment="1">
      <alignment vertical="center"/>
    </xf>
    <xf numFmtId="0" fontId="10" fillId="4" borderId="2" xfId="2" applyFill="1" applyBorder="1" applyAlignment="1">
      <alignment vertical="center"/>
    </xf>
    <xf numFmtId="0" fontId="10" fillId="4" borderId="9" xfId="2" applyFill="1" applyBorder="1" applyAlignment="1">
      <alignment vertical="center"/>
    </xf>
    <xf numFmtId="0" fontId="10" fillId="4" borderId="10" xfId="2" applyFill="1" applyBorder="1" applyAlignment="1">
      <alignment vertical="center"/>
    </xf>
    <xf numFmtId="0" fontId="10" fillId="4" borderId="5" xfId="2" applyFill="1" applyBorder="1" applyAlignment="1">
      <alignment vertical="center"/>
    </xf>
    <xf numFmtId="0" fontId="10" fillId="4" borderId="6" xfId="2" applyFill="1" applyBorder="1" applyAlignment="1">
      <alignment vertical="center"/>
    </xf>
    <xf numFmtId="0" fontId="10" fillId="0" borderId="8" xfId="2" applyBorder="1" applyAlignment="1">
      <alignment vertical="center"/>
    </xf>
    <xf numFmtId="0" fontId="4" fillId="0" borderId="10" xfId="0" applyFont="1" applyBorder="1" applyAlignment="1">
      <alignment horizontal="center" vertical="center" wrapText="1"/>
    </xf>
    <xf numFmtId="0" fontId="4" fillId="0" borderId="10" xfId="0" applyFont="1" applyBorder="1" applyAlignment="1">
      <alignment vertical="center" wrapText="1"/>
    </xf>
    <xf numFmtId="0" fontId="4" fillId="0" borderId="1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14" xfId="0" applyFont="1" applyBorder="1" applyAlignment="1">
      <alignment vertical="center"/>
    </xf>
    <xf numFmtId="0" fontId="20" fillId="0" borderId="13" xfId="2" applyFont="1" applyBorder="1" applyAlignment="1">
      <alignment horizontal="center" vertical="center"/>
    </xf>
    <xf numFmtId="0" fontId="23" fillId="0" borderId="12" xfId="2" applyFont="1" applyBorder="1" applyAlignment="1">
      <alignment horizontal="center" vertical="center" wrapText="1"/>
    </xf>
    <xf numFmtId="0" fontId="23" fillId="0" borderId="13" xfId="2" applyFont="1" applyBorder="1" applyAlignment="1">
      <alignment horizontal="center" vertical="center" wrapText="1"/>
    </xf>
    <xf numFmtId="0" fontId="23" fillId="0" borderId="14" xfId="2" applyFont="1" applyBorder="1" applyAlignment="1">
      <alignment horizontal="center" vertical="center" wrapText="1"/>
    </xf>
    <xf numFmtId="181" fontId="23" fillId="0" borderId="14" xfId="2" applyNumberFormat="1" applyFont="1" applyBorder="1" applyAlignment="1">
      <alignment horizontal="center" vertical="center" wrapText="1"/>
    </xf>
    <xf numFmtId="0" fontId="23" fillId="7" borderId="14" xfId="2" applyFont="1" applyFill="1" applyBorder="1" applyAlignment="1">
      <alignment horizontal="center" vertical="center" wrapText="1"/>
    </xf>
    <xf numFmtId="0" fontId="23" fillId="4" borderId="1" xfId="2" applyFont="1" applyFill="1" applyBorder="1" applyAlignment="1">
      <alignment horizontal="center" vertical="center" wrapText="1"/>
    </xf>
    <xf numFmtId="0" fontId="23" fillId="0" borderId="3" xfId="2" applyFont="1" applyBorder="1" applyAlignment="1">
      <alignment horizontal="center" vertical="center" wrapText="1"/>
    </xf>
    <xf numFmtId="0" fontId="23" fillId="4" borderId="3" xfId="2" applyFont="1" applyFill="1" applyBorder="1" applyAlignment="1">
      <alignment horizontal="center" vertical="center" wrapText="1"/>
    </xf>
    <xf numFmtId="0" fontId="23" fillId="4" borderId="2" xfId="2" applyFont="1" applyFill="1" applyBorder="1" applyAlignment="1">
      <alignment horizontal="center" vertical="center" wrapText="1"/>
    </xf>
    <xf numFmtId="0" fontId="20" fillId="0" borderId="10" xfId="2" applyFont="1" applyBorder="1" applyAlignment="1">
      <alignment horizontal="center" vertical="center"/>
    </xf>
    <xf numFmtId="0" fontId="24" fillId="0" borderId="12" xfId="2" applyFont="1" applyBorder="1" applyAlignment="1">
      <alignment horizontal="center" vertical="center" wrapText="1"/>
    </xf>
    <xf numFmtId="0" fontId="24" fillId="0" borderId="14" xfId="2" applyFont="1" applyBorder="1" applyAlignment="1">
      <alignment horizontal="center" vertical="center"/>
    </xf>
    <xf numFmtId="0" fontId="24" fillId="0" borderId="14" xfId="2" applyFont="1" applyBorder="1" applyAlignment="1">
      <alignment horizontal="center" vertical="center" wrapText="1"/>
    </xf>
    <xf numFmtId="0" fontId="24" fillId="0" borderId="13" xfId="2" applyFont="1" applyBorder="1" applyAlignment="1">
      <alignment horizontal="center" vertical="center" wrapText="1"/>
    </xf>
    <xf numFmtId="182" fontId="20" fillId="3" borderId="0" xfId="2" applyNumberFormat="1" applyFont="1" applyFill="1" applyAlignment="1" applyProtection="1">
      <alignment vertical="center"/>
      <protection locked="0"/>
    </xf>
    <xf numFmtId="180" fontId="20" fillId="0" borderId="0" xfId="3" applyNumberFormat="1" applyFont="1" applyBorder="1" applyAlignment="1">
      <alignment vertical="center"/>
    </xf>
    <xf numFmtId="184" fontId="20" fillId="3" borderId="0" xfId="2" applyNumberFormat="1" applyFont="1" applyFill="1" applyAlignment="1">
      <alignment vertical="center"/>
    </xf>
    <xf numFmtId="185" fontId="20" fillId="3" borderId="0" xfId="2" applyNumberFormat="1" applyFont="1" applyFill="1" applyAlignment="1">
      <alignment vertical="center"/>
    </xf>
    <xf numFmtId="182" fontId="20" fillId="3" borderId="14" xfId="2" applyNumberFormat="1" applyFont="1" applyFill="1" applyBorder="1" applyAlignment="1" applyProtection="1">
      <alignment vertical="center"/>
      <protection locked="0"/>
    </xf>
    <xf numFmtId="0" fontId="20" fillId="0" borderId="14" xfId="2" applyFont="1" applyBorder="1" applyAlignment="1">
      <alignment horizontal="center" vertical="center"/>
    </xf>
    <xf numFmtId="0" fontId="20" fillId="3" borderId="3" xfId="2" applyFont="1" applyFill="1" applyBorder="1" applyAlignment="1">
      <alignment horizontal="center" vertical="center" wrapText="1"/>
    </xf>
    <xf numFmtId="0" fontId="20" fillId="3" borderId="3" xfId="2" applyFont="1" applyFill="1" applyBorder="1" applyAlignment="1">
      <alignment vertical="center" wrapText="1"/>
    </xf>
    <xf numFmtId="0" fontId="20" fillId="3" borderId="2" xfId="2" applyFont="1" applyFill="1" applyBorder="1" applyAlignment="1">
      <alignment horizontal="center" vertical="center" wrapText="1"/>
    </xf>
    <xf numFmtId="0" fontId="20" fillId="0" borderId="3" xfId="2" applyFont="1" applyBorder="1" applyAlignment="1">
      <alignment horizontal="center" vertical="center" wrapText="1"/>
    </xf>
    <xf numFmtId="0" fontId="20" fillId="0" borderId="1" xfId="2" applyFont="1" applyBorder="1" applyAlignment="1">
      <alignment horizontal="center" vertical="center" wrapText="1"/>
    </xf>
    <xf numFmtId="0" fontId="20" fillId="0" borderId="2" xfId="2" applyFont="1" applyBorder="1" applyAlignment="1">
      <alignment horizontal="center" vertical="center" wrapText="1"/>
    </xf>
    <xf numFmtId="181" fontId="24" fillId="0" borderId="14" xfId="2" applyNumberFormat="1" applyFont="1" applyBorder="1" applyAlignment="1">
      <alignment horizontal="center" vertical="center" wrapText="1"/>
    </xf>
    <xf numFmtId="0" fontId="10" fillId="0" borderId="10" xfId="2"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pplyAlignment="1">
      <alignment horizontal="center" vertical="center"/>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11" xfId="1"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10" xfId="1" applyNumberFormat="1" applyFont="1" applyBorder="1" applyAlignment="1">
      <alignment vertical="center"/>
    </xf>
    <xf numFmtId="177" fontId="4" fillId="0" borderId="15" xfId="1" applyNumberFormat="1" applyFont="1" applyBorder="1" applyAlignment="1">
      <alignment vertical="center"/>
    </xf>
    <xf numFmtId="177" fontId="4" fillId="0" borderId="12"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2" xfId="1" applyNumberFormat="1" applyFont="1" applyBorder="1" applyAlignment="1">
      <alignment vertical="center"/>
    </xf>
    <xf numFmtId="177" fontId="4" fillId="0" borderId="4" xfId="1" applyNumberFormat="1" applyFont="1" applyBorder="1" applyAlignment="1">
      <alignment vertical="center"/>
    </xf>
    <xf numFmtId="177" fontId="4" fillId="0" borderId="7" xfId="1" applyNumberFormat="1" applyFont="1" applyBorder="1" applyAlignment="1">
      <alignment vertical="center"/>
    </xf>
    <xf numFmtId="177" fontId="4" fillId="0" borderId="6" xfId="1" applyNumberFormat="1" applyFont="1" applyBorder="1" applyAlignment="1">
      <alignment vertical="center"/>
    </xf>
    <xf numFmtId="177" fontId="4" fillId="0" borderId="8"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2" xfId="1" applyNumberFormat="1" applyFont="1" applyBorder="1" applyAlignment="1">
      <alignment vertical="center"/>
    </xf>
    <xf numFmtId="176" fontId="4" fillId="0" borderId="7" xfId="1" applyNumberFormat="1" applyFont="1" applyBorder="1" applyAlignment="1">
      <alignment vertical="center"/>
    </xf>
    <xf numFmtId="176" fontId="4" fillId="0" borderId="6" xfId="1" applyNumberFormat="1" applyFont="1" applyBorder="1" applyAlignment="1">
      <alignment vertical="center"/>
    </xf>
    <xf numFmtId="176" fontId="4" fillId="0" borderId="8" xfId="1" applyNumberFormat="1" applyFont="1" applyBorder="1" applyAlignment="1">
      <alignment vertical="center"/>
    </xf>
    <xf numFmtId="0" fontId="4" fillId="0" borderId="0" xfId="0" applyFont="1" applyFill="1" applyAlignment="1">
      <alignment vertical="center"/>
    </xf>
    <xf numFmtId="0" fontId="4" fillId="6" borderId="0" xfId="0" applyFont="1" applyFill="1" applyAlignment="1">
      <alignment vertical="center"/>
    </xf>
    <xf numFmtId="179" fontId="4" fillId="0" borderId="0" xfId="1" applyNumberFormat="1" applyFont="1" applyBorder="1" applyAlignment="1">
      <alignment vertical="center"/>
    </xf>
    <xf numFmtId="179" fontId="4" fillId="0" borderId="11" xfId="1" applyNumberFormat="1" applyFont="1" applyBorder="1" applyAlignment="1">
      <alignment vertical="center"/>
    </xf>
    <xf numFmtId="179" fontId="4" fillId="0" borderId="10" xfId="1" applyNumberFormat="1" applyFont="1" applyBorder="1" applyAlignment="1">
      <alignment vertical="center"/>
    </xf>
    <xf numFmtId="38" fontId="4" fillId="0" borderId="0" xfId="0" applyNumberFormat="1" applyFont="1" applyBorder="1" applyAlignment="1">
      <alignment vertical="center"/>
    </xf>
    <xf numFmtId="38" fontId="4" fillId="0" borderId="4" xfId="0" applyNumberFormat="1" applyFont="1" applyBorder="1" applyAlignment="1">
      <alignment vertical="center"/>
    </xf>
    <xf numFmtId="179" fontId="4" fillId="0" borderId="4" xfId="0" applyNumberFormat="1" applyFont="1" applyBorder="1" applyAlignment="1">
      <alignment vertical="center"/>
    </xf>
    <xf numFmtId="179" fontId="4" fillId="0" borderId="10" xfId="0" applyNumberFormat="1" applyFont="1" applyBorder="1" applyAlignment="1">
      <alignment vertical="center"/>
    </xf>
    <xf numFmtId="38" fontId="4" fillId="0" borderId="9" xfId="0" applyNumberFormat="1" applyFont="1" applyBorder="1" applyAlignment="1">
      <alignment vertical="center"/>
    </xf>
    <xf numFmtId="38" fontId="4" fillId="0" borderId="11" xfId="0" applyNumberFormat="1" applyFont="1" applyBorder="1" applyAlignment="1">
      <alignment vertical="center"/>
    </xf>
    <xf numFmtId="179" fontId="4" fillId="0" borderId="11" xfId="0" applyNumberFormat="1" applyFont="1" applyBorder="1" applyAlignment="1">
      <alignment vertical="center"/>
    </xf>
    <xf numFmtId="176" fontId="4" fillId="6" borderId="11" xfId="1" applyNumberFormat="1" applyFont="1" applyFill="1" applyBorder="1" applyAlignment="1">
      <alignment vertical="center"/>
    </xf>
    <xf numFmtId="179" fontId="4" fillId="0" borderId="14" xfId="1" applyNumberFormat="1" applyFont="1" applyBorder="1" applyAlignment="1">
      <alignment vertical="center"/>
    </xf>
    <xf numFmtId="179" fontId="4" fillId="0" borderId="15" xfId="1" applyNumberFormat="1" applyFont="1" applyBorder="1" applyAlignment="1">
      <alignment vertical="center"/>
    </xf>
    <xf numFmtId="179" fontId="4" fillId="0" borderId="13" xfId="1" applyNumberFormat="1" applyFont="1" applyBorder="1" applyAlignment="1">
      <alignment vertical="center"/>
    </xf>
    <xf numFmtId="38" fontId="4" fillId="0" borderId="14" xfId="0" applyNumberFormat="1" applyFont="1" applyBorder="1" applyAlignment="1">
      <alignment vertical="center"/>
    </xf>
    <xf numFmtId="38" fontId="4" fillId="0" borderId="15" xfId="0" applyNumberFormat="1" applyFont="1" applyBorder="1" applyAlignment="1">
      <alignment vertical="center"/>
    </xf>
    <xf numFmtId="179" fontId="4" fillId="0" borderId="15" xfId="0" applyNumberFormat="1" applyFont="1" applyBorder="1" applyAlignment="1">
      <alignment vertical="center"/>
    </xf>
    <xf numFmtId="179" fontId="4" fillId="0" borderId="13" xfId="0" applyNumberFormat="1" applyFont="1" applyBorder="1" applyAlignment="1">
      <alignment vertical="center"/>
    </xf>
    <xf numFmtId="38" fontId="4" fillId="0" borderId="12" xfId="0" applyNumberFormat="1" applyFont="1" applyBorder="1" applyAlignment="1">
      <alignment vertical="center"/>
    </xf>
    <xf numFmtId="0" fontId="20" fillId="0" borderId="0" xfId="2" applyFont="1" applyAlignment="1">
      <alignment vertical="center"/>
    </xf>
    <xf numFmtId="0" fontId="11" fillId="0" borderId="0" xfId="2" applyFont="1" applyAlignment="1">
      <alignment vertical="center"/>
    </xf>
    <xf numFmtId="181" fontId="20" fillId="0" borderId="0" xfId="2" applyNumberFormat="1" applyFont="1" applyAlignment="1">
      <alignment vertical="center"/>
    </xf>
    <xf numFmtId="0" fontId="20" fillId="0" borderId="0" xfId="2" applyFont="1" applyAlignment="1">
      <alignment horizontal="centerContinuous" vertical="center"/>
    </xf>
    <xf numFmtId="181" fontId="20" fillId="0" borderId="0" xfId="2" applyNumberFormat="1" applyFont="1" applyAlignment="1">
      <alignment horizontal="centerContinuous" vertical="center"/>
    </xf>
    <xf numFmtId="0" fontId="20" fillId="0" borderId="9" xfId="2" applyFont="1" applyBorder="1" applyAlignment="1">
      <alignment vertical="center"/>
    </xf>
    <xf numFmtId="0" fontId="20" fillId="0" borderId="10" xfId="2" applyFont="1" applyBorder="1" applyAlignment="1">
      <alignment vertical="center"/>
    </xf>
    <xf numFmtId="0" fontId="20" fillId="0" borderId="1" xfId="2" applyFont="1" applyBorder="1" applyAlignment="1">
      <alignment vertical="center"/>
    </xf>
    <xf numFmtId="0" fontId="20" fillId="0" borderId="2" xfId="2" applyFont="1" applyBorder="1" applyAlignment="1">
      <alignment vertical="center"/>
    </xf>
    <xf numFmtId="38" fontId="20" fillId="0" borderId="9" xfId="2" applyNumberFormat="1" applyFont="1" applyBorder="1" applyAlignment="1">
      <alignment vertical="center"/>
    </xf>
    <xf numFmtId="179" fontId="20" fillId="0" borderId="0" xfId="2" applyNumberFormat="1" applyFont="1" applyAlignment="1">
      <alignment vertical="center"/>
    </xf>
    <xf numFmtId="180" fontId="20" fillId="0" borderId="0" xfId="2" applyNumberFormat="1" applyFont="1" applyAlignment="1">
      <alignment vertical="center"/>
    </xf>
    <xf numFmtId="179" fontId="20" fillId="0" borderId="0" xfId="3" applyNumberFormat="1" applyFont="1" applyBorder="1" applyAlignment="1">
      <alignment vertical="center"/>
    </xf>
    <xf numFmtId="180" fontId="20" fillId="0" borderId="10" xfId="2" applyNumberFormat="1" applyFont="1" applyBorder="1" applyAlignment="1">
      <alignment vertical="center"/>
    </xf>
    <xf numFmtId="38" fontId="20" fillId="4" borderId="9" xfId="2" applyNumberFormat="1" applyFont="1" applyFill="1" applyBorder="1" applyAlignment="1">
      <alignment vertical="center"/>
    </xf>
    <xf numFmtId="180" fontId="20" fillId="4" borderId="0" xfId="3" applyNumberFormat="1" applyFont="1" applyFill="1" applyBorder="1" applyAlignment="1">
      <alignment vertical="center"/>
    </xf>
    <xf numFmtId="38" fontId="20" fillId="4" borderId="0" xfId="3" applyFont="1" applyFill="1" applyBorder="1" applyAlignment="1">
      <alignment vertical="center"/>
    </xf>
    <xf numFmtId="38" fontId="20" fillId="4" borderId="10" xfId="3" applyFont="1" applyFill="1" applyBorder="1" applyAlignment="1">
      <alignment vertical="center"/>
    </xf>
    <xf numFmtId="0" fontId="20" fillId="2" borderId="10" xfId="2" applyFont="1" applyFill="1" applyBorder="1" applyAlignment="1">
      <alignment vertical="center"/>
    </xf>
    <xf numFmtId="0" fontId="20" fillId="3" borderId="0" xfId="2" applyFont="1" applyFill="1" applyAlignment="1">
      <alignment vertical="center"/>
    </xf>
    <xf numFmtId="0" fontId="20" fillId="0" borderId="15" xfId="2" applyFont="1" applyBorder="1" applyAlignment="1">
      <alignment vertical="center"/>
    </xf>
    <xf numFmtId="38" fontId="20" fillId="0" borderId="12" xfId="2" applyNumberFormat="1" applyFont="1" applyBorder="1" applyAlignment="1">
      <alignment vertical="center"/>
    </xf>
    <xf numFmtId="180" fontId="20" fillId="0" borderId="14" xfId="2" applyNumberFormat="1" applyFont="1" applyBorder="1" applyAlignment="1">
      <alignment vertical="center"/>
    </xf>
    <xf numFmtId="179" fontId="20" fillId="0" borderId="14" xfId="2" applyNumberFormat="1" applyFont="1" applyBorder="1" applyAlignment="1">
      <alignment vertical="center"/>
    </xf>
    <xf numFmtId="180" fontId="20" fillId="0" borderId="14" xfId="3" applyNumberFormat="1" applyFont="1" applyBorder="1" applyAlignment="1">
      <alignment vertical="center"/>
    </xf>
    <xf numFmtId="40" fontId="20" fillId="0" borderId="14" xfId="3" applyNumberFormat="1" applyFont="1" applyBorder="1" applyAlignment="1">
      <alignment vertical="center"/>
    </xf>
    <xf numFmtId="179" fontId="20" fillId="0" borderId="14" xfId="3" applyNumberFormat="1" applyFont="1" applyBorder="1" applyAlignment="1">
      <alignment vertical="center"/>
    </xf>
    <xf numFmtId="180" fontId="20" fillId="0" borderId="13" xfId="2" applyNumberFormat="1" applyFont="1" applyBorder="1" applyAlignment="1">
      <alignment vertical="center"/>
    </xf>
    <xf numFmtId="0" fontId="20" fillId="0" borderId="14" xfId="2" applyFont="1" applyBorder="1" applyAlignment="1">
      <alignment vertical="center"/>
    </xf>
    <xf numFmtId="183" fontId="20" fillId="0" borderId="14" xfId="2" applyNumberFormat="1" applyFont="1" applyBorder="1" applyAlignment="1">
      <alignment vertical="center"/>
    </xf>
    <xf numFmtId="38" fontId="20" fillId="4" borderId="12" xfId="2" applyNumberFormat="1" applyFont="1" applyFill="1" applyBorder="1" applyAlignment="1">
      <alignment vertical="center"/>
    </xf>
    <xf numFmtId="180" fontId="20" fillId="4" borderId="14" xfId="2" applyNumberFormat="1" applyFont="1" applyFill="1" applyBorder="1" applyAlignment="1">
      <alignment vertical="center"/>
    </xf>
    <xf numFmtId="38" fontId="20" fillId="4" borderId="14" xfId="3" applyFont="1" applyFill="1" applyBorder="1" applyAlignment="1">
      <alignment vertical="center"/>
    </xf>
    <xf numFmtId="38" fontId="20" fillId="4" borderId="13" xfId="3" applyFont="1" applyFill="1" applyBorder="1" applyAlignment="1">
      <alignment vertical="center"/>
    </xf>
    <xf numFmtId="0" fontId="23" fillId="0" borderId="15" xfId="2" applyFont="1" applyBorder="1" applyAlignment="1">
      <alignment vertical="center"/>
    </xf>
    <xf numFmtId="0" fontId="23" fillId="0" borderId="14" xfId="2" applyFont="1" applyBorder="1" applyAlignment="1">
      <alignment vertical="center"/>
    </xf>
    <xf numFmtId="181" fontId="23" fillId="0" borderId="14" xfId="2" applyNumberFormat="1" applyFont="1" applyBorder="1" applyAlignment="1">
      <alignment vertical="center"/>
    </xf>
    <xf numFmtId="0" fontId="23" fillId="0" borderId="7" xfId="2" applyFont="1" applyBorder="1" applyAlignment="1">
      <alignment vertical="center"/>
    </xf>
    <xf numFmtId="0" fontId="23" fillId="0" borderId="6" xfId="2" applyFont="1" applyBorder="1" applyAlignment="1">
      <alignment vertical="center"/>
    </xf>
    <xf numFmtId="0" fontId="20" fillId="0" borderId="3" xfId="2" applyFont="1" applyBorder="1" applyAlignment="1">
      <alignment vertical="center"/>
    </xf>
    <xf numFmtId="0" fontId="20" fillId="0" borderId="4" xfId="2" applyFont="1" applyBorder="1" applyAlignment="1">
      <alignment vertical="center"/>
    </xf>
    <xf numFmtId="0" fontId="20" fillId="0" borderId="11" xfId="2" applyFont="1" applyBorder="1" applyAlignment="1">
      <alignment vertical="center"/>
    </xf>
    <xf numFmtId="0" fontId="20" fillId="0" borderId="12" xfId="2" applyFont="1" applyBorder="1" applyAlignment="1">
      <alignment vertical="center"/>
    </xf>
    <xf numFmtId="38" fontId="20" fillId="8" borderId="12" xfId="2" applyNumberFormat="1" applyFont="1" applyFill="1" applyBorder="1" applyAlignment="1">
      <alignment vertical="center"/>
    </xf>
    <xf numFmtId="38" fontId="20" fillId="8" borderId="14" xfId="2" applyNumberFormat="1" applyFont="1" applyFill="1" applyBorder="1" applyAlignment="1">
      <alignment vertical="center"/>
    </xf>
    <xf numFmtId="38" fontId="20" fillId="8" borderId="4" xfId="2" applyNumberFormat="1" applyFont="1" applyFill="1" applyBorder="1" applyAlignment="1">
      <alignment vertical="center"/>
    </xf>
    <xf numFmtId="180" fontId="20" fillId="8" borderId="4" xfId="3" applyNumberFormat="1" applyFont="1" applyFill="1" applyBorder="1" applyAlignment="1">
      <alignment vertical="center"/>
    </xf>
    <xf numFmtId="180" fontId="20" fillId="8" borderId="11" xfId="3" applyNumberFormat="1" applyFont="1" applyFill="1" applyBorder="1" applyAlignment="1">
      <alignment vertical="center"/>
    </xf>
    <xf numFmtId="180" fontId="20" fillId="8" borderId="15" xfId="3" applyNumberFormat="1" applyFont="1" applyFill="1" applyBorder="1" applyAlignment="1">
      <alignment vertical="center"/>
    </xf>
    <xf numFmtId="0" fontId="20" fillId="0" borderId="0" xfId="2" applyFont="1" applyAlignment="1">
      <alignment horizontal="right" vertical="center"/>
    </xf>
    <xf numFmtId="186" fontId="19" fillId="0" borderId="0" xfId="2" applyNumberFormat="1" applyFont="1" applyAlignment="1">
      <alignment vertical="center"/>
    </xf>
    <xf numFmtId="0" fontId="19" fillId="0" borderId="0" xfId="2" applyFont="1" applyAlignment="1">
      <alignment vertical="center"/>
    </xf>
    <xf numFmtId="0" fontId="20" fillId="0" borderId="12" xfId="2" applyFont="1" applyBorder="1" applyAlignment="1">
      <alignment horizontal="right" vertical="center"/>
    </xf>
    <xf numFmtId="0" fontId="20" fillId="0" borderId="1" xfId="2" applyFont="1" applyBorder="1" applyAlignment="1">
      <alignment horizontal="right" vertical="center"/>
    </xf>
    <xf numFmtId="180" fontId="20" fillId="3" borderId="1" xfId="3" applyNumberFormat="1" applyFont="1" applyFill="1" applyBorder="1" applyAlignment="1">
      <alignment vertical="center"/>
    </xf>
    <xf numFmtId="180" fontId="20" fillId="3" borderId="3" xfId="3" applyNumberFormat="1" applyFont="1" applyFill="1" applyBorder="1" applyAlignment="1">
      <alignment vertical="center"/>
    </xf>
    <xf numFmtId="38" fontId="20" fillId="3" borderId="3" xfId="3" applyFont="1" applyFill="1" applyBorder="1" applyAlignment="1">
      <alignment vertical="center"/>
    </xf>
    <xf numFmtId="38" fontId="20" fillId="3" borderId="2" xfId="3" applyFont="1" applyFill="1" applyBorder="1" applyAlignment="1">
      <alignment vertical="center"/>
    </xf>
    <xf numFmtId="0" fontId="20" fillId="0" borderId="8" xfId="2" applyFont="1" applyBorder="1" applyAlignment="1">
      <alignment vertical="center"/>
    </xf>
    <xf numFmtId="0" fontId="20" fillId="0" borderId="7" xfId="2" applyFont="1" applyBorder="1" applyAlignment="1">
      <alignment horizontal="center" vertical="center"/>
    </xf>
    <xf numFmtId="0" fontId="20" fillId="0" borderId="5" xfId="2" applyFont="1" applyBorder="1" applyAlignment="1">
      <alignment horizontal="center" vertical="center"/>
    </xf>
    <xf numFmtId="0" fontId="20" fillId="0" borderId="6" xfId="2" applyFont="1" applyBorder="1" applyAlignment="1">
      <alignment horizontal="center" vertical="center"/>
    </xf>
    <xf numFmtId="0" fontId="20" fillId="0" borderId="9" xfId="2" applyFont="1" applyBorder="1" applyAlignment="1">
      <alignment horizontal="right" vertical="center"/>
    </xf>
    <xf numFmtId="180" fontId="20" fillId="3" borderId="9" xfId="3" applyNumberFormat="1" applyFont="1" applyFill="1" applyBorder="1" applyAlignment="1">
      <alignment vertical="center"/>
    </xf>
    <xf numFmtId="180" fontId="20" fillId="3" borderId="0" xfId="3" applyNumberFormat="1" applyFont="1" applyFill="1" applyBorder="1" applyAlignment="1">
      <alignment vertical="center"/>
    </xf>
    <xf numFmtId="38" fontId="20" fillId="3" borderId="0" xfId="3" applyFont="1" applyFill="1" applyBorder="1" applyAlignment="1">
      <alignment vertical="center"/>
    </xf>
    <xf numFmtId="38" fontId="20" fillId="3" borderId="10" xfId="3" applyFont="1" applyFill="1" applyBorder="1" applyAlignment="1">
      <alignment vertical="center"/>
    </xf>
    <xf numFmtId="40" fontId="20" fillId="0" borderId="0" xfId="2" applyNumberFormat="1" applyFont="1" applyAlignment="1">
      <alignment vertical="center"/>
    </xf>
    <xf numFmtId="38" fontId="20" fillId="0" borderId="9" xfId="3" applyFont="1" applyFill="1" applyBorder="1" applyAlignment="1">
      <alignment vertical="center"/>
    </xf>
    <xf numFmtId="38" fontId="20" fillId="0" borderId="10" xfId="3" applyFont="1" applyFill="1" applyBorder="1" applyAlignment="1">
      <alignment vertical="center"/>
    </xf>
    <xf numFmtId="40" fontId="20" fillId="0" borderId="0" xfId="3" applyNumberFormat="1" applyFont="1" applyFill="1" applyBorder="1" applyAlignment="1">
      <alignment vertical="center"/>
    </xf>
    <xf numFmtId="38" fontId="20" fillId="0" borderId="9" xfId="3" applyFont="1" applyFill="1" applyBorder="1" applyAlignment="1">
      <alignment horizontal="center" vertical="center"/>
    </xf>
    <xf numFmtId="38" fontId="20" fillId="0" borderId="10" xfId="3" applyFont="1" applyFill="1" applyBorder="1" applyAlignment="1">
      <alignment horizontal="center" vertical="center"/>
    </xf>
    <xf numFmtId="10" fontId="20" fillId="0" borderId="0" xfId="3" applyNumberFormat="1" applyFont="1" applyFill="1" applyBorder="1" applyAlignment="1">
      <alignment vertical="center"/>
    </xf>
    <xf numFmtId="38" fontId="20" fillId="0" borderId="12" xfId="3" applyFont="1" applyFill="1" applyBorder="1" applyAlignment="1">
      <alignment vertical="center"/>
    </xf>
    <xf numFmtId="38" fontId="20" fillId="0" borderId="13" xfId="3" applyFont="1" applyFill="1" applyBorder="1" applyAlignment="1">
      <alignment vertical="center"/>
    </xf>
    <xf numFmtId="180" fontId="20" fillId="3" borderId="5" xfId="3" applyNumberFormat="1" applyFont="1" applyFill="1" applyBorder="1" applyAlignment="1">
      <alignment vertical="center"/>
    </xf>
    <xf numFmtId="180" fontId="20" fillId="3" borderId="7" xfId="3" applyNumberFormat="1" applyFont="1" applyFill="1" applyBorder="1" applyAlignment="1">
      <alignment vertical="center"/>
    </xf>
    <xf numFmtId="38" fontId="20" fillId="3" borderId="7" xfId="3" applyFont="1" applyFill="1" applyBorder="1" applyAlignment="1">
      <alignment vertical="center"/>
    </xf>
    <xf numFmtId="38" fontId="20" fillId="3" borderId="6" xfId="3" applyFont="1" applyFill="1" applyBorder="1" applyAlignment="1">
      <alignment vertical="center"/>
    </xf>
    <xf numFmtId="0" fontId="10" fillId="2" borderId="0" xfId="2" applyFill="1" applyAlignment="1">
      <alignment vertical="center"/>
    </xf>
    <xf numFmtId="0" fontId="10" fillId="0" borderId="0" xfId="2" applyFill="1" applyAlignment="1">
      <alignment vertical="center"/>
    </xf>
    <xf numFmtId="0" fontId="10" fillId="4" borderId="12" xfId="2" applyFill="1" applyBorder="1" applyAlignment="1">
      <alignment vertical="center"/>
    </xf>
    <xf numFmtId="0" fontId="11" fillId="4" borderId="14" xfId="2" applyFont="1" applyFill="1" applyBorder="1" applyAlignment="1">
      <alignment vertical="center"/>
    </xf>
    <xf numFmtId="0" fontId="10" fillId="4" borderId="14" xfId="2" applyFill="1" applyBorder="1" applyAlignment="1">
      <alignment vertical="center"/>
    </xf>
    <xf numFmtId="0" fontId="10" fillId="4" borderId="13" xfId="2" applyFill="1" applyBorder="1" applyAlignment="1">
      <alignment vertical="center"/>
    </xf>
    <xf numFmtId="0" fontId="19" fillId="5" borderId="0" xfId="2" applyFont="1" applyFill="1" applyAlignment="1">
      <alignment vertical="center"/>
    </xf>
    <xf numFmtId="0" fontId="20" fillId="4" borderId="4" xfId="2" applyFont="1" applyFill="1" applyBorder="1" applyAlignment="1">
      <alignment vertical="center"/>
    </xf>
    <xf numFmtId="0" fontId="20" fillId="4" borderId="11" xfId="2" applyFont="1" applyFill="1" applyBorder="1" applyAlignment="1">
      <alignment vertical="center"/>
    </xf>
    <xf numFmtId="0" fontId="10" fillId="0" borderId="5" xfId="2" applyBorder="1" applyAlignment="1">
      <alignment vertical="center"/>
    </xf>
    <xf numFmtId="38" fontId="0" fillId="4" borderId="4" xfId="3" applyFont="1" applyFill="1" applyBorder="1" applyAlignment="1">
      <alignment vertical="center"/>
    </xf>
    <xf numFmtId="178" fontId="21" fillId="0" borderId="4" xfId="3" applyNumberFormat="1" applyFont="1" applyFill="1" applyBorder="1" applyAlignment="1">
      <alignment vertical="center"/>
    </xf>
    <xf numFmtId="178" fontId="22" fillId="0" borderId="2" xfId="3" applyNumberFormat="1" applyFont="1" applyFill="1" applyBorder="1" applyAlignment="1">
      <alignment vertical="center"/>
    </xf>
    <xf numFmtId="38" fontId="0" fillId="4" borderId="11" xfId="3" applyFont="1" applyFill="1" applyBorder="1" applyAlignment="1">
      <alignment vertical="center"/>
    </xf>
    <xf numFmtId="178" fontId="21" fillId="0" borderId="11" xfId="3" applyNumberFormat="1" applyFont="1" applyFill="1" applyBorder="1" applyAlignment="1">
      <alignment vertical="center"/>
    </xf>
    <xf numFmtId="178" fontId="21" fillId="0" borderId="10" xfId="3" applyNumberFormat="1" applyFont="1" applyFill="1" applyBorder="1" applyAlignment="1">
      <alignment vertical="center"/>
    </xf>
    <xf numFmtId="0" fontId="20" fillId="0" borderId="5" xfId="2" applyFont="1" applyBorder="1" applyAlignment="1">
      <alignment vertical="center"/>
    </xf>
    <xf numFmtId="0" fontId="20" fillId="0" borderId="7" xfId="2" applyFont="1" applyBorder="1" applyAlignment="1">
      <alignment vertical="center"/>
    </xf>
    <xf numFmtId="0" fontId="20" fillId="0" borderId="6" xfId="2" applyFont="1" applyBorder="1" applyAlignment="1">
      <alignment vertical="center"/>
    </xf>
    <xf numFmtId="38" fontId="0" fillId="4" borderId="8" xfId="3" applyFont="1" applyFill="1" applyBorder="1" applyAlignment="1">
      <alignment vertical="center"/>
    </xf>
    <xf numFmtId="0" fontId="20" fillId="0" borderId="13" xfId="2" applyFont="1" applyBorder="1" applyAlignment="1">
      <alignment vertical="center"/>
    </xf>
    <xf numFmtId="38" fontId="0" fillId="4" borderId="15" xfId="3" applyFont="1" applyFill="1" applyBorder="1" applyAlignment="1">
      <alignment vertical="center"/>
    </xf>
    <xf numFmtId="178" fontId="22" fillId="0" borderId="11" xfId="3" applyNumberFormat="1" applyFont="1" applyFill="1" applyBorder="1" applyAlignment="1">
      <alignment vertical="center"/>
    </xf>
    <xf numFmtId="178" fontId="22" fillId="0" borderId="10" xfId="3" applyNumberFormat="1" applyFont="1" applyFill="1" applyBorder="1" applyAlignment="1">
      <alignment vertical="center"/>
    </xf>
    <xf numFmtId="178" fontId="21" fillId="0" borderId="11" xfId="2" applyNumberFormat="1" applyFont="1" applyBorder="1" applyAlignment="1">
      <alignment vertical="center"/>
    </xf>
    <xf numFmtId="178" fontId="21" fillId="0" borderId="10" xfId="2" applyNumberFormat="1" applyFont="1" applyBorder="1" applyAlignment="1">
      <alignment vertical="center"/>
    </xf>
    <xf numFmtId="0" fontId="20" fillId="0" borderId="10" xfId="2" applyFont="1" applyBorder="1" applyAlignment="1">
      <alignment vertical="center" shrinkToFit="1"/>
    </xf>
    <xf numFmtId="178" fontId="21" fillId="0" borderId="8" xfId="2" applyNumberFormat="1" applyFont="1" applyBorder="1" applyAlignment="1">
      <alignment vertical="center"/>
    </xf>
    <xf numFmtId="178" fontId="21" fillId="0" borderId="6" xfId="2" applyNumberFormat="1" applyFont="1" applyBorder="1" applyAlignment="1">
      <alignment vertical="center"/>
    </xf>
    <xf numFmtId="178" fontId="10" fillId="4" borderId="15" xfId="3" applyNumberFormat="1" applyFont="1" applyFill="1" applyBorder="1" applyAlignment="1">
      <alignment vertical="center"/>
    </xf>
    <xf numFmtId="38" fontId="0" fillId="0" borderId="15" xfId="3" applyFont="1" applyBorder="1" applyAlignment="1">
      <alignment vertical="center"/>
    </xf>
    <xf numFmtId="0" fontId="13" fillId="0" borderId="0" xfId="2" applyFont="1" applyAlignment="1">
      <alignment horizontal="left" vertical="center"/>
    </xf>
    <xf numFmtId="0" fontId="16" fillId="0" borderId="0" xfId="2" applyFont="1" applyAlignment="1">
      <alignment vertical="center"/>
    </xf>
    <xf numFmtId="0" fontId="16" fillId="0" borderId="1" xfId="2" applyFont="1" applyBorder="1" applyAlignment="1">
      <alignment vertical="center"/>
    </xf>
    <xf numFmtId="0" fontId="14" fillId="0" borderId="3" xfId="2" applyFont="1" applyBorder="1" applyAlignment="1">
      <alignment horizontal="left" vertical="center"/>
    </xf>
    <xf numFmtId="0" fontId="16" fillId="0" borderId="3" xfId="2" applyFont="1" applyBorder="1" applyAlignment="1">
      <alignment vertical="center"/>
    </xf>
    <xf numFmtId="0" fontId="16" fillId="0" borderId="2" xfId="2" applyFont="1" applyBorder="1" applyAlignment="1">
      <alignment vertical="center"/>
    </xf>
    <xf numFmtId="0" fontId="16" fillId="0" borderId="9" xfId="2" applyFont="1" applyBorder="1" applyAlignment="1">
      <alignment vertical="center"/>
    </xf>
    <xf numFmtId="0" fontId="16" fillId="0" borderId="10" xfId="2" applyFont="1" applyBorder="1" applyAlignment="1">
      <alignment vertical="center"/>
    </xf>
    <xf numFmtId="0" fontId="15" fillId="0" borderId="0" xfId="2" applyFont="1" applyAlignment="1">
      <alignment horizontal="left" vertical="center"/>
    </xf>
    <xf numFmtId="0" fontId="14" fillId="0" borderId="0" xfId="2" applyFont="1" applyAlignment="1">
      <alignment horizontal="left" vertical="center"/>
    </xf>
    <xf numFmtId="0" fontId="17" fillId="0" borderId="0" xfId="2" applyFont="1" applyAlignment="1">
      <alignment vertical="center"/>
    </xf>
    <xf numFmtId="0" fontId="17" fillId="0" borderId="0" xfId="2" applyFont="1" applyAlignment="1">
      <alignment horizontal="right" vertical="center"/>
    </xf>
    <xf numFmtId="0" fontId="14" fillId="0" borderId="0" xfId="2" applyFont="1" applyAlignment="1">
      <alignment vertical="center"/>
    </xf>
    <xf numFmtId="0" fontId="15" fillId="0" borderId="0" xfId="2" applyFont="1" applyAlignment="1">
      <alignment vertical="center"/>
    </xf>
    <xf numFmtId="0" fontId="16" fillId="0" borderId="5" xfId="2" applyFont="1" applyBorder="1" applyAlignment="1">
      <alignment vertical="center"/>
    </xf>
    <xf numFmtId="0" fontId="16" fillId="0" borderId="7" xfId="2" applyFont="1" applyBorder="1" applyAlignment="1">
      <alignment vertical="center"/>
    </xf>
    <xf numFmtId="0" fontId="17" fillId="0" borderId="7" xfId="2" applyFont="1" applyBorder="1" applyAlignment="1">
      <alignment vertical="center"/>
    </xf>
    <xf numFmtId="0" fontId="16" fillId="0" borderId="6" xfId="2" applyFont="1" applyBorder="1" applyAlignment="1">
      <alignment vertical="center"/>
    </xf>
    <xf numFmtId="0" fontId="4" fillId="0" borderId="9" xfId="0" applyNumberFormat="1" applyFont="1" applyBorder="1" applyAlignment="1">
      <alignment vertical="center"/>
    </xf>
    <xf numFmtId="0" fontId="4" fillId="0" borderId="12" xfId="0" applyNumberFormat="1" applyFont="1" applyBorder="1" applyAlignment="1">
      <alignment vertical="center"/>
    </xf>
    <xf numFmtId="0" fontId="20" fillId="0" borderId="1" xfId="2" applyNumberFormat="1" applyFont="1" applyBorder="1" applyAlignment="1">
      <alignment vertical="center"/>
    </xf>
    <xf numFmtId="0" fontId="20" fillId="7" borderId="9" xfId="2" applyNumberFormat="1" applyFont="1" applyFill="1" applyBorder="1" applyAlignment="1">
      <alignment vertical="center"/>
    </xf>
    <xf numFmtId="0" fontId="20" fillId="0" borderId="9" xfId="2" applyNumberFormat="1" applyFont="1" applyBorder="1" applyAlignment="1">
      <alignment vertical="center"/>
    </xf>
    <xf numFmtId="0" fontId="20" fillId="0" borderId="1" xfId="2" applyFont="1" applyFill="1" applyBorder="1" applyAlignment="1">
      <alignment vertical="center"/>
    </xf>
    <xf numFmtId="0" fontId="20" fillId="0" borderId="3" xfId="2" applyFont="1" applyFill="1" applyBorder="1" applyAlignment="1">
      <alignment vertical="center"/>
    </xf>
    <xf numFmtId="0" fontId="20" fillId="0" borderId="9" xfId="2" applyFont="1" applyFill="1" applyBorder="1" applyAlignment="1">
      <alignment vertical="center"/>
    </xf>
    <xf numFmtId="0" fontId="20" fillId="0" borderId="0" xfId="2" applyFont="1" applyFill="1" applyAlignment="1">
      <alignment vertical="center"/>
    </xf>
    <xf numFmtId="0" fontId="20" fillId="0" borderId="1" xfId="2" applyFont="1" applyBorder="1" applyAlignment="1">
      <alignment vertical="center" wrapText="1"/>
    </xf>
    <xf numFmtId="0" fontId="10" fillId="0" borderId="9" xfId="2" applyBorder="1" applyAlignment="1">
      <alignment vertical="center" wrapText="1"/>
    </xf>
    <xf numFmtId="0" fontId="20" fillId="0" borderId="3" xfId="2" applyFont="1" applyBorder="1" applyAlignment="1">
      <alignment vertical="center" wrapText="1"/>
    </xf>
    <xf numFmtId="0" fontId="10" fillId="0" borderId="0" xfId="2" applyAlignment="1">
      <alignment vertical="center" wrapText="1"/>
    </xf>
    <xf numFmtId="0" fontId="20" fillId="0" borderId="2" xfId="2" applyFont="1" applyBorder="1" applyAlignment="1">
      <alignment horizontal="center" vertical="center"/>
    </xf>
    <xf numFmtId="0" fontId="10" fillId="0" borderId="10" xfId="2" applyBorder="1" applyAlignment="1">
      <alignment vertical="center"/>
    </xf>
    <xf numFmtId="0" fontId="20" fillId="0" borderId="4" xfId="2" applyFont="1" applyBorder="1" applyAlignment="1">
      <alignment horizontal="center" vertical="center"/>
    </xf>
    <xf numFmtId="0" fontId="10" fillId="0" borderId="11" xfId="2" applyBorder="1" applyAlignment="1">
      <alignment horizontal="center" vertical="center"/>
    </xf>
    <xf numFmtId="0" fontId="20" fillId="0" borderId="12" xfId="2" applyFont="1" applyBorder="1" applyAlignment="1">
      <alignment horizontal="center" vertical="center"/>
    </xf>
    <xf numFmtId="0" fontId="20" fillId="0" borderId="13" xfId="2"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 xfId="0"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cellXfs>
  <cellStyles count="4">
    <cellStyle name="桁区切り" xfId="1" builtinId="6"/>
    <cellStyle name="桁区切り 2" xfId="3" xr:uid="{F3774845-A862-4FEA-A1BE-842E88575D94}"/>
    <cellStyle name="標準" xfId="0" builtinId="0"/>
    <cellStyle name="標準 2" xfId="2" xr:uid="{874BDC77-9EAE-493C-8D42-D5DE293F18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3FC1B-AFD5-413D-A7E7-60AB3F5C96BF}">
  <dimension ref="A1:C12"/>
  <sheetViews>
    <sheetView tabSelected="1" workbookViewId="0">
      <pane xSplit="1" ySplit="2" topLeftCell="B3" activePane="bottomRight" state="frozen"/>
      <selection pane="topRight" activeCell="B1" sqref="B1"/>
      <selection pane="bottomLeft" activeCell="A3" sqref="A3"/>
      <selection pane="bottomRight"/>
    </sheetView>
  </sheetViews>
  <sheetFormatPr defaultColWidth="8.25" defaultRowHeight="13"/>
  <cols>
    <col min="1" max="1" width="15.75" style="20" customWidth="1"/>
    <col min="2" max="2" width="25.1640625" style="20" customWidth="1"/>
    <col min="3" max="16384" width="8.25" style="20"/>
  </cols>
  <sheetData>
    <row r="1" spans="1:3">
      <c r="A1" s="19" t="s">
        <v>500</v>
      </c>
    </row>
    <row r="2" spans="1:3">
      <c r="A2" s="21" t="s">
        <v>499</v>
      </c>
      <c r="B2" s="22" t="s">
        <v>179</v>
      </c>
      <c r="C2" s="23" t="s">
        <v>180</v>
      </c>
    </row>
    <row r="3" spans="1:3" ht="18.75" customHeight="1">
      <c r="A3" s="24" t="s">
        <v>181</v>
      </c>
      <c r="B3" s="25"/>
      <c r="C3" s="26"/>
    </row>
    <row r="4" spans="1:3" ht="18.75" customHeight="1">
      <c r="A4" s="27" t="s">
        <v>182</v>
      </c>
      <c r="B4" s="28" t="s">
        <v>183</v>
      </c>
      <c r="C4" s="29"/>
    </row>
    <row r="5" spans="1:3" ht="18.75" customHeight="1">
      <c r="A5" s="27" t="s">
        <v>184</v>
      </c>
      <c r="B5" s="28" t="s">
        <v>185</v>
      </c>
      <c r="C5" s="29"/>
    </row>
    <row r="6" spans="1:3" ht="18.75" customHeight="1">
      <c r="A6" s="30" t="s">
        <v>186</v>
      </c>
      <c r="B6" s="31" t="s">
        <v>187</v>
      </c>
      <c r="C6" s="29"/>
    </row>
    <row r="7" spans="1:3" ht="18.75" customHeight="1">
      <c r="A7" s="32" t="s">
        <v>188</v>
      </c>
      <c r="B7" s="76" t="s">
        <v>189</v>
      </c>
      <c r="C7" s="29"/>
    </row>
    <row r="8" spans="1:3" ht="18.75" customHeight="1">
      <c r="A8" s="33" t="s">
        <v>195</v>
      </c>
      <c r="B8" s="34" t="s">
        <v>502</v>
      </c>
      <c r="C8" s="26"/>
    </row>
    <row r="9" spans="1:3" ht="18.75" customHeight="1">
      <c r="A9" s="35" t="s">
        <v>190</v>
      </c>
      <c r="B9" s="36" t="s">
        <v>501</v>
      </c>
      <c r="C9" s="29"/>
    </row>
    <row r="10" spans="1:3" ht="18.75" customHeight="1">
      <c r="A10" s="35" t="s">
        <v>192</v>
      </c>
      <c r="B10" s="36" t="s">
        <v>501</v>
      </c>
      <c r="C10" s="29"/>
    </row>
    <row r="11" spans="1:3" ht="18.75" customHeight="1">
      <c r="A11" s="35" t="s">
        <v>193</v>
      </c>
      <c r="B11" s="36" t="s">
        <v>501</v>
      </c>
      <c r="C11" s="29"/>
    </row>
    <row r="12" spans="1:3" ht="18.75" customHeight="1">
      <c r="A12" s="37" t="s">
        <v>194</v>
      </c>
      <c r="B12" s="38" t="s">
        <v>501</v>
      </c>
      <c r="C12" s="39"/>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DG114"/>
  <sheetViews>
    <sheetView workbookViewId="0">
      <pane xSplit="2" ySplit="4" topLeftCell="C5" activePane="bottomRight" state="frozen"/>
      <selection activeCell="B3" sqref="B3"/>
      <selection pane="topRight" activeCell="B3" sqref="B3"/>
      <selection pane="bottomLeft" activeCell="B3" sqref="B3"/>
      <selection pane="bottomRight" activeCell="C5" sqref="C5"/>
    </sheetView>
  </sheetViews>
  <sheetFormatPr defaultRowHeight="12"/>
  <cols>
    <col min="1" max="1" width="4.1640625" style="84" customWidth="1"/>
    <col min="2" max="2" width="21.58203125" style="84" customWidth="1"/>
    <col min="3" max="109" width="10.58203125" style="84" customWidth="1"/>
    <col min="110" max="111" width="10.6640625" style="84" customWidth="1"/>
    <col min="112" max="16384" width="8.6640625" style="84"/>
  </cols>
  <sheetData>
    <row r="1" spans="1:111">
      <c r="A1" s="84" t="s">
        <v>0</v>
      </c>
    </row>
    <row r="2" spans="1:111" ht="14">
      <c r="A2" s="84" t="s">
        <v>197</v>
      </c>
    </row>
    <row r="3" spans="1:111">
      <c r="A3" s="85"/>
      <c r="B3" s="86"/>
      <c r="C3" s="85">
        <v>1</v>
      </c>
      <c r="D3" s="86">
        <v>2</v>
      </c>
      <c r="E3" s="86">
        <v>3</v>
      </c>
      <c r="F3" s="86">
        <v>4</v>
      </c>
      <c r="G3" s="86">
        <v>5</v>
      </c>
      <c r="H3" s="86">
        <v>6</v>
      </c>
      <c r="I3" s="86">
        <v>7</v>
      </c>
      <c r="J3" s="86">
        <v>8</v>
      </c>
      <c r="K3" s="86">
        <v>9</v>
      </c>
      <c r="L3" s="86">
        <v>10</v>
      </c>
      <c r="M3" s="86">
        <v>11</v>
      </c>
      <c r="N3" s="86">
        <v>12</v>
      </c>
      <c r="O3" s="86">
        <v>13</v>
      </c>
      <c r="P3" s="86">
        <v>14</v>
      </c>
      <c r="Q3" s="86">
        <v>15</v>
      </c>
      <c r="R3" s="86">
        <v>16</v>
      </c>
      <c r="S3" s="86">
        <v>17</v>
      </c>
      <c r="T3" s="86">
        <v>18</v>
      </c>
      <c r="U3" s="86">
        <v>19</v>
      </c>
      <c r="V3" s="86">
        <v>20</v>
      </c>
      <c r="W3" s="86">
        <v>21</v>
      </c>
      <c r="X3" s="86">
        <v>22</v>
      </c>
      <c r="Y3" s="86">
        <v>23</v>
      </c>
      <c r="Z3" s="86">
        <v>24</v>
      </c>
      <c r="AA3" s="86">
        <v>25</v>
      </c>
      <c r="AB3" s="86">
        <v>26</v>
      </c>
      <c r="AC3" s="86">
        <v>27</v>
      </c>
      <c r="AD3" s="86">
        <v>28</v>
      </c>
      <c r="AE3" s="86">
        <v>29</v>
      </c>
      <c r="AF3" s="86">
        <v>30</v>
      </c>
      <c r="AG3" s="86">
        <v>31</v>
      </c>
      <c r="AH3" s="86">
        <v>32</v>
      </c>
      <c r="AI3" s="86">
        <v>33</v>
      </c>
      <c r="AJ3" s="86">
        <v>34</v>
      </c>
      <c r="AK3" s="86">
        <v>35</v>
      </c>
      <c r="AL3" s="86">
        <v>36</v>
      </c>
      <c r="AM3" s="86">
        <v>37</v>
      </c>
      <c r="AN3" s="86">
        <v>38</v>
      </c>
      <c r="AO3" s="86">
        <v>39</v>
      </c>
      <c r="AP3" s="86">
        <v>40</v>
      </c>
      <c r="AQ3" s="86">
        <v>41</v>
      </c>
      <c r="AR3" s="86">
        <v>42</v>
      </c>
      <c r="AS3" s="86">
        <v>43</v>
      </c>
      <c r="AT3" s="86">
        <v>44</v>
      </c>
      <c r="AU3" s="86">
        <v>45</v>
      </c>
      <c r="AV3" s="86">
        <v>46</v>
      </c>
      <c r="AW3" s="86">
        <v>47</v>
      </c>
      <c r="AX3" s="86">
        <v>48</v>
      </c>
      <c r="AY3" s="86">
        <v>49</v>
      </c>
      <c r="AZ3" s="86">
        <v>50</v>
      </c>
      <c r="BA3" s="86">
        <v>51</v>
      </c>
      <c r="BB3" s="86">
        <v>52</v>
      </c>
      <c r="BC3" s="86">
        <v>53</v>
      </c>
      <c r="BD3" s="86">
        <v>54</v>
      </c>
      <c r="BE3" s="86">
        <v>55</v>
      </c>
      <c r="BF3" s="86">
        <v>56</v>
      </c>
      <c r="BG3" s="86">
        <v>57</v>
      </c>
      <c r="BH3" s="86">
        <v>58</v>
      </c>
      <c r="BI3" s="86">
        <v>59</v>
      </c>
      <c r="BJ3" s="86">
        <v>60</v>
      </c>
      <c r="BK3" s="86">
        <v>61</v>
      </c>
      <c r="BL3" s="86">
        <v>62</v>
      </c>
      <c r="BM3" s="86">
        <v>63</v>
      </c>
      <c r="BN3" s="86">
        <v>64</v>
      </c>
      <c r="BO3" s="86">
        <v>65</v>
      </c>
      <c r="BP3" s="86">
        <v>66</v>
      </c>
      <c r="BQ3" s="86">
        <v>67</v>
      </c>
      <c r="BR3" s="86">
        <v>68</v>
      </c>
      <c r="BS3" s="86">
        <v>69</v>
      </c>
      <c r="BT3" s="86">
        <v>70</v>
      </c>
      <c r="BU3" s="86">
        <v>71</v>
      </c>
      <c r="BV3" s="86">
        <v>72</v>
      </c>
      <c r="BW3" s="86">
        <v>73</v>
      </c>
      <c r="BX3" s="86">
        <v>74</v>
      </c>
      <c r="BY3" s="86">
        <v>75</v>
      </c>
      <c r="BZ3" s="86">
        <v>76</v>
      </c>
      <c r="CA3" s="86">
        <v>77</v>
      </c>
      <c r="CB3" s="86">
        <v>78</v>
      </c>
      <c r="CC3" s="86">
        <v>79</v>
      </c>
      <c r="CD3" s="86">
        <v>80</v>
      </c>
      <c r="CE3" s="86">
        <v>81</v>
      </c>
      <c r="CF3" s="86">
        <v>82</v>
      </c>
      <c r="CG3" s="86">
        <v>83</v>
      </c>
      <c r="CH3" s="86">
        <v>84</v>
      </c>
      <c r="CI3" s="86">
        <v>85</v>
      </c>
      <c r="CJ3" s="86">
        <v>86</v>
      </c>
      <c r="CK3" s="86">
        <v>87</v>
      </c>
      <c r="CL3" s="86">
        <v>88</v>
      </c>
      <c r="CM3" s="86">
        <v>89</v>
      </c>
      <c r="CN3" s="86">
        <v>90</v>
      </c>
      <c r="CO3" s="86">
        <v>91</v>
      </c>
      <c r="CP3" s="86">
        <v>92</v>
      </c>
      <c r="CQ3" s="86">
        <v>93</v>
      </c>
      <c r="CR3" s="86">
        <v>94</v>
      </c>
      <c r="CS3" s="86">
        <v>95</v>
      </c>
      <c r="CT3" s="86">
        <v>96</v>
      </c>
      <c r="CU3" s="86">
        <v>97</v>
      </c>
      <c r="CV3" s="86">
        <v>98</v>
      </c>
      <c r="CW3" s="86">
        <v>99</v>
      </c>
      <c r="CX3" s="86">
        <v>100</v>
      </c>
      <c r="CY3" s="86">
        <v>101</v>
      </c>
      <c r="CZ3" s="86">
        <v>102</v>
      </c>
      <c r="DA3" s="86">
        <v>103</v>
      </c>
      <c r="DB3" s="86">
        <v>104</v>
      </c>
      <c r="DC3" s="86">
        <v>105</v>
      </c>
      <c r="DD3" s="86">
        <v>106</v>
      </c>
      <c r="DE3" s="6">
        <v>107</v>
      </c>
      <c r="DF3" s="85"/>
      <c r="DG3" s="96"/>
    </row>
    <row r="4" spans="1:111" ht="48" customHeight="1">
      <c r="A4" s="88"/>
      <c r="B4" s="18" t="s">
        <v>178</v>
      </c>
      <c r="C4" s="1" t="s">
        <v>128</v>
      </c>
      <c r="D4" s="1" t="s">
        <v>1</v>
      </c>
      <c r="E4" s="1" t="s">
        <v>2</v>
      </c>
      <c r="F4" s="1" t="s">
        <v>129</v>
      </c>
      <c r="G4" s="1" t="s">
        <v>130</v>
      </c>
      <c r="H4" s="1" t="s">
        <v>3</v>
      </c>
      <c r="I4" s="1" t="s">
        <v>153</v>
      </c>
      <c r="J4" s="1" t="s">
        <v>131</v>
      </c>
      <c r="K4" s="1" t="s">
        <v>154</v>
      </c>
      <c r="L4" s="1" t="s">
        <v>4</v>
      </c>
      <c r="M4" s="1" t="s">
        <v>5</v>
      </c>
      <c r="N4" s="1" t="s">
        <v>132</v>
      </c>
      <c r="O4" s="1" t="s">
        <v>155</v>
      </c>
      <c r="P4" s="1" t="s">
        <v>156</v>
      </c>
      <c r="Q4" s="1" t="s">
        <v>6</v>
      </c>
      <c r="R4" s="1" t="s">
        <v>133</v>
      </c>
      <c r="S4" s="1" t="s">
        <v>134</v>
      </c>
      <c r="T4" s="1" t="s">
        <v>7</v>
      </c>
      <c r="U4" s="1" t="s">
        <v>8</v>
      </c>
      <c r="V4" s="1" t="s">
        <v>157</v>
      </c>
      <c r="W4" s="1" t="s">
        <v>158</v>
      </c>
      <c r="X4" s="1" t="s">
        <v>159</v>
      </c>
      <c r="Y4" s="1" t="s">
        <v>9</v>
      </c>
      <c r="Z4" s="1" t="s">
        <v>10</v>
      </c>
      <c r="AA4" s="1" t="s">
        <v>11</v>
      </c>
      <c r="AB4" s="1" t="s">
        <v>160</v>
      </c>
      <c r="AC4" s="1" t="s">
        <v>12</v>
      </c>
      <c r="AD4" s="1" t="s">
        <v>13</v>
      </c>
      <c r="AE4" s="1" t="s">
        <v>14</v>
      </c>
      <c r="AF4" s="1" t="s">
        <v>135</v>
      </c>
      <c r="AG4" s="1" t="s">
        <v>161</v>
      </c>
      <c r="AH4" s="1" t="s">
        <v>15</v>
      </c>
      <c r="AI4" s="1" t="s">
        <v>16</v>
      </c>
      <c r="AJ4" s="1" t="s">
        <v>17</v>
      </c>
      <c r="AK4" s="1" t="s">
        <v>18</v>
      </c>
      <c r="AL4" s="1" t="s">
        <v>19</v>
      </c>
      <c r="AM4" s="1" t="s">
        <v>136</v>
      </c>
      <c r="AN4" s="1" t="s">
        <v>162</v>
      </c>
      <c r="AO4" s="1" t="s">
        <v>163</v>
      </c>
      <c r="AP4" s="1" t="s">
        <v>20</v>
      </c>
      <c r="AQ4" s="1" t="s">
        <v>137</v>
      </c>
      <c r="AR4" s="1" t="s">
        <v>164</v>
      </c>
      <c r="AS4" s="1" t="s">
        <v>21</v>
      </c>
      <c r="AT4" s="1" t="s">
        <v>165</v>
      </c>
      <c r="AU4" s="1" t="s">
        <v>166</v>
      </c>
      <c r="AV4" s="1" t="s">
        <v>167</v>
      </c>
      <c r="AW4" s="1" t="s">
        <v>22</v>
      </c>
      <c r="AX4" s="1" t="s">
        <v>23</v>
      </c>
      <c r="AY4" s="1" t="s">
        <v>24</v>
      </c>
      <c r="AZ4" s="1" t="s">
        <v>168</v>
      </c>
      <c r="BA4" s="1" t="s">
        <v>169</v>
      </c>
      <c r="BB4" s="1" t="s">
        <v>25</v>
      </c>
      <c r="BC4" s="1" t="s">
        <v>170</v>
      </c>
      <c r="BD4" s="1" t="s">
        <v>26</v>
      </c>
      <c r="BE4" s="1" t="s">
        <v>171</v>
      </c>
      <c r="BF4" s="1" t="s">
        <v>172</v>
      </c>
      <c r="BG4" s="1" t="s">
        <v>27</v>
      </c>
      <c r="BH4" s="1" t="s">
        <v>28</v>
      </c>
      <c r="BI4" s="1" t="s">
        <v>138</v>
      </c>
      <c r="BJ4" s="1" t="s">
        <v>139</v>
      </c>
      <c r="BK4" s="1" t="s">
        <v>29</v>
      </c>
      <c r="BL4" s="1" t="s">
        <v>140</v>
      </c>
      <c r="BM4" s="1" t="s">
        <v>30</v>
      </c>
      <c r="BN4" s="1" t="s">
        <v>173</v>
      </c>
      <c r="BO4" s="1" t="s">
        <v>174</v>
      </c>
      <c r="BP4" s="1" t="s">
        <v>31</v>
      </c>
      <c r="BQ4" s="1" t="s">
        <v>141</v>
      </c>
      <c r="BR4" s="1" t="s">
        <v>32</v>
      </c>
      <c r="BS4" s="1" t="s">
        <v>33</v>
      </c>
      <c r="BT4" s="1" t="s">
        <v>142</v>
      </c>
      <c r="BU4" s="1" t="s">
        <v>143</v>
      </c>
      <c r="BV4" s="1" t="s">
        <v>34</v>
      </c>
      <c r="BW4" s="1" t="s">
        <v>35</v>
      </c>
      <c r="BX4" s="1" t="s">
        <v>36</v>
      </c>
      <c r="BY4" s="1" t="s">
        <v>144</v>
      </c>
      <c r="BZ4" s="1" t="s">
        <v>175</v>
      </c>
      <c r="CA4" s="1" t="s">
        <v>145</v>
      </c>
      <c r="CB4" s="1" t="s">
        <v>37</v>
      </c>
      <c r="CC4" s="1" t="s">
        <v>38</v>
      </c>
      <c r="CD4" s="1" t="s">
        <v>39</v>
      </c>
      <c r="CE4" s="1" t="s">
        <v>176</v>
      </c>
      <c r="CF4" s="1" t="s">
        <v>40</v>
      </c>
      <c r="CG4" s="1" t="s">
        <v>177</v>
      </c>
      <c r="CH4" s="1" t="s">
        <v>41</v>
      </c>
      <c r="CI4" s="1" t="s">
        <v>42</v>
      </c>
      <c r="CJ4" s="1" t="s">
        <v>43</v>
      </c>
      <c r="CK4" s="1" t="s">
        <v>44</v>
      </c>
      <c r="CL4" s="1" t="s">
        <v>146</v>
      </c>
      <c r="CM4" s="1" t="s">
        <v>147</v>
      </c>
      <c r="CN4" s="1" t="s">
        <v>148</v>
      </c>
      <c r="CO4" s="1" t="s">
        <v>45</v>
      </c>
      <c r="CP4" s="1" t="s">
        <v>46</v>
      </c>
      <c r="CQ4" s="1" t="s">
        <v>47</v>
      </c>
      <c r="CR4" s="1" t="s">
        <v>48</v>
      </c>
      <c r="CS4" s="1" t="s">
        <v>49</v>
      </c>
      <c r="CT4" s="1" t="s">
        <v>149</v>
      </c>
      <c r="CU4" s="1" t="s">
        <v>50</v>
      </c>
      <c r="CV4" s="1" t="s">
        <v>150</v>
      </c>
      <c r="CW4" s="1" t="s">
        <v>51</v>
      </c>
      <c r="CX4" s="1" t="s">
        <v>52</v>
      </c>
      <c r="CY4" s="1" t="s">
        <v>53</v>
      </c>
      <c r="CZ4" s="1" t="s">
        <v>54</v>
      </c>
      <c r="DA4" s="1" t="s">
        <v>55</v>
      </c>
      <c r="DB4" s="1" t="s">
        <v>56</v>
      </c>
      <c r="DC4" s="1" t="s">
        <v>57</v>
      </c>
      <c r="DD4" s="1" t="s">
        <v>58</v>
      </c>
      <c r="DE4" s="1" t="s">
        <v>59</v>
      </c>
      <c r="DF4" s="17" t="s">
        <v>93</v>
      </c>
      <c r="DG4" s="2" t="s">
        <v>94</v>
      </c>
    </row>
    <row r="5" spans="1:111">
      <c r="A5" s="87">
        <v>1</v>
      </c>
      <c r="B5" s="4" t="s">
        <v>128</v>
      </c>
      <c r="C5" s="97">
        <v>1.0041730602812966</v>
      </c>
      <c r="D5" s="97">
        <v>1.24158109163606E-2</v>
      </c>
      <c r="E5" s="97">
        <v>1.623258953470175E-3</v>
      </c>
      <c r="F5" s="97">
        <v>1.020449708064086E-4</v>
      </c>
      <c r="G5" s="97">
        <v>7.518100738346335E-4</v>
      </c>
      <c r="H5" s="97">
        <v>0</v>
      </c>
      <c r="I5" s="97">
        <v>9.5623090346355664E-6</v>
      </c>
      <c r="J5" s="97">
        <v>1.5104875148508506E-2</v>
      </c>
      <c r="K5" s="97">
        <v>7.08656146118819E-3</v>
      </c>
      <c r="L5" s="97">
        <v>3.7272379230956013E-2</v>
      </c>
      <c r="M5" s="97">
        <v>0</v>
      </c>
      <c r="N5" s="97">
        <v>3.0680672007100721E-3</v>
      </c>
      <c r="O5" s="97">
        <v>2.7234601772362815E-4</v>
      </c>
      <c r="P5" s="97">
        <v>1.8468237283870992E-5</v>
      </c>
      <c r="Q5" s="97">
        <v>1.0396261324555318E-5</v>
      </c>
      <c r="R5" s="97">
        <v>5.1152927431867632E-4</v>
      </c>
      <c r="S5" s="97">
        <v>6.0996602333746292E-5</v>
      </c>
      <c r="T5" s="97">
        <v>2.2651578631720555E-5</v>
      </c>
      <c r="U5" s="97">
        <v>9.4690938463984735E-6</v>
      </c>
      <c r="V5" s="97">
        <v>5.7435542780008681E-6</v>
      </c>
      <c r="W5" s="97">
        <v>1.1647548133175367E-6</v>
      </c>
      <c r="X5" s="97">
        <v>4.831061381181514E-5</v>
      </c>
      <c r="Y5" s="97">
        <v>6.4925162197554405E-6</v>
      </c>
      <c r="Z5" s="97">
        <v>1.8704393726772127E-4</v>
      </c>
      <c r="AA5" s="97">
        <v>4.8500452467938548E-4</v>
      </c>
      <c r="AB5" s="97">
        <v>1.5640642934344347E-4</v>
      </c>
      <c r="AC5" s="97">
        <v>3.6892679064314027E-7</v>
      </c>
      <c r="AD5" s="97">
        <v>1.9172540511327039E-6</v>
      </c>
      <c r="AE5" s="97">
        <v>3.6496150420457672E-6</v>
      </c>
      <c r="AF5" s="97">
        <v>3.6425601328519694E-3</v>
      </c>
      <c r="AG5" s="97">
        <v>1.486721607935159E-4</v>
      </c>
      <c r="AH5" s="97">
        <v>7.7488462127641158E-6</v>
      </c>
      <c r="AI5" s="97">
        <v>5.0716727181400277E-6</v>
      </c>
      <c r="AJ5" s="97">
        <v>1.199090718801593E-5</v>
      </c>
      <c r="AK5" s="97">
        <v>3.5987979129811537E-5</v>
      </c>
      <c r="AL5" s="97">
        <v>2.3226954007555196E-6</v>
      </c>
      <c r="AM5" s="97">
        <v>3.7399377524285281E-6</v>
      </c>
      <c r="AN5" s="97">
        <v>5.3606146948114391E-6</v>
      </c>
      <c r="AO5" s="97">
        <v>2.5674408281468756E-6</v>
      </c>
      <c r="AP5" s="97">
        <v>1.4330610879571846E-6</v>
      </c>
      <c r="AQ5" s="97">
        <v>2.0850252647238088E-6</v>
      </c>
      <c r="AR5" s="97">
        <v>4.5020390387564781E-6</v>
      </c>
      <c r="AS5" s="97">
        <v>3.4811167959317359E-6</v>
      </c>
      <c r="AT5" s="97">
        <v>6.5739519331615513E-6</v>
      </c>
      <c r="AU5" s="97">
        <v>1.9584254871349853E-5</v>
      </c>
      <c r="AV5" s="97">
        <v>1.1453535403126895E-5</v>
      </c>
      <c r="AW5" s="97">
        <v>6.0006619763562249E-6</v>
      </c>
      <c r="AX5" s="97">
        <v>3.419108828230237E-6</v>
      </c>
      <c r="AY5" s="97">
        <v>1.1172891181913886E-5</v>
      </c>
      <c r="AZ5" s="97">
        <v>1.0875816390898392E-5</v>
      </c>
      <c r="BA5" s="97">
        <v>3.8852280401992202E-6</v>
      </c>
      <c r="BB5" s="97">
        <v>5.6690833489590842E-6</v>
      </c>
      <c r="BC5" s="97">
        <v>9.1361721718485168E-6</v>
      </c>
      <c r="BD5" s="97">
        <v>3.376248711957097E-6</v>
      </c>
      <c r="BE5" s="97">
        <v>0</v>
      </c>
      <c r="BF5" s="97">
        <v>1.4318531227340602E-5</v>
      </c>
      <c r="BG5" s="97">
        <v>1.4355000006509325E-5</v>
      </c>
      <c r="BH5" s="97">
        <v>1.4115327752944327E-5</v>
      </c>
      <c r="BI5" s="97">
        <v>9.321641011995487E-6</v>
      </c>
      <c r="BJ5" s="97">
        <v>7.1570053438019048E-4</v>
      </c>
      <c r="BK5" s="97">
        <v>7.4839323931472174E-6</v>
      </c>
      <c r="BL5" s="97">
        <v>1.0922297082089556E-4</v>
      </c>
      <c r="BM5" s="97">
        <v>9.0768930741413871E-6</v>
      </c>
      <c r="BN5" s="97">
        <v>2.4694787809884718E-4</v>
      </c>
      <c r="BO5" s="97">
        <v>2.8023883643933867E-4</v>
      </c>
      <c r="BP5" s="97">
        <v>2.513153196953773E-6</v>
      </c>
      <c r="BQ5" s="97">
        <v>3.9714600090884185E-6</v>
      </c>
      <c r="BR5" s="97">
        <v>7.1035434017886792E-6</v>
      </c>
      <c r="BS5" s="97">
        <v>1.6610056274349626E-5</v>
      </c>
      <c r="BT5" s="97">
        <v>2.5046420477509036E-5</v>
      </c>
      <c r="BU5" s="97">
        <v>3.0141938701213755E-6</v>
      </c>
      <c r="BV5" s="97">
        <v>1.8868580715956953E-6</v>
      </c>
      <c r="BW5" s="97">
        <v>1.5912279649201833E-6</v>
      </c>
      <c r="BX5" s="97">
        <v>1.5284125664787112E-6</v>
      </c>
      <c r="BY5" s="97">
        <v>5.1969895981949651E-6</v>
      </c>
      <c r="BZ5" s="97">
        <v>4.0376794540401016E-6</v>
      </c>
      <c r="CA5" s="97">
        <v>6.5220677908691007E-6</v>
      </c>
      <c r="CB5" s="97">
        <v>7.8100281655794182E-6</v>
      </c>
      <c r="CC5" s="97">
        <v>3.8527920581101621E-6</v>
      </c>
      <c r="CD5" s="97">
        <v>4.9518782997096189E-6</v>
      </c>
      <c r="CE5" s="97">
        <v>2.5399732456399374E-5</v>
      </c>
      <c r="CF5" s="97">
        <v>1.5703874347008283E-6</v>
      </c>
      <c r="CG5" s="97">
        <v>6.4026639348818337E-6</v>
      </c>
      <c r="CH5" s="97">
        <v>1.2652997211516359E-5</v>
      </c>
      <c r="CI5" s="97">
        <v>9.4543694642758793E-6</v>
      </c>
      <c r="CJ5" s="97">
        <v>5.7909664390624831E-6</v>
      </c>
      <c r="CK5" s="97">
        <v>2.6682049650496391E-5</v>
      </c>
      <c r="CL5" s="97">
        <v>8.3882311941794726E-6</v>
      </c>
      <c r="CM5" s="97">
        <v>1.8047283612962852E-4</v>
      </c>
      <c r="CN5" s="97">
        <v>9.1709349257450095E-5</v>
      </c>
      <c r="CO5" s="97">
        <v>1.3224451235719855E-4</v>
      </c>
      <c r="CP5" s="97">
        <v>8.01285221165964E-6</v>
      </c>
      <c r="CQ5" s="97">
        <v>3.5249532221233427E-4</v>
      </c>
      <c r="CR5" s="97">
        <v>6.4827296646382745E-4</v>
      </c>
      <c r="CS5" s="97">
        <v>3.4472762553042316E-4</v>
      </c>
      <c r="CT5" s="97">
        <v>1.981913509024448E-5</v>
      </c>
      <c r="CU5" s="97">
        <v>9.1755329885952747E-6</v>
      </c>
      <c r="CV5" s="97">
        <v>2.8032639632239232E-5</v>
      </c>
      <c r="CW5" s="97">
        <v>4.2643263098664372E-6</v>
      </c>
      <c r="CX5" s="97">
        <v>2.7417599218956734E-3</v>
      </c>
      <c r="CY5" s="97">
        <v>3.2149107812565144E-3</v>
      </c>
      <c r="CZ5" s="97">
        <v>3.1953740732313801E-5</v>
      </c>
      <c r="DA5" s="97">
        <v>4.5684180003923385E-4</v>
      </c>
      <c r="DB5" s="97">
        <v>4.5999388024779367E-4</v>
      </c>
      <c r="DC5" s="97">
        <v>5.1488829451323771E-4</v>
      </c>
      <c r="DD5" s="97">
        <v>9.2424609919750794E-5</v>
      </c>
      <c r="DE5" s="97">
        <v>1.4721980398506406E-5</v>
      </c>
      <c r="DF5" s="98">
        <v>1.098337542131917</v>
      </c>
      <c r="DG5" s="99">
        <v>0.84411918916502449</v>
      </c>
    </row>
    <row r="6" spans="1:111">
      <c r="A6" s="87">
        <v>2</v>
      </c>
      <c r="B6" s="4" t="s">
        <v>1</v>
      </c>
      <c r="C6" s="97">
        <v>1.2961318474238462E-3</v>
      </c>
      <c r="D6" s="97">
        <v>1.0238045744596378</v>
      </c>
      <c r="E6" s="97">
        <v>6.8056282031609145E-3</v>
      </c>
      <c r="F6" s="97">
        <v>7.0292371166143363E-5</v>
      </c>
      <c r="G6" s="97">
        <v>2.4127610070329524E-4</v>
      </c>
      <c r="H6" s="97">
        <v>0</v>
      </c>
      <c r="I6" s="97">
        <v>3.5887124896969032E-7</v>
      </c>
      <c r="J6" s="97">
        <v>1.4689809539420616E-2</v>
      </c>
      <c r="K6" s="97">
        <v>3.9704555083024421E-4</v>
      </c>
      <c r="L6" s="97">
        <v>1.5755744478472393E-3</v>
      </c>
      <c r="M6" s="97">
        <v>0</v>
      </c>
      <c r="N6" s="97">
        <v>2.794892600528271E-4</v>
      </c>
      <c r="O6" s="97">
        <v>7.3192156988429539E-5</v>
      </c>
      <c r="P6" s="97">
        <v>7.56394123299291E-6</v>
      </c>
      <c r="Q6" s="97">
        <v>1.5035044665219292E-6</v>
      </c>
      <c r="R6" s="97">
        <v>1.5655025442765389E-5</v>
      </c>
      <c r="S6" s="97">
        <v>2.9721917248752003E-6</v>
      </c>
      <c r="T6" s="97">
        <v>1.6156103702978991E-6</v>
      </c>
      <c r="U6" s="97">
        <v>1.3077382266402977E-4</v>
      </c>
      <c r="V6" s="97">
        <v>1.9818547749296166E-6</v>
      </c>
      <c r="W6" s="97">
        <v>2.4771469242173465E-7</v>
      </c>
      <c r="X6" s="97">
        <v>3.0380834197494895E-5</v>
      </c>
      <c r="Y6" s="97">
        <v>3.2569606144563025E-6</v>
      </c>
      <c r="Z6" s="97">
        <v>2.7045127947259878E-6</v>
      </c>
      <c r="AA6" s="97">
        <v>5.3678473564668379E-5</v>
      </c>
      <c r="AB6" s="97">
        <v>6.3083607616724627E-5</v>
      </c>
      <c r="AC6" s="97">
        <v>4.7602147822160747E-8</v>
      </c>
      <c r="AD6" s="97">
        <v>2.8982983420754179E-7</v>
      </c>
      <c r="AE6" s="97">
        <v>6.9873224414728447E-7</v>
      </c>
      <c r="AF6" s="97">
        <v>6.1306588271118755E-6</v>
      </c>
      <c r="AG6" s="97">
        <v>3.2078474962103404E-3</v>
      </c>
      <c r="AH6" s="97">
        <v>6.1421706389343663E-7</v>
      </c>
      <c r="AI6" s="97">
        <v>3.8578517402902621E-7</v>
      </c>
      <c r="AJ6" s="97">
        <v>3.6555124303114781E-6</v>
      </c>
      <c r="AK6" s="97">
        <v>4.3747394410844179E-6</v>
      </c>
      <c r="AL6" s="97">
        <v>3.9188116731024589E-8</v>
      </c>
      <c r="AM6" s="97">
        <v>1.5720341674964622E-7</v>
      </c>
      <c r="AN6" s="97">
        <v>3.5531321003896804E-7</v>
      </c>
      <c r="AO6" s="97">
        <v>1.078911138401981E-7</v>
      </c>
      <c r="AP6" s="97">
        <v>6.1177522793622034E-8</v>
      </c>
      <c r="AQ6" s="97">
        <v>1.6755791055153697E-7</v>
      </c>
      <c r="AR6" s="97">
        <v>4.0571533420196031E-7</v>
      </c>
      <c r="AS6" s="97">
        <v>2.8053546254250364E-7</v>
      </c>
      <c r="AT6" s="97">
        <v>1.6948406062888773E-7</v>
      </c>
      <c r="AU6" s="97">
        <v>2.7695502567653857E-7</v>
      </c>
      <c r="AV6" s="97">
        <v>4.8290680533913027E-7</v>
      </c>
      <c r="AW6" s="97">
        <v>3.3900130118908175E-7</v>
      </c>
      <c r="AX6" s="97">
        <v>4.2943270994219602E-7</v>
      </c>
      <c r="AY6" s="97">
        <v>3.6690316255918634E-7</v>
      </c>
      <c r="AZ6" s="97">
        <v>5.9858373470941344E-7</v>
      </c>
      <c r="BA6" s="97">
        <v>3.3384592575400679E-7</v>
      </c>
      <c r="BB6" s="97">
        <v>3.9209883570808982E-7</v>
      </c>
      <c r="BC6" s="97">
        <v>6.4931111222601395E-7</v>
      </c>
      <c r="BD6" s="97">
        <v>2.7378825535712962E-7</v>
      </c>
      <c r="BE6" s="97">
        <v>0</v>
      </c>
      <c r="BF6" s="97">
        <v>4.1304495932702813E-7</v>
      </c>
      <c r="BG6" s="97">
        <v>6.147440566607459E-7</v>
      </c>
      <c r="BH6" s="97">
        <v>7.1970240722339786E-7</v>
      </c>
      <c r="BI6" s="97">
        <v>2.1980849556238025E-7</v>
      </c>
      <c r="BJ6" s="97">
        <v>2.7657333716531239E-5</v>
      </c>
      <c r="BK6" s="97">
        <v>1.6033631880852278E-7</v>
      </c>
      <c r="BL6" s="97">
        <v>6.1905849795887363E-7</v>
      </c>
      <c r="BM6" s="97">
        <v>5.4353103347403859E-7</v>
      </c>
      <c r="BN6" s="97">
        <v>6.0892011992469415E-7</v>
      </c>
      <c r="BO6" s="97">
        <v>6.2374316287616054E-7</v>
      </c>
      <c r="BP6" s="97">
        <v>1.6307009218726065E-7</v>
      </c>
      <c r="BQ6" s="97">
        <v>5.0408658672169781E-7</v>
      </c>
      <c r="BR6" s="97">
        <v>2.8411655422283481E-7</v>
      </c>
      <c r="BS6" s="97">
        <v>3.0241956706899766E-7</v>
      </c>
      <c r="BT6" s="97">
        <v>2.3418506045886235E-7</v>
      </c>
      <c r="BU6" s="97">
        <v>1.6293644354595161E-7</v>
      </c>
      <c r="BV6" s="97">
        <v>1.0964112257356885E-7</v>
      </c>
      <c r="BW6" s="97">
        <v>9.4864718017647752E-8</v>
      </c>
      <c r="BX6" s="97">
        <v>3.5925096336937156E-8</v>
      </c>
      <c r="BY6" s="97">
        <v>7.3482363568736768E-7</v>
      </c>
      <c r="BZ6" s="97">
        <v>1.5638397835970475E-7</v>
      </c>
      <c r="CA6" s="97">
        <v>3.8392077234172629E-7</v>
      </c>
      <c r="CB6" s="97">
        <v>7.6747105749726541E-7</v>
      </c>
      <c r="CC6" s="97">
        <v>2.5520990862788938E-7</v>
      </c>
      <c r="CD6" s="97">
        <v>2.5745688291963711E-7</v>
      </c>
      <c r="CE6" s="97">
        <v>2.93019862731715E-6</v>
      </c>
      <c r="CF6" s="97">
        <v>1.0556568059345254E-7</v>
      </c>
      <c r="CG6" s="97">
        <v>9.4423855214152214E-7</v>
      </c>
      <c r="CH6" s="97">
        <v>4.1302854907743042E-7</v>
      </c>
      <c r="CI6" s="97">
        <v>7.9325445127505715E-7</v>
      </c>
      <c r="CJ6" s="97">
        <v>9.3726561529701211E-7</v>
      </c>
      <c r="CK6" s="97">
        <v>9.9323919394681137E-7</v>
      </c>
      <c r="CL6" s="97">
        <v>3.1425923605629186E-6</v>
      </c>
      <c r="CM6" s="97">
        <v>4.9567925984577598E-5</v>
      </c>
      <c r="CN6" s="97">
        <v>2.1029893662944757E-4</v>
      </c>
      <c r="CO6" s="97">
        <v>3.3640322631809564E-5</v>
      </c>
      <c r="CP6" s="97">
        <v>8.7525621377511391E-7</v>
      </c>
      <c r="CQ6" s="97">
        <v>1.1305394798701691E-4</v>
      </c>
      <c r="CR6" s="97">
        <v>2.2481789694312414E-4</v>
      </c>
      <c r="CS6" s="97">
        <v>7.5600197373802538E-6</v>
      </c>
      <c r="CT6" s="97">
        <v>4.8997814333067646E-7</v>
      </c>
      <c r="CU6" s="97">
        <v>4.2597717775703637E-7</v>
      </c>
      <c r="CV6" s="97">
        <v>2.8880206754612558E-7</v>
      </c>
      <c r="CW6" s="97">
        <v>3.5126274286306048E-7</v>
      </c>
      <c r="CX6" s="97">
        <v>6.8344895355700963E-4</v>
      </c>
      <c r="CY6" s="97">
        <v>1.4295547347344449E-3</v>
      </c>
      <c r="CZ6" s="97">
        <v>1.3310989982229226E-6</v>
      </c>
      <c r="DA6" s="97">
        <v>2.3852567562290141E-6</v>
      </c>
      <c r="DB6" s="97">
        <v>3.5393427809268145E-6</v>
      </c>
      <c r="DC6" s="97">
        <v>4.0571891072365195E-5</v>
      </c>
      <c r="DD6" s="97">
        <v>3.7951238478165267E-6</v>
      </c>
      <c r="DE6" s="97">
        <v>1.3250850789531881E-6</v>
      </c>
      <c r="DF6" s="100">
        <v>1.0556329302593874</v>
      </c>
      <c r="DG6" s="101">
        <v>0.81129887576894721</v>
      </c>
    </row>
    <row r="7" spans="1:111">
      <c r="A7" s="87">
        <v>3</v>
      </c>
      <c r="B7" s="4" t="s">
        <v>2</v>
      </c>
      <c r="C7" s="97">
        <v>6.6768973228340911E-2</v>
      </c>
      <c r="D7" s="97">
        <v>5.4576802217549382E-2</v>
      </c>
      <c r="E7" s="97">
        <v>1.0004651340716515</v>
      </c>
      <c r="F7" s="97">
        <v>1.0468719253701295E-5</v>
      </c>
      <c r="G7" s="97">
        <v>6.2605582552098318E-5</v>
      </c>
      <c r="H7" s="97">
        <v>0</v>
      </c>
      <c r="I7" s="97">
        <v>6.540058298953354E-7</v>
      </c>
      <c r="J7" s="97">
        <v>1.7745710225855929E-3</v>
      </c>
      <c r="K7" s="97">
        <v>4.9156167265744163E-4</v>
      </c>
      <c r="L7" s="97">
        <v>2.5584918559118991E-3</v>
      </c>
      <c r="M7" s="97">
        <v>0</v>
      </c>
      <c r="N7" s="97">
        <v>2.1846630655159919E-4</v>
      </c>
      <c r="O7" s="97">
        <v>2.1932995970384026E-5</v>
      </c>
      <c r="P7" s="97">
        <v>1.6238535962579264E-6</v>
      </c>
      <c r="Q7" s="97">
        <v>7.6949593390765676E-7</v>
      </c>
      <c r="R7" s="97">
        <v>3.4799608864754225E-5</v>
      </c>
      <c r="S7" s="97">
        <v>4.2076689418891892E-6</v>
      </c>
      <c r="T7" s="97">
        <v>1.5894256776210018E-6</v>
      </c>
      <c r="U7" s="97">
        <v>7.494899389160596E-6</v>
      </c>
      <c r="V7" s="97">
        <v>4.8556025565465767E-7</v>
      </c>
      <c r="W7" s="97">
        <v>9.0372954595649427E-8</v>
      </c>
      <c r="X7" s="97">
        <v>4.8040350710458015E-6</v>
      </c>
      <c r="Y7" s="97">
        <v>6.0225509656334107E-7</v>
      </c>
      <c r="Z7" s="97">
        <v>1.2566149712694603E-5</v>
      </c>
      <c r="AA7" s="97">
        <v>3.5034054558947119E-5</v>
      </c>
      <c r="AB7" s="97">
        <v>1.370113357917612E-5</v>
      </c>
      <c r="AC7" s="97">
        <v>2.70047170432205E-8</v>
      </c>
      <c r="AD7" s="97">
        <v>1.4256790503444259E-7</v>
      </c>
      <c r="AE7" s="97">
        <v>2.7910610720685146E-7</v>
      </c>
      <c r="AF7" s="97">
        <v>2.4227431569612105E-4</v>
      </c>
      <c r="AG7" s="97">
        <v>1.7829474029086586E-4</v>
      </c>
      <c r="AH7" s="97">
        <v>5.4695510274245063E-7</v>
      </c>
      <c r="AI7" s="97">
        <v>3.5713404489270774E-7</v>
      </c>
      <c r="AJ7" s="97">
        <v>9.8840363869621746E-7</v>
      </c>
      <c r="AK7" s="97">
        <v>2.6201398142996166E-6</v>
      </c>
      <c r="AL7" s="97">
        <v>1.5633956569279835E-7</v>
      </c>
      <c r="AM7" s="97">
        <v>2.5667416837788132E-7</v>
      </c>
      <c r="AN7" s="97">
        <v>3.7472680134831801E-7</v>
      </c>
      <c r="AO7" s="97">
        <v>1.762035361871205E-7</v>
      </c>
      <c r="AP7" s="97">
        <v>9.8401228015163771E-8</v>
      </c>
      <c r="AQ7" s="97">
        <v>1.4729233779295264E-7</v>
      </c>
      <c r="AR7" s="97">
        <v>3.203432287231741E-7</v>
      </c>
      <c r="AS7" s="97">
        <v>2.4595753065301312E-7</v>
      </c>
      <c r="AT7" s="97">
        <v>4.4556473194498604E-7</v>
      </c>
      <c r="AU7" s="97">
        <v>1.315400094735972E-6</v>
      </c>
      <c r="AV7" s="97">
        <v>7.8614029771894562E-7</v>
      </c>
      <c r="AW7" s="97">
        <v>4.1638471835929792E-7</v>
      </c>
      <c r="AX7" s="97">
        <v>2.4965617831663514E-7</v>
      </c>
      <c r="AY7" s="97">
        <v>7.6140840250748625E-7</v>
      </c>
      <c r="AZ7" s="97">
        <v>7.5383934942072571E-7</v>
      </c>
      <c r="BA7" s="97">
        <v>2.755990301549879E-7</v>
      </c>
      <c r="BB7" s="97">
        <v>3.9714777094988783E-7</v>
      </c>
      <c r="BC7" s="97">
        <v>6.4094899029254265E-7</v>
      </c>
      <c r="BD7" s="97">
        <v>2.3863755712028175E-7</v>
      </c>
      <c r="BE7" s="97">
        <v>0</v>
      </c>
      <c r="BF7" s="97">
        <v>9.7277610783149081E-7</v>
      </c>
      <c r="BG7" s="97">
        <v>9.8578816735383034E-7</v>
      </c>
      <c r="BH7" s="97">
        <v>9.753787966520292E-7</v>
      </c>
      <c r="BI7" s="97">
        <v>6.3071864662051393E-7</v>
      </c>
      <c r="BJ7" s="97">
        <v>4.8991574968055581E-5</v>
      </c>
      <c r="BK7" s="97">
        <v>5.0552875361622291E-7</v>
      </c>
      <c r="BL7" s="97">
        <v>7.2874994566214772E-6</v>
      </c>
      <c r="BM7" s="97">
        <v>6.3145775361154134E-7</v>
      </c>
      <c r="BN7" s="97">
        <v>1.6435169647852292E-5</v>
      </c>
      <c r="BO7" s="97">
        <v>1.8647257622508893E-5</v>
      </c>
      <c r="BP7" s="97">
        <v>1.7549457248888553E-7</v>
      </c>
      <c r="BQ7" s="97">
        <v>2.9026490615891965E-7</v>
      </c>
      <c r="BR7" s="97">
        <v>4.8676064417989138E-7</v>
      </c>
      <c r="BS7" s="97">
        <v>1.119179668064668E-6</v>
      </c>
      <c r="BT7" s="97">
        <v>1.6759720033335585E-6</v>
      </c>
      <c r="BU7" s="97">
        <v>2.0876854756389589E-7</v>
      </c>
      <c r="BV7" s="97">
        <v>1.3108856831578803E-7</v>
      </c>
      <c r="BW7" s="97">
        <v>1.1067591775442847E-7</v>
      </c>
      <c r="BX7" s="97">
        <v>1.0340901863464826E-7</v>
      </c>
      <c r="BY7" s="97">
        <v>3.837833828631261E-7</v>
      </c>
      <c r="BZ7" s="97">
        <v>2.7640826128993241E-7</v>
      </c>
      <c r="CA7" s="97">
        <v>4.5337681468162127E-7</v>
      </c>
      <c r="CB7" s="97">
        <v>5.5906522401269843E-7</v>
      </c>
      <c r="CC7" s="97">
        <v>2.693159391616948E-7</v>
      </c>
      <c r="CD7" s="97">
        <v>3.4243932162949828E-7</v>
      </c>
      <c r="CE7" s="97">
        <v>1.8409872243714708E-6</v>
      </c>
      <c r="CF7" s="97">
        <v>1.0985343711458858E-7</v>
      </c>
      <c r="CG7" s="97">
        <v>4.748635385243589E-7</v>
      </c>
      <c r="CH7" s="97">
        <v>8.6214425935373335E-7</v>
      </c>
      <c r="CI7" s="97">
        <v>6.6964219907443407E-7</v>
      </c>
      <c r="CJ7" s="97">
        <v>4.3386621209553661E-7</v>
      </c>
      <c r="CK7" s="97">
        <v>1.8244686888438407E-6</v>
      </c>
      <c r="CL7" s="97">
        <v>7.2217096533030555E-7</v>
      </c>
      <c r="CM7" s="97">
        <v>1.4590109751035197E-5</v>
      </c>
      <c r="CN7" s="97">
        <v>1.7132855771225613E-5</v>
      </c>
      <c r="CO7" s="97">
        <v>1.0550368592874276E-5</v>
      </c>
      <c r="CP7" s="97">
        <v>5.7819652321660434E-7</v>
      </c>
      <c r="CQ7" s="97">
        <v>2.9349647796716472E-5</v>
      </c>
      <c r="CR7" s="97">
        <v>5.4864167772029893E-5</v>
      </c>
      <c r="CS7" s="97">
        <v>2.3295014228263949E-5</v>
      </c>
      <c r="CT7" s="97">
        <v>1.3421859199135874E-6</v>
      </c>
      <c r="CU7" s="97">
        <v>6.3183793683997113E-7</v>
      </c>
      <c r="CV7" s="97">
        <v>1.8771953460245602E-6</v>
      </c>
      <c r="CW7" s="97">
        <v>3.0169457543474461E-7</v>
      </c>
      <c r="CX7" s="97">
        <v>2.180005730818629E-4</v>
      </c>
      <c r="CY7" s="97">
        <v>2.8860129106426583E-4</v>
      </c>
      <c r="CZ7" s="97">
        <v>2.192372507865106E-6</v>
      </c>
      <c r="DA7" s="97">
        <v>3.0470369257655087E-5</v>
      </c>
      <c r="DB7" s="97">
        <v>3.0740334365921642E-5</v>
      </c>
      <c r="DC7" s="97">
        <v>3.6330920347998448E-5</v>
      </c>
      <c r="DD7" s="97">
        <v>6.3384403604481237E-6</v>
      </c>
      <c r="DE7" s="97">
        <v>1.0474589143530037E-6</v>
      </c>
      <c r="DF7" s="100">
        <v>1.1283788394086711</v>
      </c>
      <c r="DG7" s="101">
        <v>0.86720720585022071</v>
      </c>
    </row>
    <row r="8" spans="1:111">
      <c r="A8" s="87">
        <v>4</v>
      </c>
      <c r="B8" s="4" t="s">
        <v>129</v>
      </c>
      <c r="C8" s="97">
        <v>3.9873855147464551E-4</v>
      </c>
      <c r="D8" s="97">
        <v>1.2942309734753537E-4</v>
      </c>
      <c r="E8" s="97">
        <v>1.5123686851317752E-5</v>
      </c>
      <c r="F8" s="97">
        <v>1.0804247858501417</v>
      </c>
      <c r="G8" s="97">
        <v>2.0177083998575225E-4</v>
      </c>
      <c r="H8" s="97">
        <v>0</v>
      </c>
      <c r="I8" s="97">
        <v>1.8303652206491953E-5</v>
      </c>
      <c r="J8" s="97">
        <v>3.1892640269935095E-4</v>
      </c>
      <c r="K8" s="97">
        <v>2.3729899317186031E-5</v>
      </c>
      <c r="L8" s="97">
        <v>1.5100078498204571E-4</v>
      </c>
      <c r="M8" s="97">
        <v>0</v>
      </c>
      <c r="N8" s="97">
        <v>2.6518248935073936E-5</v>
      </c>
      <c r="O8" s="97">
        <v>2.0179129468220305E-5</v>
      </c>
      <c r="P8" s="97">
        <v>6.9367317801001971E-2</v>
      </c>
      <c r="Q8" s="97">
        <v>3.1429791670976159E-3</v>
      </c>
      <c r="R8" s="97">
        <v>8.2776257523324136E-4</v>
      </c>
      <c r="S8" s="97">
        <v>1.4747337098500047E-4</v>
      </c>
      <c r="T8" s="97">
        <v>4.0948273295852977E-5</v>
      </c>
      <c r="U8" s="97">
        <v>1.7511324937645779E-5</v>
      </c>
      <c r="V8" s="97">
        <v>1.4036243798658946E-4</v>
      </c>
      <c r="W8" s="97">
        <v>3.8209008883641098E-6</v>
      </c>
      <c r="X8" s="97">
        <v>1.3435618557432943E-5</v>
      </c>
      <c r="Y8" s="97">
        <v>9.1846597175799226E-6</v>
      </c>
      <c r="Z8" s="97">
        <v>2.5154039015803426E-5</v>
      </c>
      <c r="AA8" s="97">
        <v>1.3283444505642873E-5</v>
      </c>
      <c r="AB8" s="97">
        <v>3.3569512144535226E-4</v>
      </c>
      <c r="AC8" s="97">
        <v>1.3115192942662381E-6</v>
      </c>
      <c r="AD8" s="97">
        <v>4.8379610216041243E-6</v>
      </c>
      <c r="AE8" s="97">
        <v>1.480927063299491E-5</v>
      </c>
      <c r="AF8" s="97">
        <v>1.3076771239043584E-5</v>
      </c>
      <c r="AG8" s="97">
        <v>3.625663797115281E-4</v>
      </c>
      <c r="AH8" s="97">
        <v>1.4728266761233926E-4</v>
      </c>
      <c r="AI8" s="97">
        <v>1.32072081327409E-5</v>
      </c>
      <c r="AJ8" s="97">
        <v>4.3427041714830239E-4</v>
      </c>
      <c r="AK8" s="97">
        <v>3.2662534933185137E-5</v>
      </c>
      <c r="AL8" s="97">
        <v>1.1048297947258799E-5</v>
      </c>
      <c r="AM8" s="97">
        <v>1.3956845090035446E-5</v>
      </c>
      <c r="AN8" s="97">
        <v>3.5115513799613788E-5</v>
      </c>
      <c r="AO8" s="97">
        <v>9.2082634040192846E-6</v>
      </c>
      <c r="AP8" s="97">
        <v>7.1890575793132293E-6</v>
      </c>
      <c r="AQ8" s="97">
        <v>1.5829581110501045E-5</v>
      </c>
      <c r="AR8" s="97">
        <v>3.6812656842264877E-5</v>
      </c>
      <c r="AS8" s="97">
        <v>1.701099483569551E-5</v>
      </c>
      <c r="AT8" s="97">
        <v>5.9762829335940078E-6</v>
      </c>
      <c r="AU8" s="97">
        <v>7.4136335738046544E-6</v>
      </c>
      <c r="AV8" s="97">
        <v>2.253135978641103E-5</v>
      </c>
      <c r="AW8" s="97">
        <v>8.9492411881029913E-6</v>
      </c>
      <c r="AX8" s="97">
        <v>1.2799389588102358E-5</v>
      </c>
      <c r="AY8" s="97">
        <v>1.061994525505553E-5</v>
      </c>
      <c r="AZ8" s="97">
        <v>1.3615955491684672E-5</v>
      </c>
      <c r="BA8" s="97">
        <v>6.2929690888333079E-6</v>
      </c>
      <c r="BB8" s="97">
        <v>1.4766559893178501E-5</v>
      </c>
      <c r="BC8" s="97">
        <v>7.7468905773481698E-6</v>
      </c>
      <c r="BD8" s="97">
        <v>6.8822125908865522E-6</v>
      </c>
      <c r="BE8" s="97">
        <v>0</v>
      </c>
      <c r="BF8" s="97">
        <v>6.4304152540995695E-6</v>
      </c>
      <c r="BG8" s="97">
        <v>9.6463473137218028E-6</v>
      </c>
      <c r="BH8" s="97">
        <v>3.7009648069175585E-5</v>
      </c>
      <c r="BI8" s="97">
        <v>3.7075992345770992E-5</v>
      </c>
      <c r="BJ8" s="97">
        <v>9.2896857397879295E-4</v>
      </c>
      <c r="BK8" s="97">
        <v>7.0228113634707502E-6</v>
      </c>
      <c r="BL8" s="97">
        <v>1.0428848978922779E-3</v>
      </c>
      <c r="BM8" s="97">
        <v>3.2872909355272914E-4</v>
      </c>
      <c r="BN8" s="97">
        <v>5.3279211391724603E-5</v>
      </c>
      <c r="BO8" s="97">
        <v>7.7609036989711948E-5</v>
      </c>
      <c r="BP8" s="97">
        <v>1.0434126283608835E-4</v>
      </c>
      <c r="BQ8" s="97">
        <v>2.2903016779673883E-5</v>
      </c>
      <c r="BR8" s="97">
        <v>2.6500316689854574E-5</v>
      </c>
      <c r="BS8" s="97">
        <v>1.1591531378688822E-5</v>
      </c>
      <c r="BT8" s="97">
        <v>1.9342381196336875E-5</v>
      </c>
      <c r="BU8" s="97">
        <v>6.5821929322461906E-6</v>
      </c>
      <c r="BV8" s="97">
        <v>4.9307532759899015E-6</v>
      </c>
      <c r="BW8" s="97">
        <v>8.0906720179006458E-6</v>
      </c>
      <c r="BX8" s="97">
        <v>5.8204138508921199E-6</v>
      </c>
      <c r="BY8" s="97">
        <v>1.4996480941121743E-5</v>
      </c>
      <c r="BZ8" s="97">
        <v>4.5446660357953102E-6</v>
      </c>
      <c r="CA8" s="97">
        <v>1.5571392562272427E-5</v>
      </c>
      <c r="CB8" s="97">
        <v>4.0552564103520725E-5</v>
      </c>
      <c r="CC8" s="97">
        <v>8.3438451405231872E-6</v>
      </c>
      <c r="CD8" s="97">
        <v>2.8684864895089113E-5</v>
      </c>
      <c r="CE8" s="97">
        <v>1.5741052550020582E-4</v>
      </c>
      <c r="CF8" s="97">
        <v>3.2324560074283862E-6</v>
      </c>
      <c r="CG8" s="97">
        <v>9.2062237079610755E-6</v>
      </c>
      <c r="CH8" s="97">
        <v>1.5369352548145653E-5</v>
      </c>
      <c r="CI8" s="97">
        <v>1.1424718323378404E-5</v>
      </c>
      <c r="CJ8" s="97">
        <v>8.2982882341387805E-6</v>
      </c>
      <c r="CK8" s="97">
        <v>3.1713419912629387E-5</v>
      </c>
      <c r="CL8" s="97">
        <v>8.5472402059527741E-6</v>
      </c>
      <c r="CM8" s="97">
        <v>3.1510842738177929E-5</v>
      </c>
      <c r="CN8" s="97">
        <v>4.0295886070762213E-5</v>
      </c>
      <c r="CO8" s="97">
        <v>1.0699250531891755E-5</v>
      </c>
      <c r="CP8" s="97">
        <v>1.5330827132088221E-5</v>
      </c>
      <c r="CQ8" s="97">
        <v>5.0349919043787655E-5</v>
      </c>
      <c r="CR8" s="97">
        <v>9.2221158813634007E-5</v>
      </c>
      <c r="CS8" s="97">
        <v>1.1357694303023103E-5</v>
      </c>
      <c r="CT8" s="97">
        <v>1.0328092387913671E-5</v>
      </c>
      <c r="CU8" s="97">
        <v>8.0915122719632515E-6</v>
      </c>
      <c r="CV8" s="97">
        <v>4.5233704553397532E-6</v>
      </c>
      <c r="CW8" s="97">
        <v>9.2487161360876325E-6</v>
      </c>
      <c r="CX8" s="97">
        <v>7.0506542716790614E-4</v>
      </c>
      <c r="CY8" s="97">
        <v>9.9967542999842315E-4</v>
      </c>
      <c r="CZ8" s="97">
        <v>1.8051784268711152E-5</v>
      </c>
      <c r="DA8" s="97">
        <v>2.3178316881892102E-5</v>
      </c>
      <c r="DB8" s="97">
        <v>3.2722014281653653E-6</v>
      </c>
      <c r="DC8" s="97">
        <v>6.7503584452607954E-5</v>
      </c>
      <c r="DD8" s="97">
        <v>1.1732063222431261E-4</v>
      </c>
      <c r="DE8" s="97">
        <v>9.4627062012367067E-6</v>
      </c>
      <c r="DF8" s="100">
        <v>1.1624253612181146</v>
      </c>
      <c r="DG8" s="101">
        <v>0.89337340820718703</v>
      </c>
    </row>
    <row r="9" spans="1:111">
      <c r="A9" s="87">
        <v>5</v>
      </c>
      <c r="B9" s="4" t="s">
        <v>130</v>
      </c>
      <c r="C9" s="97">
        <v>9.5269719976403399E-7</v>
      </c>
      <c r="D9" s="97">
        <v>2.348880226581302E-5</v>
      </c>
      <c r="E9" s="97">
        <v>1.9203768422840816E-6</v>
      </c>
      <c r="F9" s="97">
        <v>3.4963586808207505E-6</v>
      </c>
      <c r="G9" s="97">
        <v>1.0068382298636125</v>
      </c>
      <c r="H9" s="97">
        <v>0</v>
      </c>
      <c r="I9" s="97">
        <v>4.9861274312021053E-7</v>
      </c>
      <c r="J9" s="97">
        <v>1.8942381744720988E-3</v>
      </c>
      <c r="K9" s="97">
        <v>5.0484449081006824E-5</v>
      </c>
      <c r="L9" s="97">
        <v>3.1722429758350565E-4</v>
      </c>
      <c r="M9" s="97">
        <v>0</v>
      </c>
      <c r="N9" s="97">
        <v>6.1717126684038623E-7</v>
      </c>
      <c r="O9" s="97">
        <v>7.481922025018373E-6</v>
      </c>
      <c r="P9" s="97">
        <v>1.1466967000857876E-6</v>
      </c>
      <c r="Q9" s="97">
        <v>1.8995343371457804E-6</v>
      </c>
      <c r="R9" s="97">
        <v>2.2360685881450367E-6</v>
      </c>
      <c r="S9" s="97">
        <v>5.5098515735336144E-7</v>
      </c>
      <c r="T9" s="97">
        <v>3.1802417288707678E-7</v>
      </c>
      <c r="U9" s="97">
        <v>9.4926548249430587E-6</v>
      </c>
      <c r="V9" s="97">
        <v>3.5103124037987939E-7</v>
      </c>
      <c r="W9" s="97">
        <v>6.382496030135114E-8</v>
      </c>
      <c r="X9" s="97">
        <v>4.2094848717053234E-6</v>
      </c>
      <c r="Y9" s="97">
        <v>5.0701853224401332E-7</v>
      </c>
      <c r="Z9" s="97">
        <v>6.1725610336914787E-7</v>
      </c>
      <c r="AA9" s="97">
        <v>2.7974894996371702E-5</v>
      </c>
      <c r="AB9" s="97">
        <v>8.3371014987919304E-6</v>
      </c>
      <c r="AC9" s="97">
        <v>1.6703083161477578E-8</v>
      </c>
      <c r="AD9" s="97">
        <v>1.0436802781534731E-7</v>
      </c>
      <c r="AE9" s="97">
        <v>2.0805583995561452E-7</v>
      </c>
      <c r="AF9" s="97">
        <v>2.8455109324624681E-7</v>
      </c>
      <c r="AG9" s="97">
        <v>8.4280829506153568E-6</v>
      </c>
      <c r="AH9" s="97">
        <v>1.0619899209837231E-6</v>
      </c>
      <c r="AI9" s="97">
        <v>2.2314730227875096E-7</v>
      </c>
      <c r="AJ9" s="97">
        <v>1.7271416237293374E-6</v>
      </c>
      <c r="AK9" s="97">
        <v>1.2848099918448026E-6</v>
      </c>
      <c r="AL9" s="97">
        <v>6.9701502158703168E-8</v>
      </c>
      <c r="AM9" s="97">
        <v>5.6336183278796035E-7</v>
      </c>
      <c r="AN9" s="97">
        <v>5.2776351309583134E-7</v>
      </c>
      <c r="AO9" s="97">
        <v>2.7511640555653942E-7</v>
      </c>
      <c r="AP9" s="97">
        <v>5.973147942250518E-8</v>
      </c>
      <c r="AQ9" s="97">
        <v>2.8797196884575392E-7</v>
      </c>
      <c r="AR9" s="97">
        <v>2.1765873881984169E-7</v>
      </c>
      <c r="AS9" s="97">
        <v>1.756067643372632E-7</v>
      </c>
      <c r="AT9" s="97">
        <v>1.4409906435623876E-7</v>
      </c>
      <c r="AU9" s="97">
        <v>5.0607326976313934E-7</v>
      </c>
      <c r="AV9" s="97">
        <v>5.6150237811084939E-7</v>
      </c>
      <c r="AW9" s="97">
        <v>2.9600702737023623E-7</v>
      </c>
      <c r="AX9" s="97">
        <v>4.8059979392499375E-7</v>
      </c>
      <c r="AY9" s="97">
        <v>7.3134799041168163E-7</v>
      </c>
      <c r="AZ9" s="97">
        <v>2.3160811712504082E-7</v>
      </c>
      <c r="BA9" s="97">
        <v>1.250441437896063E-6</v>
      </c>
      <c r="BB9" s="97">
        <v>2.8075941776884718E-7</v>
      </c>
      <c r="BC9" s="97">
        <v>6.8966596350781354E-7</v>
      </c>
      <c r="BD9" s="97">
        <v>2.6962010479865927E-7</v>
      </c>
      <c r="BE9" s="97">
        <v>0</v>
      </c>
      <c r="BF9" s="97">
        <v>1.8538036433587867E-7</v>
      </c>
      <c r="BG9" s="97">
        <v>2.6021270748660401E-7</v>
      </c>
      <c r="BH9" s="97">
        <v>3.1897996550747501E-7</v>
      </c>
      <c r="BI9" s="97">
        <v>1.9892346567864214E-7</v>
      </c>
      <c r="BJ9" s="97">
        <v>5.1696455773267717E-4</v>
      </c>
      <c r="BK9" s="97">
        <v>2.2347551956096291E-7</v>
      </c>
      <c r="BL9" s="97">
        <v>5.4111194744699805E-7</v>
      </c>
      <c r="BM9" s="97">
        <v>1.2726135775773191E-6</v>
      </c>
      <c r="BN9" s="97">
        <v>9.3729887598613794E-7</v>
      </c>
      <c r="BO9" s="97">
        <v>9.9705044263454538E-7</v>
      </c>
      <c r="BP9" s="97">
        <v>1.274227202556544E-7</v>
      </c>
      <c r="BQ9" s="97">
        <v>1.9478025922087092E-7</v>
      </c>
      <c r="BR9" s="97">
        <v>5.2089638190948084E-7</v>
      </c>
      <c r="BS9" s="97">
        <v>3.5788699697897849E-7</v>
      </c>
      <c r="BT9" s="97">
        <v>3.0401445785216671E-7</v>
      </c>
      <c r="BU9" s="97">
        <v>3.231914286661386E-7</v>
      </c>
      <c r="BV9" s="97">
        <v>1.7162412012586795E-7</v>
      </c>
      <c r="BW9" s="97">
        <v>1.4887964469661369E-7</v>
      </c>
      <c r="BX9" s="97">
        <v>5.3628136513614501E-8</v>
      </c>
      <c r="BY9" s="97">
        <v>3.7704878933429029E-7</v>
      </c>
      <c r="BZ9" s="97">
        <v>2.3900206392609752E-7</v>
      </c>
      <c r="CA9" s="97">
        <v>3.299498553100398E-7</v>
      </c>
      <c r="CB9" s="97">
        <v>7.3759956790671611E-7</v>
      </c>
      <c r="CC9" s="97">
        <v>3.6006495860860275E-7</v>
      </c>
      <c r="CD9" s="97">
        <v>3.1260362841970277E-7</v>
      </c>
      <c r="CE9" s="97">
        <v>2.3590811479980482E-6</v>
      </c>
      <c r="CF9" s="97">
        <v>1.8897157814974085E-7</v>
      </c>
      <c r="CG9" s="97">
        <v>9.6013543322384076E-7</v>
      </c>
      <c r="CH9" s="97">
        <v>8.752693291753206E-7</v>
      </c>
      <c r="CI9" s="97">
        <v>3.7482211233693843E-6</v>
      </c>
      <c r="CJ9" s="97">
        <v>7.1584514134784461E-7</v>
      </c>
      <c r="CK9" s="97">
        <v>1.3856236336642417E-6</v>
      </c>
      <c r="CL9" s="97">
        <v>1.4762731358443402E-6</v>
      </c>
      <c r="CM9" s="97">
        <v>1.2552821804056989E-5</v>
      </c>
      <c r="CN9" s="97">
        <v>2.6628279833261929E-5</v>
      </c>
      <c r="CO9" s="97">
        <v>2.0519464914126885E-5</v>
      </c>
      <c r="CP9" s="97">
        <v>5.0871245166885359E-7</v>
      </c>
      <c r="CQ9" s="97">
        <v>6.4769273415281521E-5</v>
      </c>
      <c r="CR9" s="97">
        <v>1.4027619043698953E-4</v>
      </c>
      <c r="CS9" s="97">
        <v>2.3887588103257983E-6</v>
      </c>
      <c r="CT9" s="97">
        <v>2.9783847689836868E-6</v>
      </c>
      <c r="CU9" s="97">
        <v>9.1848285316002763E-7</v>
      </c>
      <c r="CV9" s="97">
        <v>3.7231873829704388E-7</v>
      </c>
      <c r="CW9" s="97">
        <v>7.6744275927793348E-7</v>
      </c>
      <c r="CX9" s="97">
        <v>7.5937020281883051E-4</v>
      </c>
      <c r="CY9" s="97">
        <v>1.0107004720943573E-3</v>
      </c>
      <c r="CZ9" s="97">
        <v>1.533377413123506E-6</v>
      </c>
      <c r="DA9" s="97">
        <v>4.9019958292204749E-6</v>
      </c>
      <c r="DB9" s="97">
        <v>9.6673510571641133E-7</v>
      </c>
      <c r="DC9" s="97">
        <v>3.677766887985968E-5</v>
      </c>
      <c r="DD9" s="97">
        <v>3.286717656575067E-5</v>
      </c>
      <c r="DE9" s="97">
        <v>5.1340578599126461E-7</v>
      </c>
      <c r="DF9" s="100">
        <v>1.0118757735717689</v>
      </c>
      <c r="DG9" s="101">
        <v>0.77766963684515999</v>
      </c>
    </row>
    <row r="10" spans="1:111">
      <c r="A10" s="87">
        <v>6</v>
      </c>
      <c r="B10" s="4" t="s">
        <v>3</v>
      </c>
      <c r="C10" s="97">
        <v>0</v>
      </c>
      <c r="D10" s="97">
        <v>0</v>
      </c>
      <c r="E10" s="97">
        <v>0</v>
      </c>
      <c r="F10" s="97">
        <v>0</v>
      </c>
      <c r="G10" s="97">
        <v>0</v>
      </c>
      <c r="H10" s="97">
        <v>1</v>
      </c>
      <c r="I10" s="97">
        <v>0</v>
      </c>
      <c r="J10" s="97">
        <v>0</v>
      </c>
      <c r="K10" s="97">
        <v>0</v>
      </c>
      <c r="L10" s="97">
        <v>0</v>
      </c>
      <c r="M10" s="97">
        <v>0</v>
      </c>
      <c r="N10" s="97">
        <v>0</v>
      </c>
      <c r="O10" s="97">
        <v>0</v>
      </c>
      <c r="P10" s="97">
        <v>0</v>
      </c>
      <c r="Q10" s="97">
        <v>0</v>
      </c>
      <c r="R10" s="97">
        <v>0</v>
      </c>
      <c r="S10" s="97">
        <v>0</v>
      </c>
      <c r="T10" s="97">
        <v>0</v>
      </c>
      <c r="U10" s="97">
        <v>0</v>
      </c>
      <c r="V10" s="97">
        <v>0</v>
      </c>
      <c r="W10" s="97">
        <v>0</v>
      </c>
      <c r="X10" s="97">
        <v>0</v>
      </c>
      <c r="Y10" s="97">
        <v>0</v>
      </c>
      <c r="Z10" s="97">
        <v>0</v>
      </c>
      <c r="AA10" s="97">
        <v>0</v>
      </c>
      <c r="AB10" s="97">
        <v>0</v>
      </c>
      <c r="AC10" s="97">
        <v>0</v>
      </c>
      <c r="AD10" s="97">
        <v>0</v>
      </c>
      <c r="AE10" s="97">
        <v>0</v>
      </c>
      <c r="AF10" s="97">
        <v>0</v>
      </c>
      <c r="AG10" s="97">
        <v>0</v>
      </c>
      <c r="AH10" s="97">
        <v>0</v>
      </c>
      <c r="AI10" s="97">
        <v>0</v>
      </c>
      <c r="AJ10" s="97">
        <v>0</v>
      </c>
      <c r="AK10" s="97">
        <v>0</v>
      </c>
      <c r="AL10" s="97">
        <v>0</v>
      </c>
      <c r="AM10" s="97">
        <v>0</v>
      </c>
      <c r="AN10" s="97">
        <v>0</v>
      </c>
      <c r="AO10" s="97">
        <v>0</v>
      </c>
      <c r="AP10" s="97">
        <v>0</v>
      </c>
      <c r="AQ10" s="97">
        <v>0</v>
      </c>
      <c r="AR10" s="97">
        <v>0</v>
      </c>
      <c r="AS10" s="97">
        <v>0</v>
      </c>
      <c r="AT10" s="97">
        <v>0</v>
      </c>
      <c r="AU10" s="97">
        <v>0</v>
      </c>
      <c r="AV10" s="97">
        <v>0</v>
      </c>
      <c r="AW10" s="97">
        <v>0</v>
      </c>
      <c r="AX10" s="97">
        <v>0</v>
      </c>
      <c r="AY10" s="97">
        <v>0</v>
      </c>
      <c r="AZ10" s="97">
        <v>0</v>
      </c>
      <c r="BA10" s="97">
        <v>0</v>
      </c>
      <c r="BB10" s="97">
        <v>0</v>
      </c>
      <c r="BC10" s="97">
        <v>0</v>
      </c>
      <c r="BD10" s="97">
        <v>0</v>
      </c>
      <c r="BE10" s="97">
        <v>0</v>
      </c>
      <c r="BF10" s="97">
        <v>0</v>
      </c>
      <c r="BG10" s="97">
        <v>0</v>
      </c>
      <c r="BH10" s="97">
        <v>0</v>
      </c>
      <c r="BI10" s="97">
        <v>0</v>
      </c>
      <c r="BJ10" s="97">
        <v>0</v>
      </c>
      <c r="BK10" s="97">
        <v>0</v>
      </c>
      <c r="BL10" s="97">
        <v>0</v>
      </c>
      <c r="BM10" s="97">
        <v>0</v>
      </c>
      <c r="BN10" s="97">
        <v>0</v>
      </c>
      <c r="BO10" s="97">
        <v>0</v>
      </c>
      <c r="BP10" s="97">
        <v>0</v>
      </c>
      <c r="BQ10" s="97">
        <v>0</v>
      </c>
      <c r="BR10" s="97">
        <v>0</v>
      </c>
      <c r="BS10" s="97">
        <v>0</v>
      </c>
      <c r="BT10" s="97">
        <v>0</v>
      </c>
      <c r="BU10" s="97">
        <v>0</v>
      </c>
      <c r="BV10" s="97">
        <v>0</v>
      </c>
      <c r="BW10" s="97">
        <v>0</v>
      </c>
      <c r="BX10" s="97">
        <v>0</v>
      </c>
      <c r="BY10" s="97">
        <v>0</v>
      </c>
      <c r="BZ10" s="97">
        <v>0</v>
      </c>
      <c r="CA10" s="97">
        <v>0</v>
      </c>
      <c r="CB10" s="97">
        <v>0</v>
      </c>
      <c r="CC10" s="97">
        <v>0</v>
      </c>
      <c r="CD10" s="97">
        <v>0</v>
      </c>
      <c r="CE10" s="97">
        <v>0</v>
      </c>
      <c r="CF10" s="97">
        <v>0</v>
      </c>
      <c r="CG10" s="97">
        <v>0</v>
      </c>
      <c r="CH10" s="97">
        <v>0</v>
      </c>
      <c r="CI10" s="97">
        <v>0</v>
      </c>
      <c r="CJ10" s="97">
        <v>0</v>
      </c>
      <c r="CK10" s="97">
        <v>0</v>
      </c>
      <c r="CL10" s="97">
        <v>0</v>
      </c>
      <c r="CM10" s="97">
        <v>0</v>
      </c>
      <c r="CN10" s="97">
        <v>0</v>
      </c>
      <c r="CO10" s="97">
        <v>0</v>
      </c>
      <c r="CP10" s="97">
        <v>0</v>
      </c>
      <c r="CQ10" s="97">
        <v>0</v>
      </c>
      <c r="CR10" s="97">
        <v>0</v>
      </c>
      <c r="CS10" s="97">
        <v>0</v>
      </c>
      <c r="CT10" s="97">
        <v>0</v>
      </c>
      <c r="CU10" s="97">
        <v>0</v>
      </c>
      <c r="CV10" s="97">
        <v>0</v>
      </c>
      <c r="CW10" s="97">
        <v>0</v>
      </c>
      <c r="CX10" s="97">
        <v>0</v>
      </c>
      <c r="CY10" s="97">
        <v>0</v>
      </c>
      <c r="CZ10" s="97">
        <v>0</v>
      </c>
      <c r="DA10" s="97">
        <v>0</v>
      </c>
      <c r="DB10" s="97">
        <v>0</v>
      </c>
      <c r="DC10" s="97">
        <v>0</v>
      </c>
      <c r="DD10" s="97">
        <v>0</v>
      </c>
      <c r="DE10" s="97">
        <v>0</v>
      </c>
      <c r="DF10" s="100">
        <v>1</v>
      </c>
      <c r="DG10" s="101">
        <v>0.76854259895965626</v>
      </c>
    </row>
    <row r="11" spans="1:111">
      <c r="A11" s="87">
        <v>7</v>
      </c>
      <c r="B11" s="4" t="s">
        <v>153</v>
      </c>
      <c r="C11" s="97">
        <v>3.7199148368209835E-6</v>
      </c>
      <c r="D11" s="97">
        <v>1.4336533737917233E-6</v>
      </c>
      <c r="E11" s="97">
        <v>4.2060118027684286E-6</v>
      </c>
      <c r="F11" s="97">
        <v>1.6447363616510904E-5</v>
      </c>
      <c r="G11" s="97">
        <v>6.5788846060212005E-6</v>
      </c>
      <c r="H11" s="97">
        <v>0</v>
      </c>
      <c r="I11" s="97">
        <v>1.0000341940916808</v>
      </c>
      <c r="J11" s="97">
        <v>2.9010601639095915E-6</v>
      </c>
      <c r="K11" s="97">
        <v>1.1495688571238028E-5</v>
      </c>
      <c r="L11" s="97">
        <v>2.6917948810686111E-6</v>
      </c>
      <c r="M11" s="97">
        <v>0</v>
      </c>
      <c r="N11" s="97">
        <v>3.8041424404308983E-6</v>
      </c>
      <c r="O11" s="97">
        <v>2.1356422430849557E-6</v>
      </c>
      <c r="P11" s="97">
        <v>4.0372990247844026E-6</v>
      </c>
      <c r="Q11" s="97">
        <v>3.8741140986748745E-5</v>
      </c>
      <c r="R11" s="97">
        <v>4.7425856258874894E-5</v>
      </c>
      <c r="S11" s="97">
        <v>6.7421052466491169E-6</v>
      </c>
      <c r="T11" s="97">
        <v>3.0097766497299483E-6</v>
      </c>
      <c r="U11" s="97">
        <v>3.2226661032825204E-5</v>
      </c>
      <c r="V11" s="97">
        <v>7.4399009185267091E-4</v>
      </c>
      <c r="W11" s="97">
        <v>3.9471695704119592E-6</v>
      </c>
      <c r="X11" s="97">
        <v>1.9478492736937358E-5</v>
      </c>
      <c r="Y11" s="97">
        <v>1.1160744695479771E-5</v>
      </c>
      <c r="Z11" s="97">
        <v>1.2415092221341712E-5</v>
      </c>
      <c r="AA11" s="97">
        <v>2.1420781081234696E-5</v>
      </c>
      <c r="AB11" s="97">
        <v>1.7400373247613734E-5</v>
      </c>
      <c r="AC11" s="97">
        <v>-1.3686610494510877E-5</v>
      </c>
      <c r="AD11" s="97">
        <v>4.7588786966807646E-4</v>
      </c>
      <c r="AE11" s="97">
        <v>8.1427064309605877E-6</v>
      </c>
      <c r="AF11" s="97">
        <v>2.6143890562772432E-5</v>
      </c>
      <c r="AG11" s="97">
        <v>4.4663704550486631E-6</v>
      </c>
      <c r="AH11" s="97">
        <v>1.5973350222137379E-3</v>
      </c>
      <c r="AI11" s="97">
        <v>1.3516846120269191E-3</v>
      </c>
      <c r="AJ11" s="97">
        <v>1.4703948410149815E-3</v>
      </c>
      <c r="AK11" s="97">
        <v>1.3408658288762043E-3</v>
      </c>
      <c r="AL11" s="97">
        <v>8.8459722207353212E-3</v>
      </c>
      <c r="AM11" s="97">
        <v>3.6869417358763772E-3</v>
      </c>
      <c r="AN11" s="97">
        <v>2.0592473329893398E-3</v>
      </c>
      <c r="AO11" s="97">
        <v>1.2861113480662398E-3</v>
      </c>
      <c r="AP11" s="97">
        <v>9.7453090974368786E-3</v>
      </c>
      <c r="AQ11" s="97">
        <v>-1.706970766775812E-4</v>
      </c>
      <c r="AR11" s="97">
        <v>4.0420514808440578E-4</v>
      </c>
      <c r="AS11" s="97">
        <v>2.5953425406029132E-4</v>
      </c>
      <c r="AT11" s="97">
        <v>1.7293383530117361E-4</v>
      </c>
      <c r="AU11" s="97">
        <v>1.2579057192880165E-4</v>
      </c>
      <c r="AV11" s="97">
        <v>3.2625607684538832E-5</v>
      </c>
      <c r="AW11" s="97">
        <v>1.3175762819452375E-5</v>
      </c>
      <c r="AX11" s="97">
        <v>1.9529249558867219E-5</v>
      </c>
      <c r="AY11" s="97">
        <v>1.0345388028826535E-4</v>
      </c>
      <c r="AZ11" s="97">
        <v>8.5849529901662708E-5</v>
      </c>
      <c r="BA11" s="97">
        <v>1.6555099971378933E-5</v>
      </c>
      <c r="BB11" s="97">
        <v>4.6250712780953617E-5</v>
      </c>
      <c r="BC11" s="97">
        <v>1.4416846454748601E-5</v>
      </c>
      <c r="BD11" s="97">
        <v>1.6519248828743619E-5</v>
      </c>
      <c r="BE11" s="97">
        <v>0</v>
      </c>
      <c r="BF11" s="97">
        <v>6.5875261551981478E-5</v>
      </c>
      <c r="BG11" s="97">
        <v>6.5178252512108504E-5</v>
      </c>
      <c r="BH11" s="97">
        <v>2.109209162436962E-4</v>
      </c>
      <c r="BI11" s="97">
        <v>8.3771685998700792E-5</v>
      </c>
      <c r="BJ11" s="97">
        <v>3.5024583535527972E-5</v>
      </c>
      <c r="BK11" s="97">
        <v>1.4755852348782545E-6</v>
      </c>
      <c r="BL11" s="97">
        <v>1.263040546015018E-4</v>
      </c>
      <c r="BM11" s="97">
        <v>8.914502130024255E-5</v>
      </c>
      <c r="BN11" s="97">
        <v>2.5982971871544539E-4</v>
      </c>
      <c r="BO11" s="97">
        <v>2.6498444842608192E-4</v>
      </c>
      <c r="BP11" s="97">
        <v>1.0240257236869248E-5</v>
      </c>
      <c r="BQ11" s="97">
        <v>5.5482427792810921E-6</v>
      </c>
      <c r="BR11" s="97">
        <v>9.7165372311086135E-6</v>
      </c>
      <c r="BS11" s="97">
        <v>3.3743379524608029E-6</v>
      </c>
      <c r="BT11" s="97">
        <v>1.27038466691534E-6</v>
      </c>
      <c r="BU11" s="97">
        <v>7.963314844463425E-7</v>
      </c>
      <c r="BV11" s="97">
        <v>9.3467085803251652E-7</v>
      </c>
      <c r="BW11" s="97">
        <v>1.9508224298282411E-6</v>
      </c>
      <c r="BX11" s="97">
        <v>1.5910063871033366E-6</v>
      </c>
      <c r="BY11" s="97">
        <v>5.2532979956422049E-6</v>
      </c>
      <c r="BZ11" s="97">
        <v>8.5432620724060734E-7</v>
      </c>
      <c r="CA11" s="97">
        <v>5.8469234267459615E-6</v>
      </c>
      <c r="CB11" s="97">
        <v>6.3950202619239235E-6</v>
      </c>
      <c r="CC11" s="97">
        <v>1.0181786906580817E-6</v>
      </c>
      <c r="CD11" s="97">
        <v>2.5833141400008355E-6</v>
      </c>
      <c r="CE11" s="97">
        <v>7.0557788510523889E-6</v>
      </c>
      <c r="CF11" s="97">
        <v>4.5422314557065777E-7</v>
      </c>
      <c r="CG11" s="97">
        <v>1.4491472435245783E-6</v>
      </c>
      <c r="CH11" s="97">
        <v>2.5724616257659519E-6</v>
      </c>
      <c r="CI11" s="97">
        <v>9.1126460954305433E-7</v>
      </c>
      <c r="CJ11" s="97">
        <v>1.4156025470606493E-6</v>
      </c>
      <c r="CK11" s="97">
        <v>2.0137442609056581E-6</v>
      </c>
      <c r="CL11" s="97">
        <v>2.3447716990968831E-6</v>
      </c>
      <c r="CM11" s="97">
        <v>2.1169313304702417E-6</v>
      </c>
      <c r="CN11" s="97">
        <v>4.2885668090586775E-6</v>
      </c>
      <c r="CO11" s="97">
        <v>1.4961100594881488E-6</v>
      </c>
      <c r="CP11" s="97">
        <v>9.8637809586083476E-6</v>
      </c>
      <c r="CQ11" s="97">
        <v>1.5184359344112136E-6</v>
      </c>
      <c r="CR11" s="97">
        <v>1.0809582703855302E-6</v>
      </c>
      <c r="CS11" s="97">
        <v>1.2296606417269426E-6</v>
      </c>
      <c r="CT11" s="97">
        <v>2.3400924702889749E-6</v>
      </c>
      <c r="CU11" s="97">
        <v>9.6399269613515954E-7</v>
      </c>
      <c r="CV11" s="97">
        <v>1.3147526341644177E-5</v>
      </c>
      <c r="CW11" s="97">
        <v>5.8019608932672863E-7</v>
      </c>
      <c r="CX11" s="97">
        <v>1.8228544467402492E-7</v>
      </c>
      <c r="CY11" s="97">
        <v>4.7924827650790901E-7</v>
      </c>
      <c r="CZ11" s="97">
        <v>2.2592280165272326E-6</v>
      </c>
      <c r="DA11" s="97">
        <v>3.0054594769381324E-6</v>
      </c>
      <c r="DB11" s="97">
        <v>1.6331345950147499E-6</v>
      </c>
      <c r="DC11" s="97">
        <v>4.9115103577561782E-6</v>
      </c>
      <c r="DD11" s="97">
        <v>7.012099329464134E-6</v>
      </c>
      <c r="DE11" s="97">
        <v>1.2450561762561066E-5</v>
      </c>
      <c r="DF11" s="100">
        <v>1.0354252227223772</v>
      </c>
      <c r="DG11" s="101">
        <v>0.79576839169943681</v>
      </c>
    </row>
    <row r="12" spans="1:111">
      <c r="A12" s="87">
        <v>8</v>
      </c>
      <c r="B12" s="4" t="s">
        <v>131</v>
      </c>
      <c r="C12" s="97">
        <v>2.3644608415484167E-4</v>
      </c>
      <c r="D12" s="97">
        <v>7.2710571496174626E-3</v>
      </c>
      <c r="E12" s="97">
        <v>4.3336280030231369E-4</v>
      </c>
      <c r="F12" s="97">
        <v>1.8166107514837396E-3</v>
      </c>
      <c r="G12" s="97">
        <v>1.7015907870018419E-2</v>
      </c>
      <c r="H12" s="97">
        <v>0</v>
      </c>
      <c r="I12" s="97">
        <v>1.6247035605111215E-5</v>
      </c>
      <c r="J12" s="97">
        <v>1.0698155875628403</v>
      </c>
      <c r="K12" s="97">
        <v>2.8285191573752425E-2</v>
      </c>
      <c r="L12" s="97">
        <v>7.5487838027383791E-2</v>
      </c>
      <c r="M12" s="97">
        <v>0</v>
      </c>
      <c r="N12" s="97">
        <v>1.4253844962663272E-4</v>
      </c>
      <c r="O12" s="97">
        <v>1.7040913770271443E-3</v>
      </c>
      <c r="P12" s="97">
        <v>3.3230196821907307E-4</v>
      </c>
      <c r="Q12" s="97">
        <v>7.7914828643933608E-5</v>
      </c>
      <c r="R12" s="97">
        <v>1.0834447341206942E-3</v>
      </c>
      <c r="S12" s="97">
        <v>2.0381070496473537E-4</v>
      </c>
      <c r="T12" s="97">
        <v>1.1261638524256076E-4</v>
      </c>
      <c r="U12" s="97">
        <v>4.9385052672593645E-5</v>
      </c>
      <c r="V12" s="97">
        <v>1.2621743946028902E-4</v>
      </c>
      <c r="W12" s="97">
        <v>1.7456393116031955E-5</v>
      </c>
      <c r="X12" s="97">
        <v>2.1944244858200512E-3</v>
      </c>
      <c r="Y12" s="97">
        <v>2.2694555450650282E-4</v>
      </c>
      <c r="Z12" s="97">
        <v>1.4503717026545949E-4</v>
      </c>
      <c r="AA12" s="97">
        <v>3.5926122696754068E-3</v>
      </c>
      <c r="AB12" s="97">
        <v>4.5734432815536328E-3</v>
      </c>
      <c r="AC12" s="97">
        <v>3.1626376056384989E-6</v>
      </c>
      <c r="AD12" s="97">
        <v>2.4049670099965804E-5</v>
      </c>
      <c r="AE12" s="97">
        <v>4.6825246586310554E-5</v>
      </c>
      <c r="AF12" s="97">
        <v>7.2488280042974231E-5</v>
      </c>
      <c r="AG12" s="97">
        <v>4.4600965827418949E-3</v>
      </c>
      <c r="AH12" s="97">
        <v>3.0998067932507063E-5</v>
      </c>
      <c r="AI12" s="97">
        <v>2.332608671184704E-5</v>
      </c>
      <c r="AJ12" s="97">
        <v>2.4901153692951777E-4</v>
      </c>
      <c r="AK12" s="97">
        <v>3.0657226050703773E-4</v>
      </c>
      <c r="AL12" s="97">
        <v>5.7896285654633861E-6</v>
      </c>
      <c r="AM12" s="97">
        <v>8.9792288686230652E-6</v>
      </c>
      <c r="AN12" s="97">
        <v>2.0849107517866416E-5</v>
      </c>
      <c r="AO12" s="97">
        <v>5.733052898775143E-6</v>
      </c>
      <c r="AP12" s="97">
        <v>2.9650610246114204E-6</v>
      </c>
      <c r="AQ12" s="97">
        <v>9.9345140214034463E-6</v>
      </c>
      <c r="AR12" s="97">
        <v>2.2579325251234428E-5</v>
      </c>
      <c r="AS12" s="97">
        <v>1.6311170742673737E-5</v>
      </c>
      <c r="AT12" s="97">
        <v>8.3457433971820767E-6</v>
      </c>
      <c r="AU12" s="97">
        <v>1.28084828715209E-5</v>
      </c>
      <c r="AV12" s="97">
        <v>2.9260625552259065E-5</v>
      </c>
      <c r="AW12" s="97">
        <v>1.5123212130039955E-5</v>
      </c>
      <c r="AX12" s="97">
        <v>2.0788163576107542E-5</v>
      </c>
      <c r="AY12" s="97">
        <v>1.8692697700148506E-5</v>
      </c>
      <c r="AZ12" s="97">
        <v>2.2739840160229128E-5</v>
      </c>
      <c r="BA12" s="97">
        <v>1.6482651898051368E-5</v>
      </c>
      <c r="BB12" s="97">
        <v>2.2081293212280632E-5</v>
      </c>
      <c r="BC12" s="97">
        <v>2.8911595103501469E-5</v>
      </c>
      <c r="BD12" s="97">
        <v>1.7115750826159575E-5</v>
      </c>
      <c r="BE12" s="97">
        <v>0</v>
      </c>
      <c r="BF12" s="97">
        <v>2.6426018908096308E-5</v>
      </c>
      <c r="BG12" s="97">
        <v>3.8682892054533303E-5</v>
      </c>
      <c r="BH12" s="97">
        <v>4.0444896254906304E-5</v>
      </c>
      <c r="BI12" s="97">
        <v>9.788955901647415E-6</v>
      </c>
      <c r="BJ12" s="97">
        <v>1.0268255528720221E-3</v>
      </c>
      <c r="BK12" s="97">
        <v>6.3565190543762799E-6</v>
      </c>
      <c r="BL12" s="97">
        <v>2.5319392348139542E-5</v>
      </c>
      <c r="BM12" s="97">
        <v>2.5255493592694235E-5</v>
      </c>
      <c r="BN12" s="97">
        <v>1.3423290107949055E-5</v>
      </c>
      <c r="BO12" s="97">
        <v>1.2827625297679571E-5</v>
      </c>
      <c r="BP12" s="97">
        <v>7.0175870219573867E-6</v>
      </c>
      <c r="BQ12" s="97">
        <v>2.0515001575711057E-5</v>
      </c>
      <c r="BR12" s="97">
        <v>1.4996064801210747E-5</v>
      </c>
      <c r="BS12" s="97">
        <v>1.5328462389629115E-5</v>
      </c>
      <c r="BT12" s="97">
        <v>7.8674657562695245E-6</v>
      </c>
      <c r="BU12" s="97">
        <v>7.3709208433380402E-6</v>
      </c>
      <c r="BV12" s="97">
        <v>4.4320016550487449E-6</v>
      </c>
      <c r="BW12" s="97">
        <v>3.9920491719756894E-6</v>
      </c>
      <c r="BX12" s="97">
        <v>1.426629831723801E-6</v>
      </c>
      <c r="BY12" s="97">
        <v>2.4015960022907114E-5</v>
      </c>
      <c r="BZ12" s="97">
        <v>5.9649110024025763E-6</v>
      </c>
      <c r="CA12" s="97">
        <v>8.7732782307508138E-6</v>
      </c>
      <c r="CB12" s="97">
        <v>2.0858558800155703E-5</v>
      </c>
      <c r="CC12" s="97">
        <v>8.4339820121501523E-6</v>
      </c>
      <c r="CD12" s="97">
        <v>1.0946217678833719E-5</v>
      </c>
      <c r="CE12" s="97">
        <v>7.5055562402225395E-5</v>
      </c>
      <c r="CF12" s="97">
        <v>3.6107746187390484E-6</v>
      </c>
      <c r="CG12" s="97">
        <v>3.1861543841892749E-5</v>
      </c>
      <c r="CH12" s="97">
        <v>1.6208271824203044E-5</v>
      </c>
      <c r="CI12" s="97">
        <v>2.9017633542767581E-5</v>
      </c>
      <c r="CJ12" s="97">
        <v>3.1861343546828537E-5</v>
      </c>
      <c r="CK12" s="97">
        <v>5.6613496888010814E-5</v>
      </c>
      <c r="CL12" s="97">
        <v>1.9301071496382618E-4</v>
      </c>
      <c r="CM12" s="97">
        <v>1.5878076671139779E-3</v>
      </c>
      <c r="CN12" s="97">
        <v>6.2330062751756875E-4</v>
      </c>
      <c r="CO12" s="97">
        <v>1.0076916018265567E-3</v>
      </c>
      <c r="CP12" s="97">
        <v>4.8400278740052962E-5</v>
      </c>
      <c r="CQ12" s="97">
        <v>2.9592387121659021E-3</v>
      </c>
      <c r="CR12" s="97">
        <v>5.793475317104029E-3</v>
      </c>
      <c r="CS12" s="97">
        <v>5.037488137535018E-4</v>
      </c>
      <c r="CT12" s="97">
        <v>2.0256941059961101E-5</v>
      </c>
      <c r="CU12" s="97">
        <v>2.0510225697501258E-5</v>
      </c>
      <c r="CV12" s="97">
        <v>1.5324169348874809E-5</v>
      </c>
      <c r="CW12" s="97">
        <v>1.7447463741475672E-5</v>
      </c>
      <c r="CX12" s="97">
        <v>2.1176775612704184E-2</v>
      </c>
      <c r="CY12" s="97">
        <v>4.6199355899539551E-2</v>
      </c>
      <c r="CZ12" s="97">
        <v>7.9749008516563321E-5</v>
      </c>
      <c r="DA12" s="97">
        <v>4.8674295248693531E-5</v>
      </c>
      <c r="DB12" s="97">
        <v>1.5427564693974306E-4</v>
      </c>
      <c r="DC12" s="97">
        <v>1.2543882213970864E-3</v>
      </c>
      <c r="DD12" s="97">
        <v>1.6110716162910879E-4</v>
      </c>
      <c r="DE12" s="97">
        <v>7.584552363906187E-5</v>
      </c>
      <c r="DF12" s="100">
        <v>1.3040544127210476</v>
      </c>
      <c r="DG12" s="101">
        <v>1.0022213675374423</v>
      </c>
    </row>
    <row r="13" spans="1:111">
      <c r="A13" s="87">
        <v>9</v>
      </c>
      <c r="B13" s="4" t="s">
        <v>154</v>
      </c>
      <c r="C13" s="97">
        <v>1.161478418619935E-5</v>
      </c>
      <c r="D13" s="97">
        <v>6.5342007657789617E-5</v>
      </c>
      <c r="E13" s="97">
        <v>4.3067694894816066E-6</v>
      </c>
      <c r="F13" s="97">
        <v>2.9738789972175214E-6</v>
      </c>
      <c r="G13" s="97">
        <v>4.5352779623863944E-3</v>
      </c>
      <c r="H13" s="97">
        <v>0</v>
      </c>
      <c r="I13" s="97">
        <v>8.4377864934547465E-6</v>
      </c>
      <c r="J13" s="97">
        <v>6.2253587401557477E-4</v>
      </c>
      <c r="K13" s="97">
        <v>1.0227747654660009</v>
      </c>
      <c r="L13" s="97">
        <v>4.8942611804408492E-5</v>
      </c>
      <c r="M13" s="97">
        <v>0</v>
      </c>
      <c r="N13" s="97">
        <v>3.8973260880625582E-6</v>
      </c>
      <c r="O13" s="97">
        <v>6.6458206328735945E-6</v>
      </c>
      <c r="P13" s="97">
        <v>1.1449753980908832E-5</v>
      </c>
      <c r="Q13" s="97">
        <v>4.821695398190925E-6</v>
      </c>
      <c r="R13" s="97">
        <v>5.5450850431406571E-6</v>
      </c>
      <c r="S13" s="97">
        <v>4.5591746491514166E-6</v>
      </c>
      <c r="T13" s="97">
        <v>3.9406005653329706E-6</v>
      </c>
      <c r="U13" s="97">
        <v>2.2710056779255111E-6</v>
      </c>
      <c r="V13" s="97">
        <v>3.4999228812418703E-6</v>
      </c>
      <c r="W13" s="97">
        <v>5.7945175330369998E-7</v>
      </c>
      <c r="X13" s="97">
        <v>4.8776806595654709E-6</v>
      </c>
      <c r="Y13" s="97">
        <v>2.5338759607420208E-6</v>
      </c>
      <c r="Z13" s="97">
        <v>9.8038601394054601E-6</v>
      </c>
      <c r="AA13" s="97">
        <v>4.495292615575113E-5</v>
      </c>
      <c r="AB13" s="97">
        <v>6.4207717133774444E-6</v>
      </c>
      <c r="AC13" s="97">
        <v>5.861831305624862E-7</v>
      </c>
      <c r="AD13" s="97">
        <v>6.9740601785752565E-6</v>
      </c>
      <c r="AE13" s="97">
        <v>3.220711280814228E-6</v>
      </c>
      <c r="AF13" s="97">
        <v>7.0780938522045908E-6</v>
      </c>
      <c r="AG13" s="97">
        <v>8.9258101084558646E-6</v>
      </c>
      <c r="AH13" s="97">
        <v>1.3652938614395214E-5</v>
      </c>
      <c r="AI13" s="97">
        <v>1.2095978934313867E-5</v>
      </c>
      <c r="AJ13" s="97">
        <v>4.3442003580776235E-6</v>
      </c>
      <c r="AK13" s="97">
        <v>1.7054101539054572E-5</v>
      </c>
      <c r="AL13" s="97">
        <v>8.9253761824245392E-6</v>
      </c>
      <c r="AM13" s="97">
        <v>1.1690132743813198E-5</v>
      </c>
      <c r="AN13" s="97">
        <v>2.2278764902821697E-5</v>
      </c>
      <c r="AO13" s="97">
        <v>1.6128461286728388E-5</v>
      </c>
      <c r="AP13" s="97">
        <v>4.8971333512859292E-6</v>
      </c>
      <c r="AQ13" s="97">
        <v>6.1976265464123798E-6</v>
      </c>
      <c r="AR13" s="97">
        <v>6.379381180993303E-6</v>
      </c>
      <c r="AS13" s="97">
        <v>9.7693932104967041E-6</v>
      </c>
      <c r="AT13" s="97">
        <v>9.6343694823910358E-6</v>
      </c>
      <c r="AU13" s="97">
        <v>8.6500188131441461E-6</v>
      </c>
      <c r="AV13" s="97">
        <v>5.1995087656627782E-6</v>
      </c>
      <c r="AW13" s="97">
        <v>3.5073221074814719E-6</v>
      </c>
      <c r="AX13" s="97">
        <v>2.5542492666622949E-6</v>
      </c>
      <c r="AY13" s="97">
        <v>6.2320533205464854E-6</v>
      </c>
      <c r="AZ13" s="97">
        <v>2.9366355879922258E-6</v>
      </c>
      <c r="BA13" s="97">
        <v>2.3184348627344086E-6</v>
      </c>
      <c r="BB13" s="97">
        <v>7.8631915000792429E-6</v>
      </c>
      <c r="BC13" s="97">
        <v>4.7326518996390581E-6</v>
      </c>
      <c r="BD13" s="97">
        <v>3.2721464864367648E-6</v>
      </c>
      <c r="BE13" s="97">
        <v>0</v>
      </c>
      <c r="BF13" s="97">
        <v>2.571000766595305E-6</v>
      </c>
      <c r="BG13" s="97">
        <v>1.9392435803182571E-6</v>
      </c>
      <c r="BH13" s="97">
        <v>7.0016498822752149E-6</v>
      </c>
      <c r="BI13" s="97">
        <v>1.2226060694455229E-5</v>
      </c>
      <c r="BJ13" s="97">
        <v>6.6265080985206054E-6</v>
      </c>
      <c r="BK13" s="97">
        <v>5.1772844157991945E-6</v>
      </c>
      <c r="BL13" s="97">
        <v>1.7137694497690949E-5</v>
      </c>
      <c r="BM13" s="97">
        <v>1.9657830929703839E-5</v>
      </c>
      <c r="BN13" s="97">
        <v>1.5318824786671701E-5</v>
      </c>
      <c r="BO13" s="97">
        <v>1.6765893191383671E-5</v>
      </c>
      <c r="BP13" s="97">
        <v>5.5809756011336715E-6</v>
      </c>
      <c r="BQ13" s="97">
        <v>4.7418206931847053E-6</v>
      </c>
      <c r="BR13" s="97">
        <v>1.1195887185100607E-5</v>
      </c>
      <c r="BS13" s="97">
        <v>9.4523103659917523E-6</v>
      </c>
      <c r="BT13" s="97">
        <v>4.1617806940609925E-5</v>
      </c>
      <c r="BU13" s="97">
        <v>1.1953963924695672E-5</v>
      </c>
      <c r="BV13" s="97">
        <v>1.2589686639406133E-5</v>
      </c>
      <c r="BW13" s="97">
        <v>1.0417096991609321E-5</v>
      </c>
      <c r="BX13" s="97">
        <v>1.4006346499037388E-6</v>
      </c>
      <c r="BY13" s="97">
        <v>1.0162083014614182E-5</v>
      </c>
      <c r="BZ13" s="97">
        <v>4.2518147193892339E-6</v>
      </c>
      <c r="CA13" s="97">
        <v>1.9432897311186098E-5</v>
      </c>
      <c r="CB13" s="97">
        <v>2.3874123524678315E-5</v>
      </c>
      <c r="CC13" s="97">
        <v>1.0463840477792724E-5</v>
      </c>
      <c r="CD13" s="97">
        <v>6.3496220042987171E-6</v>
      </c>
      <c r="CE13" s="97">
        <v>8.155893359158824E-5</v>
      </c>
      <c r="CF13" s="97">
        <v>2.0456580952858307E-6</v>
      </c>
      <c r="CG13" s="97">
        <v>1.2600450985685553E-5</v>
      </c>
      <c r="CH13" s="97">
        <v>1.0305157220618296E-5</v>
      </c>
      <c r="CI13" s="97">
        <v>4.3011636419943397E-6</v>
      </c>
      <c r="CJ13" s="97">
        <v>1.6493332777127485E-5</v>
      </c>
      <c r="CK13" s="97">
        <v>6.1543729627146958E-6</v>
      </c>
      <c r="CL13" s="97">
        <v>2.4661769633617728E-5</v>
      </c>
      <c r="CM13" s="97">
        <v>1.398165750955203E-4</v>
      </c>
      <c r="CN13" s="97">
        <v>2.505113634111887E-5</v>
      </c>
      <c r="CO13" s="97">
        <v>2.1220856228202015E-4</v>
      </c>
      <c r="CP13" s="97">
        <v>2.0940450794694429E-5</v>
      </c>
      <c r="CQ13" s="97">
        <v>4.6217569191104614E-4</v>
      </c>
      <c r="CR13" s="97">
        <v>9.2114245265555216E-4</v>
      </c>
      <c r="CS13" s="97">
        <v>1.5071500113521307E-5</v>
      </c>
      <c r="CT13" s="97">
        <v>6.6898462529383469E-6</v>
      </c>
      <c r="CU13" s="97">
        <v>4.3586842609169711E-6</v>
      </c>
      <c r="CV13" s="97">
        <v>7.319192952043324E-6</v>
      </c>
      <c r="CW13" s="97">
        <v>6.6276385407470885E-6</v>
      </c>
      <c r="CX13" s="97">
        <v>8.6896740433998008E-3</v>
      </c>
      <c r="CY13" s="97">
        <v>2.6146827575776688E-2</v>
      </c>
      <c r="CZ13" s="97">
        <v>1.1990341973780598E-5</v>
      </c>
      <c r="DA13" s="97">
        <v>3.9444911009985345E-6</v>
      </c>
      <c r="DB13" s="97">
        <v>3.9123243527018881E-5</v>
      </c>
      <c r="DC13" s="97">
        <v>3.9709601137437209E-4</v>
      </c>
      <c r="DD13" s="97">
        <v>4.4907661599991321E-6</v>
      </c>
      <c r="DE13" s="97">
        <v>1.5478531157671082E-3</v>
      </c>
      <c r="DF13" s="100">
        <v>1.0675155237359006</v>
      </c>
      <c r="DG13" s="101">
        <v>0.82043115504176778</v>
      </c>
    </row>
    <row r="14" spans="1:111">
      <c r="A14" s="87">
        <v>10</v>
      </c>
      <c r="B14" s="4" t="s">
        <v>4</v>
      </c>
      <c r="C14" s="97">
        <v>1.9714243309227279E-3</v>
      </c>
      <c r="D14" s="97">
        <v>5.7853962500804212E-2</v>
      </c>
      <c r="E14" s="97">
        <v>5.2305759668116779E-3</v>
      </c>
      <c r="F14" s="97">
        <v>2.1775446862414011E-4</v>
      </c>
      <c r="G14" s="97">
        <v>1.3028274662664339E-2</v>
      </c>
      <c r="H14" s="97">
        <v>0</v>
      </c>
      <c r="I14" s="97">
        <v>1.7864750059632243E-7</v>
      </c>
      <c r="J14" s="97">
        <v>8.8139061819334603E-4</v>
      </c>
      <c r="K14" s="97">
        <v>3.6606650144616699E-5</v>
      </c>
      <c r="L14" s="97">
        <v>1.0082301390292274</v>
      </c>
      <c r="M14" s="97">
        <v>0</v>
      </c>
      <c r="N14" s="97">
        <v>2.1783351571158268E-5</v>
      </c>
      <c r="O14" s="97">
        <v>5.0133321222546573E-6</v>
      </c>
      <c r="P14" s="97">
        <v>1.4372704627958673E-5</v>
      </c>
      <c r="Q14" s="97">
        <v>9.7506308857160211E-7</v>
      </c>
      <c r="R14" s="97">
        <v>2.3145600089726602E-6</v>
      </c>
      <c r="S14" s="97">
        <v>5.3802511255261616E-7</v>
      </c>
      <c r="T14" s="97">
        <v>2.9670512171250484E-7</v>
      </c>
      <c r="U14" s="97">
        <v>9.4654327617369301E-5</v>
      </c>
      <c r="V14" s="97">
        <v>3.9156034935918378E-7</v>
      </c>
      <c r="W14" s="97">
        <v>5.1888884237916902E-8</v>
      </c>
      <c r="X14" s="97">
        <v>2.1178497711867683E-6</v>
      </c>
      <c r="Y14" s="97">
        <v>3.8115534286301931E-7</v>
      </c>
      <c r="Z14" s="97">
        <v>7.2286100121581699E-7</v>
      </c>
      <c r="AA14" s="97">
        <v>4.519908730585292E-6</v>
      </c>
      <c r="AB14" s="97">
        <v>4.3174542974445935E-6</v>
      </c>
      <c r="AC14" s="97">
        <v>2.2413269404218443E-8</v>
      </c>
      <c r="AD14" s="97">
        <v>3.3691246926225478E-8</v>
      </c>
      <c r="AE14" s="97">
        <v>2.3669626034122805E-7</v>
      </c>
      <c r="AF14" s="97">
        <v>7.3669709581398933E-6</v>
      </c>
      <c r="AG14" s="97">
        <v>1.8187833151564521E-4</v>
      </c>
      <c r="AH14" s="97">
        <v>2.0936244690538406E-7</v>
      </c>
      <c r="AI14" s="97">
        <v>1.7640004141713941E-7</v>
      </c>
      <c r="AJ14" s="97">
        <v>5.9547023063791868E-7</v>
      </c>
      <c r="AK14" s="97">
        <v>4.9819519196349953E-7</v>
      </c>
      <c r="AL14" s="97">
        <v>3.7936832607213843E-8</v>
      </c>
      <c r="AM14" s="97">
        <v>1.1232763727686561E-7</v>
      </c>
      <c r="AN14" s="97">
        <v>1.5799827772265461E-7</v>
      </c>
      <c r="AO14" s="97">
        <v>1.6264381483611363E-7</v>
      </c>
      <c r="AP14" s="97">
        <v>4.7399623241920163E-8</v>
      </c>
      <c r="AQ14" s="97">
        <v>1.1255406366442638E-7</v>
      </c>
      <c r="AR14" s="97">
        <v>2.2364167960136291E-7</v>
      </c>
      <c r="AS14" s="97">
        <v>1.4761863486684496E-7</v>
      </c>
      <c r="AT14" s="97">
        <v>1.8864585319285051E-7</v>
      </c>
      <c r="AU14" s="97">
        <v>2.1970372357977515E-7</v>
      </c>
      <c r="AV14" s="97">
        <v>2.5725754309585231E-7</v>
      </c>
      <c r="AW14" s="97">
        <v>2.3931999929492416E-7</v>
      </c>
      <c r="AX14" s="97">
        <v>2.9962315443954529E-7</v>
      </c>
      <c r="AY14" s="97">
        <v>2.8458979746213677E-7</v>
      </c>
      <c r="AZ14" s="97">
        <v>4.143043690211932E-7</v>
      </c>
      <c r="BA14" s="97">
        <v>2.6089469952528388E-7</v>
      </c>
      <c r="BB14" s="97">
        <v>2.4414547780971832E-7</v>
      </c>
      <c r="BC14" s="97">
        <v>5.3079564740734677E-7</v>
      </c>
      <c r="BD14" s="97">
        <v>1.687136372856101E-7</v>
      </c>
      <c r="BE14" s="97">
        <v>0</v>
      </c>
      <c r="BF14" s="97">
        <v>1.2055923469803598E-7</v>
      </c>
      <c r="BG14" s="97">
        <v>2.1700933019850181E-7</v>
      </c>
      <c r="BH14" s="97">
        <v>3.000048454190382E-7</v>
      </c>
      <c r="BI14" s="97">
        <v>1.7369126030167847E-7</v>
      </c>
      <c r="BJ14" s="97">
        <v>1.0028195162020736E-5</v>
      </c>
      <c r="BK14" s="97">
        <v>8.773566704410291E-8</v>
      </c>
      <c r="BL14" s="97">
        <v>6.3706399366023534E-7</v>
      </c>
      <c r="BM14" s="97">
        <v>3.1158297040322094E-7</v>
      </c>
      <c r="BN14" s="97">
        <v>1.057124769324233E-5</v>
      </c>
      <c r="BO14" s="97">
        <v>7.2408505451887584E-7</v>
      </c>
      <c r="BP14" s="97">
        <v>1.2940089930625049E-7</v>
      </c>
      <c r="BQ14" s="97">
        <v>1.5301484284350292E-7</v>
      </c>
      <c r="BR14" s="97">
        <v>1.5078110839943686E-7</v>
      </c>
      <c r="BS14" s="97">
        <v>1.5630864347759932E-7</v>
      </c>
      <c r="BT14" s="97">
        <v>9.4989972917665585E-6</v>
      </c>
      <c r="BU14" s="97">
        <v>9.7470917524725214E-8</v>
      </c>
      <c r="BV14" s="97">
        <v>4.402799383279387E-8</v>
      </c>
      <c r="BW14" s="97">
        <v>4.7007381263940057E-8</v>
      </c>
      <c r="BX14" s="97">
        <v>1.6304146125143214E-8</v>
      </c>
      <c r="BY14" s="97">
        <v>6.2635825090965304E-7</v>
      </c>
      <c r="BZ14" s="97">
        <v>8.4322447431622062E-8</v>
      </c>
      <c r="CA14" s="97">
        <v>1.0279208383877196E-7</v>
      </c>
      <c r="CB14" s="97">
        <v>1.3246931105488534E-7</v>
      </c>
      <c r="CC14" s="97">
        <v>1.2487193837182851E-7</v>
      </c>
      <c r="CD14" s="97">
        <v>1.1461454919868958E-7</v>
      </c>
      <c r="CE14" s="97">
        <v>3.7240521396418071E-7</v>
      </c>
      <c r="CF14" s="97">
        <v>6.1122325028657173E-8</v>
      </c>
      <c r="CG14" s="97">
        <v>8.2904158118560057E-7</v>
      </c>
      <c r="CH14" s="97">
        <v>3.9366109584933034E-6</v>
      </c>
      <c r="CI14" s="97">
        <v>5.6036677382615382E-7</v>
      </c>
      <c r="CJ14" s="97">
        <v>8.7583622238976649E-7</v>
      </c>
      <c r="CK14" s="97">
        <v>3.3374045169550655E-6</v>
      </c>
      <c r="CL14" s="97">
        <v>2.8243030454730379E-7</v>
      </c>
      <c r="CM14" s="97">
        <v>4.7496347570177392E-5</v>
      </c>
      <c r="CN14" s="97">
        <v>6.1093700748613713E-4</v>
      </c>
      <c r="CO14" s="97">
        <v>1.1915322064197504E-5</v>
      </c>
      <c r="CP14" s="97">
        <v>1.9196339968304515E-7</v>
      </c>
      <c r="CQ14" s="97">
        <v>1.7764111755818586E-5</v>
      </c>
      <c r="CR14" s="97">
        <v>1.9222411471767242E-5</v>
      </c>
      <c r="CS14" s="97">
        <v>1.2492584805698592E-6</v>
      </c>
      <c r="CT14" s="97">
        <v>2.7047345970578381E-7</v>
      </c>
      <c r="CU14" s="97">
        <v>2.3873940648316562E-6</v>
      </c>
      <c r="CV14" s="97">
        <v>2.6434940927944346E-7</v>
      </c>
      <c r="CW14" s="97">
        <v>1.4672295423546928E-7</v>
      </c>
      <c r="CX14" s="97">
        <v>5.4110908655469615E-5</v>
      </c>
      <c r="CY14" s="97">
        <v>1.0036846897074317E-4</v>
      </c>
      <c r="CZ14" s="97">
        <v>4.1593080297701104E-7</v>
      </c>
      <c r="DA14" s="97">
        <v>2.2756213185004662E-4</v>
      </c>
      <c r="DB14" s="97">
        <v>1.387661693428183E-3</v>
      </c>
      <c r="DC14" s="97">
        <v>3.9909189065747516E-6</v>
      </c>
      <c r="DD14" s="97">
        <v>1.4551548089952934E-6</v>
      </c>
      <c r="DE14" s="97">
        <v>4.134108571174907E-7</v>
      </c>
      <c r="DF14" s="100">
        <v>1.0903306143834781</v>
      </c>
      <c r="DG14" s="101">
        <v>0.83796552410355707</v>
      </c>
    </row>
    <row r="15" spans="1:111">
      <c r="A15" s="87">
        <v>11</v>
      </c>
      <c r="B15" s="4" t="s">
        <v>5</v>
      </c>
      <c r="C15" s="97">
        <v>0</v>
      </c>
      <c r="D15" s="97">
        <v>0</v>
      </c>
      <c r="E15" s="97">
        <v>0</v>
      </c>
      <c r="F15" s="97">
        <v>0</v>
      </c>
      <c r="G15" s="97">
        <v>0</v>
      </c>
      <c r="H15" s="97">
        <v>0</v>
      </c>
      <c r="I15" s="97">
        <v>0</v>
      </c>
      <c r="J15" s="97">
        <v>0</v>
      </c>
      <c r="K15" s="97">
        <v>0</v>
      </c>
      <c r="L15" s="97">
        <v>0</v>
      </c>
      <c r="M15" s="97">
        <v>1</v>
      </c>
      <c r="N15" s="97">
        <v>0</v>
      </c>
      <c r="O15" s="97">
        <v>0</v>
      </c>
      <c r="P15" s="97">
        <v>0</v>
      </c>
      <c r="Q15" s="97">
        <v>0</v>
      </c>
      <c r="R15" s="97">
        <v>0</v>
      </c>
      <c r="S15" s="97">
        <v>0</v>
      </c>
      <c r="T15" s="97">
        <v>0</v>
      </c>
      <c r="U15" s="97">
        <v>0</v>
      </c>
      <c r="V15" s="97">
        <v>0</v>
      </c>
      <c r="W15" s="97">
        <v>0</v>
      </c>
      <c r="X15" s="97">
        <v>0</v>
      </c>
      <c r="Y15" s="97">
        <v>0</v>
      </c>
      <c r="Z15" s="97">
        <v>0</v>
      </c>
      <c r="AA15" s="97">
        <v>0</v>
      </c>
      <c r="AB15" s="97">
        <v>0</v>
      </c>
      <c r="AC15" s="97">
        <v>0</v>
      </c>
      <c r="AD15" s="97">
        <v>0</v>
      </c>
      <c r="AE15" s="97">
        <v>0</v>
      </c>
      <c r="AF15" s="97">
        <v>0</v>
      </c>
      <c r="AG15" s="97">
        <v>0</v>
      </c>
      <c r="AH15" s="97">
        <v>0</v>
      </c>
      <c r="AI15" s="97">
        <v>0</v>
      </c>
      <c r="AJ15" s="97">
        <v>0</v>
      </c>
      <c r="AK15" s="97">
        <v>0</v>
      </c>
      <c r="AL15" s="97">
        <v>0</v>
      </c>
      <c r="AM15" s="97">
        <v>0</v>
      </c>
      <c r="AN15" s="97">
        <v>0</v>
      </c>
      <c r="AO15" s="97">
        <v>0</v>
      </c>
      <c r="AP15" s="97">
        <v>0</v>
      </c>
      <c r="AQ15" s="97">
        <v>0</v>
      </c>
      <c r="AR15" s="97">
        <v>0</v>
      </c>
      <c r="AS15" s="97">
        <v>0</v>
      </c>
      <c r="AT15" s="97">
        <v>0</v>
      </c>
      <c r="AU15" s="97">
        <v>0</v>
      </c>
      <c r="AV15" s="97">
        <v>0</v>
      </c>
      <c r="AW15" s="97">
        <v>0</v>
      </c>
      <c r="AX15" s="97">
        <v>0</v>
      </c>
      <c r="AY15" s="97">
        <v>0</v>
      </c>
      <c r="AZ15" s="97">
        <v>0</v>
      </c>
      <c r="BA15" s="97">
        <v>0</v>
      </c>
      <c r="BB15" s="97">
        <v>0</v>
      </c>
      <c r="BC15" s="97">
        <v>0</v>
      </c>
      <c r="BD15" s="97">
        <v>0</v>
      </c>
      <c r="BE15" s="97">
        <v>0</v>
      </c>
      <c r="BF15" s="97">
        <v>0</v>
      </c>
      <c r="BG15" s="97">
        <v>0</v>
      </c>
      <c r="BH15" s="97">
        <v>0</v>
      </c>
      <c r="BI15" s="97">
        <v>0</v>
      </c>
      <c r="BJ15" s="97">
        <v>0</v>
      </c>
      <c r="BK15" s="97">
        <v>0</v>
      </c>
      <c r="BL15" s="97">
        <v>0</v>
      </c>
      <c r="BM15" s="97">
        <v>0</v>
      </c>
      <c r="BN15" s="97">
        <v>0</v>
      </c>
      <c r="BO15" s="97">
        <v>0</v>
      </c>
      <c r="BP15" s="97">
        <v>0</v>
      </c>
      <c r="BQ15" s="97">
        <v>0</v>
      </c>
      <c r="BR15" s="97">
        <v>0</v>
      </c>
      <c r="BS15" s="97">
        <v>0</v>
      </c>
      <c r="BT15" s="97">
        <v>0</v>
      </c>
      <c r="BU15" s="97">
        <v>0</v>
      </c>
      <c r="BV15" s="97">
        <v>0</v>
      </c>
      <c r="BW15" s="97">
        <v>0</v>
      </c>
      <c r="BX15" s="97">
        <v>0</v>
      </c>
      <c r="BY15" s="97">
        <v>0</v>
      </c>
      <c r="BZ15" s="97">
        <v>0</v>
      </c>
      <c r="CA15" s="97">
        <v>0</v>
      </c>
      <c r="CB15" s="97">
        <v>0</v>
      </c>
      <c r="CC15" s="97">
        <v>0</v>
      </c>
      <c r="CD15" s="97">
        <v>0</v>
      </c>
      <c r="CE15" s="97">
        <v>0</v>
      </c>
      <c r="CF15" s="97">
        <v>0</v>
      </c>
      <c r="CG15" s="97">
        <v>0</v>
      </c>
      <c r="CH15" s="97">
        <v>0</v>
      </c>
      <c r="CI15" s="97">
        <v>0</v>
      </c>
      <c r="CJ15" s="97">
        <v>0</v>
      </c>
      <c r="CK15" s="97">
        <v>0</v>
      </c>
      <c r="CL15" s="97">
        <v>0</v>
      </c>
      <c r="CM15" s="97">
        <v>0</v>
      </c>
      <c r="CN15" s="97">
        <v>0</v>
      </c>
      <c r="CO15" s="97">
        <v>0</v>
      </c>
      <c r="CP15" s="97">
        <v>0</v>
      </c>
      <c r="CQ15" s="97">
        <v>0</v>
      </c>
      <c r="CR15" s="97">
        <v>0</v>
      </c>
      <c r="CS15" s="97">
        <v>0</v>
      </c>
      <c r="CT15" s="97">
        <v>0</v>
      </c>
      <c r="CU15" s="97">
        <v>0</v>
      </c>
      <c r="CV15" s="97">
        <v>0</v>
      </c>
      <c r="CW15" s="97">
        <v>0</v>
      </c>
      <c r="CX15" s="97">
        <v>0</v>
      </c>
      <c r="CY15" s="97">
        <v>0</v>
      </c>
      <c r="CZ15" s="97">
        <v>0</v>
      </c>
      <c r="DA15" s="97">
        <v>0</v>
      </c>
      <c r="DB15" s="97">
        <v>0</v>
      </c>
      <c r="DC15" s="97">
        <v>0</v>
      </c>
      <c r="DD15" s="97">
        <v>0</v>
      </c>
      <c r="DE15" s="97">
        <v>0</v>
      </c>
      <c r="DF15" s="100">
        <v>1</v>
      </c>
      <c r="DG15" s="101">
        <v>0.76854259895965626</v>
      </c>
    </row>
    <row r="16" spans="1:111">
      <c r="A16" s="87">
        <v>12</v>
      </c>
      <c r="B16" s="4" t="s">
        <v>132</v>
      </c>
      <c r="C16" s="97">
        <v>4.7251126339956738E-5</v>
      </c>
      <c r="D16" s="97">
        <v>1.106692269981881E-5</v>
      </c>
      <c r="E16" s="97">
        <v>2.8541594743252568E-5</v>
      </c>
      <c r="F16" s="97">
        <v>8.8390850929119091E-5</v>
      </c>
      <c r="G16" s="97">
        <v>1.9196084606842407E-3</v>
      </c>
      <c r="H16" s="97">
        <v>0</v>
      </c>
      <c r="I16" s="97">
        <v>2.4723375425216478E-5</v>
      </c>
      <c r="J16" s="97">
        <v>1.9185211065902749E-5</v>
      </c>
      <c r="K16" s="97">
        <v>4.2294173203336539E-5</v>
      </c>
      <c r="L16" s="97">
        <v>1.0467850419180039E-5</v>
      </c>
      <c r="M16" s="97">
        <v>0</v>
      </c>
      <c r="N16" s="97">
        <v>1.0268096572607135</v>
      </c>
      <c r="O16" s="97">
        <v>3.3419629745275771E-2</v>
      </c>
      <c r="P16" s="97">
        <v>1.435005822396441E-4</v>
      </c>
      <c r="Q16" s="97">
        <v>7.0912358180764393E-4</v>
      </c>
      <c r="R16" s="97">
        <v>2.3345634575114657E-4</v>
      </c>
      <c r="S16" s="97">
        <v>2.3837591779736337E-4</v>
      </c>
      <c r="T16" s="97">
        <v>5.6261725226041014E-5</v>
      </c>
      <c r="U16" s="97">
        <v>2.1251082420461372E-4</v>
      </c>
      <c r="V16" s="97">
        <v>1.5141346098847979E-5</v>
      </c>
      <c r="W16" s="97">
        <v>4.8050665712038528E-6</v>
      </c>
      <c r="X16" s="97">
        <v>1.1425074544563156E-5</v>
      </c>
      <c r="Y16" s="97">
        <v>1.0853905037985658E-5</v>
      </c>
      <c r="Z16" s="97">
        <v>1.5082642035074564E-3</v>
      </c>
      <c r="AA16" s="97">
        <v>1.9899284030603836E-5</v>
      </c>
      <c r="AB16" s="97">
        <v>2.6581162743208627E-5</v>
      </c>
      <c r="AC16" s="97">
        <v>2.8114608199491097E-6</v>
      </c>
      <c r="AD16" s="97">
        <v>1.1277075634373754E-5</v>
      </c>
      <c r="AE16" s="97">
        <v>6.1099418563251935E-5</v>
      </c>
      <c r="AF16" s="97">
        <v>1.5398323833988722E-3</v>
      </c>
      <c r="AG16" s="97">
        <v>6.0844433724239816E-3</v>
      </c>
      <c r="AH16" s="97">
        <v>3.6447327093345696E-4</v>
      </c>
      <c r="AI16" s="97">
        <v>2.1137077742798813E-5</v>
      </c>
      <c r="AJ16" s="97">
        <v>3.125622903008863E-5</v>
      </c>
      <c r="AK16" s="97">
        <v>1.4989858812526808E-4</v>
      </c>
      <c r="AL16" s="97">
        <v>1.2367737632527843E-5</v>
      </c>
      <c r="AM16" s="97">
        <v>1.4350060739663612E-5</v>
      </c>
      <c r="AN16" s="97">
        <v>2.4662430619951334E-5</v>
      </c>
      <c r="AO16" s="97">
        <v>1.4807148846260947E-5</v>
      </c>
      <c r="AP16" s="97">
        <v>1.191349706214284E-5</v>
      </c>
      <c r="AQ16" s="97">
        <v>3.3657394203560778E-5</v>
      </c>
      <c r="AR16" s="97">
        <v>3.131489154651571E-5</v>
      </c>
      <c r="AS16" s="97">
        <v>6.92030141891484E-5</v>
      </c>
      <c r="AT16" s="97">
        <v>1.8307297488414588E-5</v>
      </c>
      <c r="AU16" s="97">
        <v>5.0805363263824287E-5</v>
      </c>
      <c r="AV16" s="97">
        <v>4.1976606222538632E-5</v>
      </c>
      <c r="AW16" s="97">
        <v>2.3161605810306807E-4</v>
      </c>
      <c r="AX16" s="97">
        <v>3.3517493921314328E-5</v>
      </c>
      <c r="AY16" s="97">
        <v>1.8733801902154517E-5</v>
      </c>
      <c r="AZ16" s="97">
        <v>4.4591245708723993E-4</v>
      </c>
      <c r="BA16" s="97">
        <v>1.5152761180863193E-5</v>
      </c>
      <c r="BB16" s="97">
        <v>5.3778853502865821E-5</v>
      </c>
      <c r="BC16" s="97">
        <v>3.4522586405873701E-5</v>
      </c>
      <c r="BD16" s="97">
        <v>1.3502494032334585E-5</v>
      </c>
      <c r="BE16" s="97">
        <v>0</v>
      </c>
      <c r="BF16" s="97">
        <v>2.8266476275023967E-5</v>
      </c>
      <c r="BG16" s="97">
        <v>1.3872277079571431E-4</v>
      </c>
      <c r="BH16" s="97">
        <v>2.7297349248699696E-4</v>
      </c>
      <c r="BI16" s="97">
        <v>1.7656874495702637E-4</v>
      </c>
      <c r="BJ16" s="97">
        <v>1.081819771036137E-3</v>
      </c>
      <c r="BK16" s="97">
        <v>5.2607829748882131E-5</v>
      </c>
      <c r="BL16" s="97">
        <v>9.9271260325041816E-5</v>
      </c>
      <c r="BM16" s="97">
        <v>4.3152286618399166E-4</v>
      </c>
      <c r="BN16" s="97">
        <v>1.2105693495955945E-4</v>
      </c>
      <c r="BO16" s="97">
        <v>5.6014279190507433E-5</v>
      </c>
      <c r="BP16" s="97">
        <v>1.7089535131558178E-5</v>
      </c>
      <c r="BQ16" s="97">
        <v>3.3380852112321393E-5</v>
      </c>
      <c r="BR16" s="97">
        <v>5.2016627308348216E-5</v>
      </c>
      <c r="BS16" s="97">
        <v>4.173802204796654E-5</v>
      </c>
      <c r="BT16" s="97">
        <v>7.1752971591056809E-5</v>
      </c>
      <c r="BU16" s="97">
        <v>2.4703312453495884E-5</v>
      </c>
      <c r="BV16" s="97">
        <v>1.2123676689655067E-5</v>
      </c>
      <c r="BW16" s="97">
        <v>1.4772574143861049E-5</v>
      </c>
      <c r="BX16" s="97">
        <v>8.5336774454163814E-6</v>
      </c>
      <c r="BY16" s="97">
        <v>1.4132397541074089E-4</v>
      </c>
      <c r="BZ16" s="97">
        <v>2.9213449453419547E-5</v>
      </c>
      <c r="CA16" s="97">
        <v>5.2963845536685872E-4</v>
      </c>
      <c r="CB16" s="97">
        <v>6.9995742822733374E-5</v>
      </c>
      <c r="CC16" s="97">
        <v>1.0525271570301937E-4</v>
      </c>
      <c r="CD16" s="97">
        <v>1.1328178121325544E-4</v>
      </c>
      <c r="CE16" s="97">
        <v>1.7799216330633067E-4</v>
      </c>
      <c r="CF16" s="97">
        <v>2.2357207235670505E-5</v>
      </c>
      <c r="CG16" s="97">
        <v>3.1471540283311041E-5</v>
      </c>
      <c r="CH16" s="97">
        <v>3.6835524772349594E-5</v>
      </c>
      <c r="CI16" s="97">
        <v>8.5232591317137602E-5</v>
      </c>
      <c r="CJ16" s="97">
        <v>2.5744122822557896E-5</v>
      </c>
      <c r="CK16" s="97">
        <v>4.5017145572680401E-5</v>
      </c>
      <c r="CL16" s="97">
        <v>4.0711323339343781E-5</v>
      </c>
      <c r="CM16" s="97">
        <v>1.7815831479647922E-5</v>
      </c>
      <c r="CN16" s="97">
        <v>4.1408095674070921E-5</v>
      </c>
      <c r="CO16" s="97">
        <v>3.2464741314681461E-5</v>
      </c>
      <c r="CP16" s="97">
        <v>4.3663075548940804E-4</v>
      </c>
      <c r="CQ16" s="97">
        <v>5.1048788479479499E-5</v>
      </c>
      <c r="CR16" s="97">
        <v>3.6906800380228269E-5</v>
      </c>
      <c r="CS16" s="97">
        <v>8.6325174001383666E-5</v>
      </c>
      <c r="CT16" s="97">
        <v>5.317717031420383E-5</v>
      </c>
      <c r="CU16" s="97">
        <v>2.121140426424692E-5</v>
      </c>
      <c r="CV16" s="97">
        <v>3.140049269395286E-5</v>
      </c>
      <c r="CW16" s="97">
        <v>6.6790894709696782E-5</v>
      </c>
      <c r="CX16" s="97">
        <v>1.8455055497900615E-4</v>
      </c>
      <c r="CY16" s="97">
        <v>1.8003824367981674E-5</v>
      </c>
      <c r="CZ16" s="97">
        <v>6.5478906100910258E-5</v>
      </c>
      <c r="DA16" s="97">
        <v>4.5316093568281295E-4</v>
      </c>
      <c r="DB16" s="97">
        <v>3.7302179743837662E-5</v>
      </c>
      <c r="DC16" s="97">
        <v>1.0272491802254091E-4</v>
      </c>
      <c r="DD16" s="97">
        <v>2.4535169294084176E-3</v>
      </c>
      <c r="DE16" s="97">
        <v>2.9790611671119802E-5</v>
      </c>
      <c r="DF16" s="100">
        <v>1.0834560588379605</v>
      </c>
      <c r="DG16" s="101">
        <v>0.83268213531791246</v>
      </c>
    </row>
    <row r="17" spans="1:111">
      <c r="A17" s="87">
        <v>13</v>
      </c>
      <c r="B17" s="4" t="s">
        <v>155</v>
      </c>
      <c r="C17" s="97">
        <v>3.0206501951233154E-4</v>
      </c>
      <c r="D17" s="97">
        <v>5.8755341454043502E-5</v>
      </c>
      <c r="E17" s="97">
        <v>3.8325995689309286E-4</v>
      </c>
      <c r="F17" s="97">
        <v>3.0274393632469951E-5</v>
      </c>
      <c r="G17" s="97">
        <v>5.0207271988009965E-4</v>
      </c>
      <c r="H17" s="97">
        <v>0</v>
      </c>
      <c r="I17" s="97">
        <v>2.1740082922546103E-4</v>
      </c>
      <c r="J17" s="97">
        <v>1.1342561229098098E-4</v>
      </c>
      <c r="K17" s="97">
        <v>6.5558207432249882E-5</v>
      </c>
      <c r="L17" s="97">
        <v>3.3788601901880173E-5</v>
      </c>
      <c r="M17" s="97">
        <v>0</v>
      </c>
      <c r="N17" s="97">
        <v>1.7022431174923655E-4</v>
      </c>
      <c r="O17" s="97">
        <v>1.0017719488020156</v>
      </c>
      <c r="P17" s="97">
        <v>1.2436030666774118E-4</v>
      </c>
      <c r="Q17" s="97">
        <v>1.6086791710835121E-4</v>
      </c>
      <c r="R17" s="97">
        <v>1.318058170232587E-4</v>
      </c>
      <c r="S17" s="97">
        <v>1.4577807914350907E-4</v>
      </c>
      <c r="T17" s="97">
        <v>7.0170848071495246E-5</v>
      </c>
      <c r="U17" s="97">
        <v>4.7137867536324975E-4</v>
      </c>
      <c r="V17" s="97">
        <v>8.9177838541958354E-5</v>
      </c>
      <c r="W17" s="97">
        <v>7.2140226371443443E-6</v>
      </c>
      <c r="X17" s="97">
        <v>5.2040985699323518E-5</v>
      </c>
      <c r="Y17" s="97">
        <v>6.1520733216132659E-5</v>
      </c>
      <c r="Z17" s="97">
        <v>1.0805837911120532E-4</v>
      </c>
      <c r="AA17" s="97">
        <v>1.5384465273815569E-4</v>
      </c>
      <c r="AB17" s="97">
        <v>7.6973638403007511E-5</v>
      </c>
      <c r="AC17" s="97">
        <v>5.3029316632018834E-6</v>
      </c>
      <c r="AD17" s="97">
        <v>3.7886223691171214E-5</v>
      </c>
      <c r="AE17" s="97">
        <v>8.8902769288764862E-5</v>
      </c>
      <c r="AF17" s="97">
        <v>1.6962275077178014E-4</v>
      </c>
      <c r="AG17" s="97">
        <v>2.736807768810759E-4</v>
      </c>
      <c r="AH17" s="97">
        <v>4.4749249165749577E-4</v>
      </c>
      <c r="AI17" s="97">
        <v>8.3553794259776253E-5</v>
      </c>
      <c r="AJ17" s="97">
        <v>3.4761022117647431E-4</v>
      </c>
      <c r="AK17" s="97">
        <v>1.8078464400910621E-4</v>
      </c>
      <c r="AL17" s="97">
        <v>2.6474233336008034E-5</v>
      </c>
      <c r="AM17" s="97">
        <v>5.0771606968370054E-5</v>
      </c>
      <c r="AN17" s="97">
        <v>2.0269851629606863E-4</v>
      </c>
      <c r="AO17" s="97">
        <v>8.1215908514626717E-5</v>
      </c>
      <c r="AP17" s="97">
        <v>4.1042993444575909E-5</v>
      </c>
      <c r="AQ17" s="97">
        <v>6.4464070946795312E-5</v>
      </c>
      <c r="AR17" s="97">
        <v>1.0177550399299669E-4</v>
      </c>
      <c r="AS17" s="97">
        <v>8.6762999827176299E-5</v>
      </c>
      <c r="AT17" s="97">
        <v>8.0434789103594651E-5</v>
      </c>
      <c r="AU17" s="97">
        <v>7.481549377562562E-5</v>
      </c>
      <c r="AV17" s="97">
        <v>1.0819387117913981E-4</v>
      </c>
      <c r="AW17" s="97">
        <v>1.6530638540236743E-4</v>
      </c>
      <c r="AX17" s="97">
        <v>2.7360803907401984E-4</v>
      </c>
      <c r="AY17" s="97">
        <v>1.0615307957984078E-4</v>
      </c>
      <c r="AZ17" s="97">
        <v>4.2273560924847967E-4</v>
      </c>
      <c r="BA17" s="97">
        <v>8.2109089768829952E-5</v>
      </c>
      <c r="BB17" s="97">
        <v>5.7307839855903639E-5</v>
      </c>
      <c r="BC17" s="97">
        <v>1.1262442182821285E-4</v>
      </c>
      <c r="BD17" s="97">
        <v>5.0577087187868972E-5</v>
      </c>
      <c r="BE17" s="97">
        <v>0</v>
      </c>
      <c r="BF17" s="97">
        <v>3.8251986871377779E-5</v>
      </c>
      <c r="BG17" s="97">
        <v>6.2646964904023987E-5</v>
      </c>
      <c r="BH17" s="97">
        <v>8.1118864642758546E-5</v>
      </c>
      <c r="BI17" s="97">
        <v>5.6855254753980501E-5</v>
      </c>
      <c r="BJ17" s="97">
        <v>8.8550652579250403E-4</v>
      </c>
      <c r="BK17" s="97">
        <v>1.7179307910636759E-4</v>
      </c>
      <c r="BL17" s="97">
        <v>3.2675601791310583E-4</v>
      </c>
      <c r="BM17" s="97">
        <v>1.5182564757204025E-4</v>
      </c>
      <c r="BN17" s="97">
        <v>1.5642073917130822E-4</v>
      </c>
      <c r="BO17" s="97">
        <v>1.6640059529384897E-4</v>
      </c>
      <c r="BP17" s="97">
        <v>3.353125716758077E-5</v>
      </c>
      <c r="BQ17" s="97">
        <v>6.4555780546225806E-5</v>
      </c>
      <c r="BR17" s="97">
        <v>1.1341758148970693E-4</v>
      </c>
      <c r="BS17" s="97">
        <v>2.1623807614317656E-4</v>
      </c>
      <c r="BT17" s="97">
        <v>3.1457566681413114E-4</v>
      </c>
      <c r="BU17" s="97">
        <v>1.3052364872881837E-4</v>
      </c>
      <c r="BV17" s="97">
        <v>3.6232580496154409E-5</v>
      </c>
      <c r="BW17" s="97">
        <v>2.5121846597153003E-5</v>
      </c>
      <c r="BX17" s="97">
        <v>1.0388189527432852E-5</v>
      </c>
      <c r="BY17" s="97">
        <v>9.465412181007222E-5</v>
      </c>
      <c r="BZ17" s="97">
        <v>7.8857766944695408E-5</v>
      </c>
      <c r="CA17" s="97">
        <v>2.4155031922559324E-4</v>
      </c>
      <c r="CB17" s="97">
        <v>1.6983743081441002E-4</v>
      </c>
      <c r="CC17" s="97">
        <v>4.9938052889222212E-5</v>
      </c>
      <c r="CD17" s="97">
        <v>1.5556226781269136E-4</v>
      </c>
      <c r="CE17" s="97">
        <v>2.3111240148007914E-4</v>
      </c>
      <c r="CF17" s="97">
        <v>1.1952964143900619E-4</v>
      </c>
      <c r="CG17" s="97">
        <v>7.1167439658123511E-5</v>
      </c>
      <c r="CH17" s="97">
        <v>7.177117699578458E-5</v>
      </c>
      <c r="CI17" s="97">
        <v>9.6204477788506339E-5</v>
      </c>
      <c r="CJ17" s="97">
        <v>9.288975940250629E-5</v>
      </c>
      <c r="CK17" s="97">
        <v>9.6483754478279783E-5</v>
      </c>
      <c r="CL17" s="97">
        <v>3.3022752731029433E-4</v>
      </c>
      <c r="CM17" s="97">
        <v>2.9041764657953071E-5</v>
      </c>
      <c r="CN17" s="97">
        <v>1.2293982197729661E-4</v>
      </c>
      <c r="CO17" s="97">
        <v>2.2400672766471503E-4</v>
      </c>
      <c r="CP17" s="97">
        <v>8.6003870798641584E-4</v>
      </c>
      <c r="CQ17" s="97">
        <v>4.4061283014106494E-4</v>
      </c>
      <c r="CR17" s="97">
        <v>2.1996071609452854E-4</v>
      </c>
      <c r="CS17" s="97">
        <v>1.4498678815168516E-3</v>
      </c>
      <c r="CT17" s="97">
        <v>2.9497428499915458E-4</v>
      </c>
      <c r="CU17" s="97">
        <v>4.1114853087527512E-5</v>
      </c>
      <c r="CV17" s="97">
        <v>8.8579590217718564E-5</v>
      </c>
      <c r="CW17" s="97">
        <v>1.5472980499397845E-4</v>
      </c>
      <c r="CX17" s="97">
        <v>4.3424782824990623E-4</v>
      </c>
      <c r="CY17" s="97">
        <v>1.1631318025135678E-4</v>
      </c>
      <c r="CZ17" s="97">
        <v>7.9153477817699852E-4</v>
      </c>
      <c r="DA17" s="97">
        <v>2.8405636042908413E-4</v>
      </c>
      <c r="DB17" s="97">
        <v>6.3989949384887453E-4</v>
      </c>
      <c r="DC17" s="97">
        <v>2.157202857996577E-4</v>
      </c>
      <c r="DD17" s="97">
        <v>4.9572901662031253E-4</v>
      </c>
      <c r="DE17" s="97">
        <v>6.4917618442324616E-5</v>
      </c>
      <c r="DF17" s="100">
        <v>1.0210361058191779</v>
      </c>
      <c r="DG17" s="101">
        <v>0.78470974239791769</v>
      </c>
    </row>
    <row r="18" spans="1:111">
      <c r="A18" s="87">
        <v>14</v>
      </c>
      <c r="B18" s="4" t="s">
        <v>156</v>
      </c>
      <c r="C18" s="97">
        <v>1.4299137763384675E-4</v>
      </c>
      <c r="D18" s="97">
        <v>1.7555320893261742E-3</v>
      </c>
      <c r="E18" s="97">
        <v>1.8529126320385929E-4</v>
      </c>
      <c r="F18" s="97">
        <v>2.6066760049155264E-3</v>
      </c>
      <c r="G18" s="97">
        <v>5.1332505354410656E-4</v>
      </c>
      <c r="H18" s="97">
        <v>0</v>
      </c>
      <c r="I18" s="97">
        <v>2.5516299557857457E-4</v>
      </c>
      <c r="J18" s="97">
        <v>2.706076185396021E-4</v>
      </c>
      <c r="K18" s="97">
        <v>1.78087243415961E-4</v>
      </c>
      <c r="L18" s="97">
        <v>5.3448536579702843E-4</v>
      </c>
      <c r="M18" s="97">
        <v>0</v>
      </c>
      <c r="N18" s="97">
        <v>1.6580594018434126E-4</v>
      </c>
      <c r="O18" s="97">
        <v>2.3349400448101443E-4</v>
      </c>
      <c r="P18" s="97">
        <v>1.0362893486333611</v>
      </c>
      <c r="Q18" s="97">
        <v>4.670506070320992E-2</v>
      </c>
      <c r="R18" s="97">
        <v>1.0904759192967323E-2</v>
      </c>
      <c r="S18" s="97">
        <v>1.9913140551095143E-3</v>
      </c>
      <c r="T18" s="97">
        <v>4.817744027528374E-4</v>
      </c>
      <c r="U18" s="97">
        <v>2.2025826797127007E-4</v>
      </c>
      <c r="V18" s="97">
        <v>2.2141670042397476E-4</v>
      </c>
      <c r="W18" s="97">
        <v>3.1972533205946238E-5</v>
      </c>
      <c r="X18" s="97">
        <v>1.3894545063800387E-4</v>
      </c>
      <c r="Y18" s="97">
        <v>9.8044197075788914E-5</v>
      </c>
      <c r="Z18" s="97">
        <v>2.8768056025916123E-4</v>
      </c>
      <c r="AA18" s="97">
        <v>1.1125844683688143E-4</v>
      </c>
      <c r="AB18" s="97">
        <v>1.934706731158151E-4</v>
      </c>
      <c r="AC18" s="97">
        <v>1.6414028379372151E-5</v>
      </c>
      <c r="AD18" s="97">
        <v>4.7377993844467413E-5</v>
      </c>
      <c r="AE18" s="97">
        <v>2.0134260786092679E-4</v>
      </c>
      <c r="AF18" s="97">
        <v>1.3096257651324763E-4</v>
      </c>
      <c r="AG18" s="97">
        <v>3.1126428972041889E-4</v>
      </c>
      <c r="AH18" s="97">
        <v>2.1560054569617392E-3</v>
      </c>
      <c r="AI18" s="97">
        <v>1.7412661050668284E-4</v>
      </c>
      <c r="AJ18" s="97">
        <v>6.449214704743746E-3</v>
      </c>
      <c r="AK18" s="97">
        <v>4.3992868724910937E-4</v>
      </c>
      <c r="AL18" s="97">
        <v>1.5403361285065272E-4</v>
      </c>
      <c r="AM18" s="97">
        <v>1.9134268882002443E-4</v>
      </c>
      <c r="AN18" s="97">
        <v>5.0207627143928268E-4</v>
      </c>
      <c r="AO18" s="97">
        <v>1.2845715639028338E-4</v>
      </c>
      <c r="AP18" s="97">
        <v>1.0274639868898764E-4</v>
      </c>
      <c r="AQ18" s="97">
        <v>2.2584743036978662E-4</v>
      </c>
      <c r="AR18" s="97">
        <v>5.2433523788838294E-4</v>
      </c>
      <c r="AS18" s="97">
        <v>2.3623439937950797E-4</v>
      </c>
      <c r="AT18" s="97">
        <v>8.1665643899531457E-5</v>
      </c>
      <c r="AU18" s="97">
        <v>9.6493103697724845E-5</v>
      </c>
      <c r="AV18" s="97">
        <v>3.0530813221092321E-4</v>
      </c>
      <c r="AW18" s="97">
        <v>1.191499389522718E-4</v>
      </c>
      <c r="AX18" s="97">
        <v>1.7075576938896405E-4</v>
      </c>
      <c r="AY18" s="97">
        <v>1.383400010658284E-4</v>
      </c>
      <c r="AZ18" s="97">
        <v>1.8712091412707052E-4</v>
      </c>
      <c r="BA18" s="97">
        <v>7.3715406495841824E-5</v>
      </c>
      <c r="BB18" s="97">
        <v>1.9304051017091464E-4</v>
      </c>
      <c r="BC18" s="97">
        <v>9.0381934195806366E-5</v>
      </c>
      <c r="BD18" s="97">
        <v>8.2491972201734204E-5</v>
      </c>
      <c r="BE18" s="97">
        <v>0</v>
      </c>
      <c r="BF18" s="97">
        <v>6.8353610953068533E-5</v>
      </c>
      <c r="BG18" s="97">
        <v>1.0363586658139171E-4</v>
      </c>
      <c r="BH18" s="97">
        <v>4.8635724644348192E-4</v>
      </c>
      <c r="BI18" s="97">
        <v>5.4295382786092976E-4</v>
      </c>
      <c r="BJ18" s="97">
        <v>1.0094234447330576E-2</v>
      </c>
      <c r="BK18" s="97">
        <v>9.9265613420793672E-5</v>
      </c>
      <c r="BL18" s="97">
        <v>1.5497185699895529E-2</v>
      </c>
      <c r="BM18" s="97">
        <v>4.6206421066698295E-3</v>
      </c>
      <c r="BN18" s="97">
        <v>4.5940567352481109E-4</v>
      </c>
      <c r="BO18" s="97">
        <v>9.6588367781487569E-4</v>
      </c>
      <c r="BP18" s="97">
        <v>1.5490497265445813E-3</v>
      </c>
      <c r="BQ18" s="97">
        <v>3.1083047611361815E-4</v>
      </c>
      <c r="BR18" s="97">
        <v>3.665104796227062E-4</v>
      </c>
      <c r="BS18" s="97">
        <v>1.5650110799856397E-4</v>
      </c>
      <c r="BT18" s="97">
        <v>2.8263990527477176E-4</v>
      </c>
      <c r="BU18" s="97">
        <v>9.1600498667477297E-5</v>
      </c>
      <c r="BV18" s="97">
        <v>6.8829576199116145E-5</v>
      </c>
      <c r="BW18" s="97">
        <v>1.1321734062314094E-4</v>
      </c>
      <c r="BX18" s="97">
        <v>8.1530243205060258E-5</v>
      </c>
      <c r="BY18" s="97">
        <v>2.0919000456012839E-4</v>
      </c>
      <c r="BZ18" s="97">
        <v>6.3278774783648574E-5</v>
      </c>
      <c r="CA18" s="97">
        <v>2.2570856710561103E-4</v>
      </c>
      <c r="CB18" s="97">
        <v>5.9792908764662311E-4</v>
      </c>
      <c r="CC18" s="97">
        <v>1.177306814941532E-4</v>
      </c>
      <c r="CD18" s="97">
        <v>4.1564203684147028E-4</v>
      </c>
      <c r="CE18" s="97">
        <v>2.3324122812208295E-3</v>
      </c>
      <c r="CF18" s="97">
        <v>4.4790454253521032E-5</v>
      </c>
      <c r="CG18" s="97">
        <v>1.2077639797698146E-4</v>
      </c>
      <c r="CH18" s="97">
        <v>2.1073394981228381E-4</v>
      </c>
      <c r="CI18" s="97">
        <v>1.3336008566938737E-4</v>
      </c>
      <c r="CJ18" s="97">
        <v>1.0842341313376259E-4</v>
      </c>
      <c r="CK18" s="97">
        <v>4.0559954899754174E-4</v>
      </c>
      <c r="CL18" s="97">
        <v>9.907336378655503E-5</v>
      </c>
      <c r="CM18" s="97">
        <v>1.2832715612620947E-4</v>
      </c>
      <c r="CN18" s="97">
        <v>2.037512374826441E-4</v>
      </c>
      <c r="CO18" s="97">
        <v>5.3788522729195853E-5</v>
      </c>
      <c r="CP18" s="97">
        <v>1.7950932946367637E-4</v>
      </c>
      <c r="CQ18" s="97">
        <v>1.2873949157596865E-4</v>
      </c>
      <c r="CR18" s="97">
        <v>8.7659640565050962E-5</v>
      </c>
      <c r="CS18" s="97">
        <v>1.4402001123232396E-4</v>
      </c>
      <c r="CT18" s="97">
        <v>1.2126295613459778E-4</v>
      </c>
      <c r="CU18" s="97">
        <v>9.8087139903111663E-5</v>
      </c>
      <c r="CV18" s="97">
        <v>5.1438329601812055E-5</v>
      </c>
      <c r="CW18" s="97">
        <v>1.1943973139037668E-4</v>
      </c>
      <c r="CX18" s="97">
        <v>2.6573696382386342E-4</v>
      </c>
      <c r="CY18" s="97">
        <v>2.9799440913481678E-4</v>
      </c>
      <c r="CZ18" s="97">
        <v>1.8335855829551995E-4</v>
      </c>
      <c r="DA18" s="97">
        <v>3.1880424822074214E-4</v>
      </c>
      <c r="DB18" s="97">
        <v>3.6301280623973146E-5</v>
      </c>
      <c r="DC18" s="97">
        <v>3.4320657806689896E-4</v>
      </c>
      <c r="DD18" s="97">
        <v>1.3998023151882335E-3</v>
      </c>
      <c r="DE18" s="97">
        <v>1.2761603307522766E-4</v>
      </c>
      <c r="DF18" s="100">
        <v>1.1633790559562218</v>
      </c>
      <c r="DG18" s="101">
        <v>0.89410636323982617</v>
      </c>
    </row>
    <row r="19" spans="1:111">
      <c r="A19" s="87">
        <v>15</v>
      </c>
      <c r="B19" s="4" t="s">
        <v>6</v>
      </c>
      <c r="C19" s="97">
        <v>1.2700212731808757E-5</v>
      </c>
      <c r="D19" s="97">
        <v>8.5848941930152425E-6</v>
      </c>
      <c r="E19" s="97">
        <v>1.5729619533931878E-5</v>
      </c>
      <c r="F19" s="97">
        <v>1.3572365359788495E-5</v>
      </c>
      <c r="G19" s="97">
        <v>2.6697017347846916E-5</v>
      </c>
      <c r="H19" s="97">
        <v>0</v>
      </c>
      <c r="I19" s="97">
        <v>2.7139281837467774E-5</v>
      </c>
      <c r="J19" s="97">
        <v>2.5878817729307785E-5</v>
      </c>
      <c r="K19" s="97">
        <v>2.7930279867251341E-5</v>
      </c>
      <c r="L19" s="97">
        <v>8.5825793823231598E-6</v>
      </c>
      <c r="M19" s="97">
        <v>0</v>
      </c>
      <c r="N19" s="97">
        <v>6.090532139229519E-5</v>
      </c>
      <c r="O19" s="97">
        <v>5.2955185161140981E-5</v>
      </c>
      <c r="P19" s="97">
        <v>3.2166816701298864E-5</v>
      </c>
      <c r="Q19" s="97">
        <v>1.0008649762465762</v>
      </c>
      <c r="R19" s="97">
        <v>6.6489811971420296E-5</v>
      </c>
      <c r="S19" s="97">
        <v>6.1136237846093913E-5</v>
      </c>
      <c r="T19" s="97">
        <v>3.3015471679286796E-5</v>
      </c>
      <c r="U19" s="97">
        <v>4.9592509800524097E-5</v>
      </c>
      <c r="V19" s="97">
        <v>4.7535533845858414E-5</v>
      </c>
      <c r="W19" s="97">
        <v>5.757959994506259E-6</v>
      </c>
      <c r="X19" s="97">
        <v>3.0624539913106584E-5</v>
      </c>
      <c r="Y19" s="97">
        <v>2.8695060355863206E-5</v>
      </c>
      <c r="Z19" s="97">
        <v>5.6107354224017431E-5</v>
      </c>
      <c r="AA19" s="97">
        <v>7.7098186089653059E-5</v>
      </c>
      <c r="AB19" s="97">
        <v>3.4211451597073127E-5</v>
      </c>
      <c r="AC19" s="97">
        <v>2.3274248030109769E-6</v>
      </c>
      <c r="AD19" s="97">
        <v>1.9823956065893591E-5</v>
      </c>
      <c r="AE19" s="97">
        <v>4.0537828929091168E-5</v>
      </c>
      <c r="AF19" s="97">
        <v>5.6407823902659581E-5</v>
      </c>
      <c r="AG19" s="97">
        <v>6.0064682390896468E-5</v>
      </c>
      <c r="AH19" s="97">
        <v>3.5280193287853287E-5</v>
      </c>
      <c r="AI19" s="97">
        <v>3.6255969506299851E-5</v>
      </c>
      <c r="AJ19" s="97">
        <v>1.7579993335393871E-4</v>
      </c>
      <c r="AK19" s="97">
        <v>8.3159997640728256E-5</v>
      </c>
      <c r="AL19" s="97">
        <v>1.8534082436938714E-5</v>
      </c>
      <c r="AM19" s="97">
        <v>2.5265719868140913E-5</v>
      </c>
      <c r="AN19" s="97">
        <v>5.273081820751104E-5</v>
      </c>
      <c r="AO19" s="97">
        <v>1.9719729012009561E-5</v>
      </c>
      <c r="AP19" s="97">
        <v>1.6349703760740895E-5</v>
      </c>
      <c r="AQ19" s="97">
        <v>3.1656013451419764E-5</v>
      </c>
      <c r="AR19" s="97">
        <v>2.3379880155488345E-5</v>
      </c>
      <c r="AS19" s="97">
        <v>3.4719324649763057E-5</v>
      </c>
      <c r="AT19" s="97">
        <v>2.163417232232136E-5</v>
      </c>
      <c r="AU19" s="97">
        <v>2.6427052428341385E-5</v>
      </c>
      <c r="AV19" s="97">
        <v>2.73543021771246E-5</v>
      </c>
      <c r="AW19" s="97">
        <v>6.9813331324685655E-5</v>
      </c>
      <c r="AX19" s="97">
        <v>6.4365563347786535E-5</v>
      </c>
      <c r="AY19" s="97">
        <v>2.9651923839668778E-5</v>
      </c>
      <c r="AZ19" s="97">
        <v>4.3029056573568263E-5</v>
      </c>
      <c r="BA19" s="97">
        <v>3.6956858547977073E-5</v>
      </c>
      <c r="BB19" s="97">
        <v>2.7818226256536768E-5</v>
      </c>
      <c r="BC19" s="97">
        <v>5.427778396355838E-5</v>
      </c>
      <c r="BD19" s="97">
        <v>1.7241997813685308E-4</v>
      </c>
      <c r="BE19" s="97">
        <v>0</v>
      </c>
      <c r="BF19" s="97">
        <v>2.4921564334173614E-5</v>
      </c>
      <c r="BG19" s="97">
        <v>3.1094387610276772E-5</v>
      </c>
      <c r="BH19" s="97">
        <v>8.6448002603281682E-5</v>
      </c>
      <c r="BI19" s="97">
        <v>6.3932072473598327E-5</v>
      </c>
      <c r="BJ19" s="97">
        <v>1.2858445884577889E-4</v>
      </c>
      <c r="BK19" s="97">
        <v>2.3540583126616653E-5</v>
      </c>
      <c r="BL19" s="97">
        <v>3.2481173726598621E-4</v>
      </c>
      <c r="BM19" s="97">
        <v>7.4485488440556255E-4</v>
      </c>
      <c r="BN19" s="97">
        <v>1.944528529992751E-5</v>
      </c>
      <c r="BO19" s="97">
        <v>1.7757786956022181E-5</v>
      </c>
      <c r="BP19" s="97">
        <v>5.0844821666097381E-5</v>
      </c>
      <c r="BQ19" s="97">
        <v>6.8776606711481991E-5</v>
      </c>
      <c r="BR19" s="97">
        <v>1.9765010166494955E-4</v>
      </c>
      <c r="BS19" s="97">
        <v>1.249747939666311E-4</v>
      </c>
      <c r="BT19" s="97">
        <v>4.9970339313821518E-5</v>
      </c>
      <c r="BU19" s="97">
        <v>1.0655136760135031E-4</v>
      </c>
      <c r="BV19" s="97">
        <v>3.8757689737388503E-5</v>
      </c>
      <c r="BW19" s="97">
        <v>8.889551633849134E-5</v>
      </c>
      <c r="BX19" s="97">
        <v>2.3131368856895005E-5</v>
      </c>
      <c r="BY19" s="97">
        <v>4.6662499766958674E-5</v>
      </c>
      <c r="BZ19" s="97">
        <v>2.3136461455981543E-5</v>
      </c>
      <c r="CA19" s="97">
        <v>6.0663572601013356E-5</v>
      </c>
      <c r="CB19" s="97">
        <v>6.7661717887978137E-5</v>
      </c>
      <c r="CC19" s="97">
        <v>3.1445190636784619E-5</v>
      </c>
      <c r="CD19" s="97">
        <v>1.0421305594393992E-4</v>
      </c>
      <c r="CE19" s="97">
        <v>1.4796501595370636E-4</v>
      </c>
      <c r="CF19" s="97">
        <v>1.6933986409653644E-5</v>
      </c>
      <c r="CG19" s="97">
        <v>1.4284284375162796E-4</v>
      </c>
      <c r="CH19" s="97">
        <v>6.0708305406373452E-5</v>
      </c>
      <c r="CI19" s="97">
        <v>9.460982257881988E-5</v>
      </c>
      <c r="CJ19" s="97">
        <v>1.3379933843106695E-4</v>
      </c>
      <c r="CK19" s="97">
        <v>6.3883087926271595E-5</v>
      </c>
      <c r="CL19" s="97">
        <v>5.0560047662410548E-5</v>
      </c>
      <c r="CM19" s="97">
        <v>1.1144390409457785E-4</v>
      </c>
      <c r="CN19" s="97">
        <v>1.8858588383433193E-4</v>
      </c>
      <c r="CO19" s="97">
        <v>7.9023249456958513E-5</v>
      </c>
      <c r="CP19" s="97">
        <v>4.1178894518891296E-5</v>
      </c>
      <c r="CQ19" s="97">
        <v>2.6905657154151241E-4</v>
      </c>
      <c r="CR19" s="97">
        <v>1.2117892436410412E-4</v>
      </c>
      <c r="CS19" s="97">
        <v>5.2224947182515655E-4</v>
      </c>
      <c r="CT19" s="97">
        <v>9.5372913154605541E-5</v>
      </c>
      <c r="CU19" s="97">
        <v>4.0276045936137197E-5</v>
      </c>
      <c r="CV19" s="97">
        <v>1.800900412544947E-5</v>
      </c>
      <c r="CW19" s="97">
        <v>6.9564257705147031E-5</v>
      </c>
      <c r="CX19" s="97">
        <v>9.0716620812081E-5</v>
      </c>
      <c r="CY19" s="97">
        <v>9.6434376422914505E-5</v>
      </c>
      <c r="CZ19" s="97">
        <v>3.6983188436639503E-5</v>
      </c>
      <c r="DA19" s="97">
        <v>1.5046106551200734E-4</v>
      </c>
      <c r="DB19" s="97">
        <v>1.292697287688528E-5</v>
      </c>
      <c r="DC19" s="97">
        <v>1.045082761710526E-4</v>
      </c>
      <c r="DD19" s="97">
        <v>2.4359334763090368E-5</v>
      </c>
      <c r="DE19" s="97">
        <v>3.140176474382824E-5</v>
      </c>
      <c r="DF19" s="100">
        <v>1.0083376031209577</v>
      </c>
      <c r="DG19" s="101">
        <v>0.77495040213133126</v>
      </c>
    </row>
    <row r="20" spans="1:111">
      <c r="A20" s="87">
        <v>16</v>
      </c>
      <c r="B20" s="4" t="s">
        <v>133</v>
      </c>
      <c r="C20" s="97">
        <v>2.1216563196480693E-3</v>
      </c>
      <c r="D20" s="97">
        <v>7.0334329698188119E-4</v>
      </c>
      <c r="E20" s="97">
        <v>2.3079141740677371E-3</v>
      </c>
      <c r="F20" s="97">
        <v>4.5938025945674679E-4</v>
      </c>
      <c r="G20" s="97">
        <v>4.3233944444296275E-4</v>
      </c>
      <c r="H20" s="97">
        <v>0</v>
      </c>
      <c r="I20" s="97">
        <v>2.7569928740898639E-4</v>
      </c>
      <c r="J20" s="97">
        <v>1.0773052829252615E-3</v>
      </c>
      <c r="K20" s="97">
        <v>1.7083597084594513E-3</v>
      </c>
      <c r="L20" s="97">
        <v>3.1756077563777362E-4</v>
      </c>
      <c r="M20" s="97">
        <v>0</v>
      </c>
      <c r="N20" s="97">
        <v>9.1568640719428944E-4</v>
      </c>
      <c r="O20" s="97">
        <v>1.0113567242828363E-3</v>
      </c>
      <c r="P20" s="97">
        <v>1.8135646891266719E-3</v>
      </c>
      <c r="Q20" s="97">
        <v>2.8233164399655715E-3</v>
      </c>
      <c r="R20" s="97">
        <v>1.1399215019883413</v>
      </c>
      <c r="S20" s="97">
        <v>0.12655049224087231</v>
      </c>
      <c r="T20" s="97">
        <v>4.1664872331989442E-2</v>
      </c>
      <c r="U20" s="97">
        <v>3.8274654048407725E-4</v>
      </c>
      <c r="V20" s="97">
        <v>1.5582999056283134E-3</v>
      </c>
      <c r="W20" s="97">
        <v>6.7806963799036925E-5</v>
      </c>
      <c r="X20" s="97">
        <v>2.018440742464441E-4</v>
      </c>
      <c r="Y20" s="97">
        <v>3.1457039179894113E-4</v>
      </c>
      <c r="Z20" s="97">
        <v>1.1227516770579293E-2</v>
      </c>
      <c r="AA20" s="97">
        <v>3.3817247899884965E-3</v>
      </c>
      <c r="AB20" s="97">
        <v>1.4750898961567638E-3</v>
      </c>
      <c r="AC20" s="97">
        <v>3.2608691520112274E-5</v>
      </c>
      <c r="AD20" s="97">
        <v>8.0077159524618503E-5</v>
      </c>
      <c r="AE20" s="97">
        <v>9.0527798428058511E-4</v>
      </c>
      <c r="AF20" s="97">
        <v>1.9562164684401775E-3</v>
      </c>
      <c r="AG20" s="97">
        <v>7.6627540750883111E-4</v>
      </c>
      <c r="AH20" s="97">
        <v>7.0552950087935939E-3</v>
      </c>
      <c r="AI20" s="97">
        <v>3.9749254915302145E-4</v>
      </c>
      <c r="AJ20" s="97">
        <v>8.5165780374599469E-3</v>
      </c>
      <c r="AK20" s="97">
        <v>4.8400487978638596E-3</v>
      </c>
      <c r="AL20" s="97">
        <v>1.1271983226968733E-4</v>
      </c>
      <c r="AM20" s="97">
        <v>1.7867211039145609E-4</v>
      </c>
      <c r="AN20" s="97">
        <v>2.1436811001485499E-4</v>
      </c>
      <c r="AO20" s="97">
        <v>3.4052299809941356E-4</v>
      </c>
      <c r="AP20" s="97">
        <v>1.1206952584719414E-4</v>
      </c>
      <c r="AQ20" s="97">
        <v>2.0227455746914862E-4</v>
      </c>
      <c r="AR20" s="97">
        <v>2.6460385324054671E-4</v>
      </c>
      <c r="AS20" s="97">
        <v>7.0433097940762919E-4</v>
      </c>
      <c r="AT20" s="97">
        <v>2.0809138740152702E-4</v>
      </c>
      <c r="AU20" s="97">
        <v>2.7537155509294085E-4</v>
      </c>
      <c r="AV20" s="97">
        <v>4.9998625483083905E-4</v>
      </c>
      <c r="AW20" s="97">
        <v>5.8895007831266774E-4</v>
      </c>
      <c r="AX20" s="97">
        <v>1.2478664705534073E-3</v>
      </c>
      <c r="AY20" s="97">
        <v>1.7266154367527272E-3</v>
      </c>
      <c r="AZ20" s="97">
        <v>1.7218394115347372E-3</v>
      </c>
      <c r="BA20" s="97">
        <v>2.4544167223983427E-4</v>
      </c>
      <c r="BB20" s="97">
        <v>2.1980062992846502E-3</v>
      </c>
      <c r="BC20" s="97">
        <v>1.1733646496498587E-3</v>
      </c>
      <c r="BD20" s="97">
        <v>4.1452119906982209E-4</v>
      </c>
      <c r="BE20" s="97">
        <v>0</v>
      </c>
      <c r="BF20" s="97">
        <v>1.3476173154465101E-4</v>
      </c>
      <c r="BG20" s="97">
        <v>3.8497714485448095E-4</v>
      </c>
      <c r="BH20" s="97">
        <v>2.2482816127503496E-4</v>
      </c>
      <c r="BI20" s="97">
        <v>3.1537034105144336E-4</v>
      </c>
      <c r="BJ20" s="97">
        <v>7.5890635943300809E-3</v>
      </c>
      <c r="BK20" s="97">
        <v>4.4518268040473106E-4</v>
      </c>
      <c r="BL20" s="97">
        <v>2.063022619169767E-3</v>
      </c>
      <c r="BM20" s="97">
        <v>2.1113971921892833E-3</v>
      </c>
      <c r="BN20" s="97">
        <v>3.9805578423020191E-4</v>
      </c>
      <c r="BO20" s="97">
        <v>2.0098890959181171E-4</v>
      </c>
      <c r="BP20" s="97">
        <v>1.8264972235967458E-4</v>
      </c>
      <c r="BQ20" s="97">
        <v>3.1528291684264034E-4</v>
      </c>
      <c r="BR20" s="97">
        <v>4.7328840496811686E-4</v>
      </c>
      <c r="BS20" s="97">
        <v>5.7321156794006283E-4</v>
      </c>
      <c r="BT20" s="97">
        <v>4.8219575487069637E-4</v>
      </c>
      <c r="BU20" s="97">
        <v>8.7838065799214428E-4</v>
      </c>
      <c r="BV20" s="97">
        <v>2.495418612076423E-4</v>
      </c>
      <c r="BW20" s="97">
        <v>2.1675251761923929E-4</v>
      </c>
      <c r="BX20" s="97">
        <v>1.1555659555323354E-4</v>
      </c>
      <c r="BY20" s="97">
        <v>4.4395600128423592E-4</v>
      </c>
      <c r="BZ20" s="97">
        <v>4.2097754777389764E-4</v>
      </c>
      <c r="CA20" s="97">
        <v>5.1796599146888898E-4</v>
      </c>
      <c r="CB20" s="97">
        <v>1.3114974425374422E-3</v>
      </c>
      <c r="CC20" s="97">
        <v>1.2450095888987503E-3</v>
      </c>
      <c r="CD20" s="97">
        <v>2.4441484488814794E-3</v>
      </c>
      <c r="CE20" s="97">
        <v>4.503823776483366E-3</v>
      </c>
      <c r="CF20" s="97">
        <v>3.9324245712198374E-4</v>
      </c>
      <c r="CG20" s="97">
        <v>6.9812251816092044E-4</v>
      </c>
      <c r="CH20" s="97">
        <v>1.6365070211801049E-3</v>
      </c>
      <c r="CI20" s="97">
        <v>2.517967646304835E-3</v>
      </c>
      <c r="CJ20" s="97">
        <v>6.9547905242138043E-4</v>
      </c>
      <c r="CK20" s="97">
        <v>3.3231336830855746E-2</v>
      </c>
      <c r="CL20" s="97">
        <v>5.2612779812425282E-4</v>
      </c>
      <c r="CM20" s="97">
        <v>1.3405057782891095E-3</v>
      </c>
      <c r="CN20" s="97">
        <v>3.1978081338513353E-3</v>
      </c>
      <c r="CO20" s="97">
        <v>3.9978123770311781E-4</v>
      </c>
      <c r="CP20" s="97">
        <v>3.0179334325720537E-3</v>
      </c>
      <c r="CQ20" s="97">
        <v>1.3767012279261126E-3</v>
      </c>
      <c r="CR20" s="97">
        <v>1.0717450022845977E-3</v>
      </c>
      <c r="CS20" s="97">
        <v>1.8302351995927795E-3</v>
      </c>
      <c r="CT20" s="97">
        <v>3.8161650659037689E-4</v>
      </c>
      <c r="CU20" s="97">
        <v>2.6791425778114951E-3</v>
      </c>
      <c r="CV20" s="97">
        <v>3.7462564901485522E-4</v>
      </c>
      <c r="CW20" s="97">
        <v>1.2512324574602157E-3</v>
      </c>
      <c r="CX20" s="97">
        <v>7.7001747707724892E-4</v>
      </c>
      <c r="CY20" s="97">
        <v>4.4427236646348185E-4</v>
      </c>
      <c r="CZ20" s="97">
        <v>8.2715321564691543E-4</v>
      </c>
      <c r="DA20" s="97">
        <v>7.075986170955688E-4</v>
      </c>
      <c r="DB20" s="97">
        <v>3.6497943334934846E-4</v>
      </c>
      <c r="DC20" s="97">
        <v>5.1422551132641382E-4</v>
      </c>
      <c r="DD20" s="97">
        <v>6.7242902074329813E-2</v>
      </c>
      <c r="DE20" s="97">
        <v>3.6391584688262233E-4</v>
      </c>
      <c r="DF20" s="100">
        <v>1.5357904972142504</v>
      </c>
      <c r="DG20" s="101">
        <v>1.1803204201865829</v>
      </c>
    </row>
    <row r="21" spans="1:111">
      <c r="A21" s="87">
        <v>17</v>
      </c>
      <c r="B21" s="4" t="s">
        <v>134</v>
      </c>
      <c r="C21" s="97">
        <v>1.5050009068706521E-2</v>
      </c>
      <c r="D21" s="97">
        <v>4.7627053968177383E-3</v>
      </c>
      <c r="E21" s="97">
        <v>1.6279572727606009E-2</v>
      </c>
      <c r="F21" s="97">
        <v>1.3207949964479453E-3</v>
      </c>
      <c r="G21" s="97">
        <v>1.2295699099001891E-3</v>
      </c>
      <c r="H21" s="97">
        <v>0</v>
      </c>
      <c r="I21" s="97">
        <v>3.6044307121227713E-4</v>
      </c>
      <c r="J21" s="97">
        <v>6.2354813673711675E-3</v>
      </c>
      <c r="K21" s="97">
        <v>1.059877276864739E-2</v>
      </c>
      <c r="L21" s="97">
        <v>1.1763973075644681E-3</v>
      </c>
      <c r="M21" s="97">
        <v>0</v>
      </c>
      <c r="N21" s="97">
        <v>1.199471886590266E-3</v>
      </c>
      <c r="O21" s="97">
        <v>1.5650631963193861E-3</v>
      </c>
      <c r="P21" s="97">
        <v>9.2950500218050563E-4</v>
      </c>
      <c r="Q21" s="97">
        <v>3.1095217718404818E-3</v>
      </c>
      <c r="R21" s="97">
        <v>9.9455065964909519E-4</v>
      </c>
      <c r="S21" s="97">
        <v>1.0032928275359683</v>
      </c>
      <c r="T21" s="97">
        <v>8.2183020153516471E-4</v>
      </c>
      <c r="U21" s="97">
        <v>1.2427704323257373E-3</v>
      </c>
      <c r="V21" s="97">
        <v>9.7250251593414315E-4</v>
      </c>
      <c r="W21" s="97">
        <v>1.0354558000855671E-4</v>
      </c>
      <c r="X21" s="97">
        <v>7.708364216511695E-4</v>
      </c>
      <c r="Y21" s="97">
        <v>1.3824320027979679E-3</v>
      </c>
      <c r="Z21" s="97">
        <v>2.5464685609436224E-3</v>
      </c>
      <c r="AA21" s="97">
        <v>1.0913829998985866E-2</v>
      </c>
      <c r="AB21" s="97">
        <v>6.8082474762161862E-3</v>
      </c>
      <c r="AC21" s="97">
        <v>3.1921282612079878E-5</v>
      </c>
      <c r="AD21" s="97">
        <v>1.1936234142296266E-4</v>
      </c>
      <c r="AE21" s="97">
        <v>1.4358956243287896E-3</v>
      </c>
      <c r="AF21" s="97">
        <v>1.1639638532780568E-3</v>
      </c>
      <c r="AG21" s="97">
        <v>2.5331941580143233E-3</v>
      </c>
      <c r="AH21" s="97">
        <v>5.5320325108543416E-3</v>
      </c>
      <c r="AI21" s="97">
        <v>1.4781505461929306E-3</v>
      </c>
      <c r="AJ21" s="97">
        <v>9.6907924155443439E-3</v>
      </c>
      <c r="AK21" s="97">
        <v>1.0000987921609055E-3</v>
      </c>
      <c r="AL21" s="97">
        <v>1.1805581011604779E-4</v>
      </c>
      <c r="AM21" s="97">
        <v>1.4501808270867982E-4</v>
      </c>
      <c r="AN21" s="97">
        <v>2.273283824697643E-4</v>
      </c>
      <c r="AO21" s="97">
        <v>7.2519848909893283E-4</v>
      </c>
      <c r="AP21" s="97">
        <v>1.3434153899388672E-4</v>
      </c>
      <c r="AQ21" s="97">
        <v>1.8638012337897854E-4</v>
      </c>
      <c r="AR21" s="97">
        <v>3.870943788695908E-4</v>
      </c>
      <c r="AS21" s="97">
        <v>2.4184654298912049E-3</v>
      </c>
      <c r="AT21" s="97">
        <v>3.1595466377767092E-4</v>
      </c>
      <c r="AU21" s="97">
        <v>4.0855389207472158E-4</v>
      </c>
      <c r="AV21" s="97">
        <v>1.5400124432916639E-3</v>
      </c>
      <c r="AW21" s="97">
        <v>6.0829469646221852E-4</v>
      </c>
      <c r="AX21" s="97">
        <v>7.6718370363942966E-4</v>
      </c>
      <c r="AY21" s="97">
        <v>6.8492742888771419E-4</v>
      </c>
      <c r="AZ21" s="97">
        <v>3.2904845836348898E-3</v>
      </c>
      <c r="BA21" s="97">
        <v>3.3626935562337373E-4</v>
      </c>
      <c r="BB21" s="97">
        <v>2.4890050281988212E-3</v>
      </c>
      <c r="BC21" s="97">
        <v>1.2954440546497376E-3</v>
      </c>
      <c r="BD21" s="97">
        <v>6.8582508291833489E-4</v>
      </c>
      <c r="BE21" s="97">
        <v>0</v>
      </c>
      <c r="BF21" s="97">
        <v>1.5888325733413582E-4</v>
      </c>
      <c r="BG21" s="97">
        <v>3.3069151959846189E-4</v>
      </c>
      <c r="BH21" s="97">
        <v>3.3302546737827495E-4</v>
      </c>
      <c r="BI21" s="97">
        <v>4.5757964286160705E-4</v>
      </c>
      <c r="BJ21" s="97">
        <v>2.1075396188913308E-3</v>
      </c>
      <c r="BK21" s="97">
        <v>8.9073038189359081E-4</v>
      </c>
      <c r="BL21" s="97">
        <v>3.1152364186017169E-4</v>
      </c>
      <c r="BM21" s="97">
        <v>6.791287104297261E-4</v>
      </c>
      <c r="BN21" s="97">
        <v>5.1795154347043066E-4</v>
      </c>
      <c r="BO21" s="97">
        <v>2.2066332596667998E-4</v>
      </c>
      <c r="BP21" s="97">
        <v>1.2669317330229866E-4</v>
      </c>
      <c r="BQ21" s="97">
        <v>1.7451048822729806E-4</v>
      </c>
      <c r="BR21" s="97">
        <v>3.624739415178423E-4</v>
      </c>
      <c r="BS21" s="97">
        <v>9.6450349910759934E-4</v>
      </c>
      <c r="BT21" s="97">
        <v>3.0164242452426285E-3</v>
      </c>
      <c r="BU21" s="97">
        <v>1.2131382839890221E-3</v>
      </c>
      <c r="BV21" s="97">
        <v>3.1642010083982172E-4</v>
      </c>
      <c r="BW21" s="97">
        <v>2.2473704894369797E-4</v>
      </c>
      <c r="BX21" s="97">
        <v>8.3633284473157735E-5</v>
      </c>
      <c r="BY21" s="97">
        <v>6.6364754506908791E-4</v>
      </c>
      <c r="BZ21" s="97">
        <v>5.6224451878486353E-4</v>
      </c>
      <c r="CA21" s="97">
        <v>9.3670758929726696E-4</v>
      </c>
      <c r="CB21" s="97">
        <v>1.7020558811140839E-3</v>
      </c>
      <c r="CC21" s="97">
        <v>9.7613647191360493E-4</v>
      </c>
      <c r="CD21" s="97">
        <v>1.3278015639257663E-3</v>
      </c>
      <c r="CE21" s="97">
        <v>5.1327498799486693E-3</v>
      </c>
      <c r="CF21" s="97">
        <v>6.3020187612503953E-4</v>
      </c>
      <c r="CG21" s="97">
        <v>7.3901022438986922E-4</v>
      </c>
      <c r="CH21" s="97">
        <v>6.5736012532613126E-4</v>
      </c>
      <c r="CI21" s="97">
        <v>6.0177467338621226E-4</v>
      </c>
      <c r="CJ21" s="97">
        <v>5.8236542008983851E-4</v>
      </c>
      <c r="CK21" s="97">
        <v>5.6519601669112593E-4</v>
      </c>
      <c r="CL21" s="97">
        <v>5.4776256643523631E-4</v>
      </c>
      <c r="CM21" s="97">
        <v>6.5586072153381054E-4</v>
      </c>
      <c r="CN21" s="97">
        <v>2.0027253393317818E-3</v>
      </c>
      <c r="CO21" s="97">
        <v>1.1124074925970247E-3</v>
      </c>
      <c r="CP21" s="97">
        <v>2.8574927836200643E-3</v>
      </c>
      <c r="CQ21" s="97">
        <v>2.7773600005772379E-3</v>
      </c>
      <c r="CR21" s="97">
        <v>3.1691707513955927E-3</v>
      </c>
      <c r="CS21" s="97">
        <v>1.45269238813458E-3</v>
      </c>
      <c r="CT21" s="97">
        <v>3.8459492546717207E-4</v>
      </c>
      <c r="CU21" s="97">
        <v>5.7264063625974738E-4</v>
      </c>
      <c r="CV21" s="97">
        <v>3.305630985266123E-4</v>
      </c>
      <c r="CW21" s="97">
        <v>5.3892829457744516E-4</v>
      </c>
      <c r="CX21" s="97">
        <v>1.500296170114197E-3</v>
      </c>
      <c r="CY21" s="97">
        <v>2.0812670253507991E-3</v>
      </c>
      <c r="CZ21" s="97">
        <v>1.1312213736957598E-3</v>
      </c>
      <c r="DA21" s="97">
        <v>6.8122543797525213E-4</v>
      </c>
      <c r="DB21" s="97">
        <v>6.6477837345966379E-4</v>
      </c>
      <c r="DC21" s="97">
        <v>1.099209616464155E-3</v>
      </c>
      <c r="DD21" s="97">
        <v>0.12706294752702593</v>
      </c>
      <c r="DE21" s="97">
        <v>3.5345261949008968E-4</v>
      </c>
      <c r="DF21" s="100">
        <v>1.3119604986537368</v>
      </c>
      <c r="DG21" s="101">
        <v>1.0082975313677496</v>
      </c>
    </row>
    <row r="22" spans="1:111">
      <c r="A22" s="87">
        <v>18</v>
      </c>
      <c r="B22" s="4" t="s">
        <v>7</v>
      </c>
      <c r="C22" s="97">
        <v>1.8033513459248646E-4</v>
      </c>
      <c r="D22" s="97">
        <v>1.1336521772768622E-4</v>
      </c>
      <c r="E22" s="97">
        <v>1.9030770198393891E-4</v>
      </c>
      <c r="F22" s="97">
        <v>1.0065743448490789E-4</v>
      </c>
      <c r="G22" s="97">
        <v>3.2340437360358991E-4</v>
      </c>
      <c r="H22" s="97">
        <v>0</v>
      </c>
      <c r="I22" s="97">
        <v>3.8948762611667234E-4</v>
      </c>
      <c r="J22" s="97">
        <v>1.7930013434198071E-3</v>
      </c>
      <c r="K22" s="97">
        <v>5.8111690263185013E-4</v>
      </c>
      <c r="L22" s="97">
        <v>2.1498905836404928E-4</v>
      </c>
      <c r="M22" s="97">
        <v>0</v>
      </c>
      <c r="N22" s="97">
        <v>2.0835110473012061E-4</v>
      </c>
      <c r="O22" s="97">
        <v>2.9985198611224759E-4</v>
      </c>
      <c r="P22" s="97">
        <v>2.6030889570939587E-4</v>
      </c>
      <c r="Q22" s="97">
        <v>2.7431146624702483E-4</v>
      </c>
      <c r="R22" s="97">
        <v>2.9430700063446199E-4</v>
      </c>
      <c r="S22" s="97">
        <v>7.4881918816268028E-4</v>
      </c>
      <c r="T22" s="97">
        <v>1.009391666841988</v>
      </c>
      <c r="U22" s="97">
        <v>2.3372467403090576E-4</v>
      </c>
      <c r="V22" s="97">
        <v>2.1040686988736367E-4</v>
      </c>
      <c r="W22" s="97">
        <v>5.2572978635029003E-5</v>
      </c>
      <c r="X22" s="97">
        <v>1.3447475094738824E-4</v>
      </c>
      <c r="Y22" s="97">
        <v>1.1382203390161639E-4</v>
      </c>
      <c r="Z22" s="97">
        <v>5.8304359770977316E-4</v>
      </c>
      <c r="AA22" s="97">
        <v>1.1719765145268915E-3</v>
      </c>
      <c r="AB22" s="97">
        <v>1.2259404000086931E-3</v>
      </c>
      <c r="AC22" s="97">
        <v>3.4750622807112168E-5</v>
      </c>
      <c r="AD22" s="97">
        <v>1.0593318833858663E-4</v>
      </c>
      <c r="AE22" s="97">
        <v>2.7242596691250538E-4</v>
      </c>
      <c r="AF22" s="97">
        <v>1.6671282900812933E-4</v>
      </c>
      <c r="AG22" s="97">
        <v>2.1555573551868386E-4</v>
      </c>
      <c r="AH22" s="97">
        <v>1.2882904235753806E-3</v>
      </c>
      <c r="AI22" s="97">
        <v>1.9816295515133554E-4</v>
      </c>
      <c r="AJ22" s="97">
        <v>4.9617256524964984E-4</v>
      </c>
      <c r="AK22" s="97">
        <v>1.8772078154453712E-4</v>
      </c>
      <c r="AL22" s="97">
        <v>1.3216019268130994E-4</v>
      </c>
      <c r="AM22" s="97">
        <v>1.5544091028386577E-4</v>
      </c>
      <c r="AN22" s="97">
        <v>3.7286411154301732E-4</v>
      </c>
      <c r="AO22" s="97">
        <v>1.5976239158258182E-4</v>
      </c>
      <c r="AP22" s="97">
        <v>1.4808415516417173E-4</v>
      </c>
      <c r="AQ22" s="97">
        <v>1.9524793859678922E-4</v>
      </c>
      <c r="AR22" s="97">
        <v>1.9739274305794307E-4</v>
      </c>
      <c r="AS22" s="97">
        <v>1.5675113331714845E-3</v>
      </c>
      <c r="AT22" s="97">
        <v>3.0831779158076622E-4</v>
      </c>
      <c r="AU22" s="97">
        <v>3.9218036000620877E-4</v>
      </c>
      <c r="AV22" s="97">
        <v>1.7407033967967648E-3</v>
      </c>
      <c r="AW22" s="97">
        <v>1.0675150337235433E-3</v>
      </c>
      <c r="AX22" s="97">
        <v>2.2373842617629184E-4</v>
      </c>
      <c r="AY22" s="97">
        <v>1.9943008476113583E-4</v>
      </c>
      <c r="AZ22" s="97">
        <v>2.3256816802892932E-3</v>
      </c>
      <c r="BA22" s="97">
        <v>2.1480561884364578E-4</v>
      </c>
      <c r="BB22" s="97">
        <v>1.6196807547711199E-4</v>
      </c>
      <c r="BC22" s="97">
        <v>9.9246842866078703E-4</v>
      </c>
      <c r="BD22" s="97">
        <v>9.4366007727040159E-4</v>
      </c>
      <c r="BE22" s="97">
        <v>0</v>
      </c>
      <c r="BF22" s="97">
        <v>1.9508105667676181E-4</v>
      </c>
      <c r="BG22" s="97">
        <v>1.5555675662460807E-4</v>
      </c>
      <c r="BH22" s="97">
        <v>5.0553209320414649E-4</v>
      </c>
      <c r="BI22" s="97">
        <v>1.0411045477097098E-3</v>
      </c>
      <c r="BJ22" s="97">
        <v>1.5444422294141392E-3</v>
      </c>
      <c r="BK22" s="97">
        <v>8.9236429150958523E-4</v>
      </c>
      <c r="BL22" s="97">
        <v>3.116474146676757E-4</v>
      </c>
      <c r="BM22" s="97">
        <v>3.7001605086935558E-4</v>
      </c>
      <c r="BN22" s="97">
        <v>3.096896078751598E-4</v>
      </c>
      <c r="BO22" s="97">
        <v>2.2605245613710101E-4</v>
      </c>
      <c r="BP22" s="97">
        <v>5.0657378380234352E-4</v>
      </c>
      <c r="BQ22" s="97">
        <v>1.3895702182956759E-3</v>
      </c>
      <c r="BR22" s="97">
        <v>9.8205923873824767E-4</v>
      </c>
      <c r="BS22" s="97">
        <v>1.3222731967411157E-3</v>
      </c>
      <c r="BT22" s="97">
        <v>1.4128065869398725E-3</v>
      </c>
      <c r="BU22" s="97">
        <v>3.7297267651465781E-3</v>
      </c>
      <c r="BV22" s="97">
        <v>4.4102246413076958E-4</v>
      </c>
      <c r="BW22" s="97">
        <v>3.4746368378640592E-4</v>
      </c>
      <c r="BX22" s="97">
        <v>2.1379268850881076E-4</v>
      </c>
      <c r="BY22" s="97">
        <v>5.902367230350478E-4</v>
      </c>
      <c r="BZ22" s="97">
        <v>4.1454845848694534E-4</v>
      </c>
      <c r="CA22" s="97">
        <v>5.0964265219994242E-4</v>
      </c>
      <c r="CB22" s="97">
        <v>6.2370652243762313E-4</v>
      </c>
      <c r="CC22" s="97">
        <v>4.9049953247979835E-4</v>
      </c>
      <c r="CD22" s="97">
        <v>4.5687364451902929E-4</v>
      </c>
      <c r="CE22" s="97">
        <v>1.3636117034167823E-3</v>
      </c>
      <c r="CF22" s="97">
        <v>1.4008518023648703E-3</v>
      </c>
      <c r="CG22" s="97">
        <v>2.1276701936466715E-3</v>
      </c>
      <c r="CH22" s="97">
        <v>1.4602231015482154E-3</v>
      </c>
      <c r="CI22" s="97">
        <v>1.390632963166711E-3</v>
      </c>
      <c r="CJ22" s="97">
        <v>2.077273032708759E-3</v>
      </c>
      <c r="CK22" s="97">
        <v>2.1395377744625597E-2</v>
      </c>
      <c r="CL22" s="97">
        <v>1.4736062967389415E-3</v>
      </c>
      <c r="CM22" s="97">
        <v>8.0006710070666567E-4</v>
      </c>
      <c r="CN22" s="97">
        <v>5.7725656096584473E-3</v>
      </c>
      <c r="CO22" s="97">
        <v>5.9463406440641729E-4</v>
      </c>
      <c r="CP22" s="97">
        <v>2.139635984791821E-3</v>
      </c>
      <c r="CQ22" s="97">
        <v>1.7424536740098028E-3</v>
      </c>
      <c r="CR22" s="97">
        <v>4.1061649916222597E-4</v>
      </c>
      <c r="CS22" s="97">
        <v>8.3083346004956347E-3</v>
      </c>
      <c r="CT22" s="97">
        <v>4.0634760946522784E-4</v>
      </c>
      <c r="CU22" s="97">
        <v>8.0065697554333945E-3</v>
      </c>
      <c r="CV22" s="97">
        <v>4.3916503376611343E-4</v>
      </c>
      <c r="CW22" s="97">
        <v>7.2829642146799529E-4</v>
      </c>
      <c r="CX22" s="97">
        <v>5.3361644137003275E-4</v>
      </c>
      <c r="CY22" s="97">
        <v>3.7620821928018467E-4</v>
      </c>
      <c r="CZ22" s="97">
        <v>5.6966397373478018E-4</v>
      </c>
      <c r="DA22" s="97">
        <v>1.2294715771123382E-3</v>
      </c>
      <c r="DB22" s="97">
        <v>1.9483046094749413E-4</v>
      </c>
      <c r="DC22" s="97">
        <v>5.804026931174747E-4</v>
      </c>
      <c r="DD22" s="97">
        <v>3.1658423170902422E-4</v>
      </c>
      <c r="DE22" s="97">
        <v>3.8153856621922402E-4</v>
      </c>
      <c r="DF22" s="100">
        <v>1.1187574329329371</v>
      </c>
      <c r="DG22" s="101">
        <v>0.8598127451117128</v>
      </c>
    </row>
    <row r="23" spans="1:111">
      <c r="A23" s="87">
        <v>19</v>
      </c>
      <c r="B23" s="4" t="s">
        <v>8</v>
      </c>
      <c r="C23" s="97">
        <v>8.2727066239611183E-3</v>
      </c>
      <c r="D23" s="97">
        <v>1.1809335762039109E-4</v>
      </c>
      <c r="E23" s="97">
        <v>2.8017697192718216E-4</v>
      </c>
      <c r="F23" s="97">
        <v>2.4698357593791593E-5</v>
      </c>
      <c r="G23" s="97">
        <v>1.0171449937231432E-5</v>
      </c>
      <c r="H23" s="97">
        <v>0</v>
      </c>
      <c r="I23" s="97">
        <v>2.474828366578129E-6</v>
      </c>
      <c r="J23" s="97">
        <v>1.3036962861827242E-4</v>
      </c>
      <c r="K23" s="97">
        <v>9.8775381014133549E-5</v>
      </c>
      <c r="L23" s="97">
        <v>3.0954939850330132E-4</v>
      </c>
      <c r="M23" s="97">
        <v>0</v>
      </c>
      <c r="N23" s="97">
        <v>4.0805900020933621E-5</v>
      </c>
      <c r="O23" s="97">
        <v>6.8187036525789501E-6</v>
      </c>
      <c r="P23" s="97">
        <v>1.2040460265685648E-5</v>
      </c>
      <c r="Q23" s="97">
        <v>8.0339489542780426E-6</v>
      </c>
      <c r="R23" s="97">
        <v>2.4968001164447637E-5</v>
      </c>
      <c r="S23" s="97">
        <v>1.0518135082415853E-5</v>
      </c>
      <c r="T23" s="97">
        <v>1.1428214020000293E-5</v>
      </c>
      <c r="U23" s="97">
        <v>1.0383054449791449</v>
      </c>
      <c r="V23" s="97">
        <v>1.5802585938043407E-3</v>
      </c>
      <c r="W23" s="97">
        <v>9.0739626535161808E-6</v>
      </c>
      <c r="X23" s="97">
        <v>1.5571538820480406E-3</v>
      </c>
      <c r="Y23" s="97">
        <v>8.3841103435725029E-4</v>
      </c>
      <c r="Z23" s="97">
        <v>1.7073478134498646E-4</v>
      </c>
      <c r="AA23" s="97">
        <v>2.7959784161834324E-4</v>
      </c>
      <c r="AB23" s="97">
        <v>5.9303233376853924E-4</v>
      </c>
      <c r="AC23" s="97">
        <v>6.6176141031622646E-7</v>
      </c>
      <c r="AD23" s="97">
        <v>-4.9839036524122423E-4</v>
      </c>
      <c r="AE23" s="97">
        <v>4.4948112220944597E-5</v>
      </c>
      <c r="AF23" s="97">
        <v>7.9773678346299715E-5</v>
      </c>
      <c r="AG23" s="97">
        <v>1.3599550871021714E-5</v>
      </c>
      <c r="AH23" s="97">
        <v>2.3863333810306293E-5</v>
      </c>
      <c r="AI23" s="97">
        <v>3.719735503626905E-6</v>
      </c>
      <c r="AJ23" s="97">
        <v>1.1260421322355309E-5</v>
      </c>
      <c r="AK23" s="97">
        <v>2.378760423605227E-5</v>
      </c>
      <c r="AL23" s="97">
        <v>-5.0428028958109626E-4</v>
      </c>
      <c r="AM23" s="97">
        <v>-1.3460599404665799E-4</v>
      </c>
      <c r="AN23" s="97">
        <v>-1.1378808061640358E-4</v>
      </c>
      <c r="AO23" s="97">
        <v>-4.7348853927168683E-5</v>
      </c>
      <c r="AP23" s="97">
        <v>6.7059107230559394E-6</v>
      </c>
      <c r="AQ23" s="97">
        <v>2.4092924929004776E-6</v>
      </c>
      <c r="AR23" s="97">
        <v>-9.4525607883524263E-6</v>
      </c>
      <c r="AS23" s="97">
        <v>-6.2033942793869821E-6</v>
      </c>
      <c r="AT23" s="97">
        <v>-5.1820859436624054E-6</v>
      </c>
      <c r="AU23" s="97">
        <v>-1.7675968202536012E-6</v>
      </c>
      <c r="AV23" s="97">
        <v>4.0924273962366888E-6</v>
      </c>
      <c r="AW23" s="97">
        <v>8.0402964024826845E-6</v>
      </c>
      <c r="AX23" s="97">
        <v>5.5279628736423751E-6</v>
      </c>
      <c r="AY23" s="97">
        <v>-5.299030753695116E-7</v>
      </c>
      <c r="AZ23" s="97">
        <v>2.5262327620214038E-6</v>
      </c>
      <c r="BA23" s="97">
        <v>1.9256480392489846E-6</v>
      </c>
      <c r="BB23" s="97">
        <v>4.0783325536680687E-5</v>
      </c>
      <c r="BC23" s="97">
        <v>4.4320344649154128E-6</v>
      </c>
      <c r="BD23" s="97">
        <v>4.0502731594541458E-6</v>
      </c>
      <c r="BE23" s="97">
        <v>0</v>
      </c>
      <c r="BF23" s="97">
        <v>1.9367526708055634E-6</v>
      </c>
      <c r="BG23" s="97">
        <v>3.9231224326278723E-6</v>
      </c>
      <c r="BH23" s="97">
        <v>-1.8362419614268891E-6</v>
      </c>
      <c r="BI23" s="97">
        <v>8.618630317982699E-8</v>
      </c>
      <c r="BJ23" s="97">
        <v>2.2048543415255431E-5</v>
      </c>
      <c r="BK23" s="97">
        <v>1.7071800034241866E-6</v>
      </c>
      <c r="BL23" s="97">
        <v>1.9654095916954683E-6</v>
      </c>
      <c r="BM23" s="97">
        <v>2.5536315339024674E-6</v>
      </c>
      <c r="BN23" s="97">
        <v>3.2151182181574952E-5</v>
      </c>
      <c r="BO23" s="97">
        <v>3.1194079522473635E-5</v>
      </c>
      <c r="BP23" s="97">
        <v>1.8447141965367543E-5</v>
      </c>
      <c r="BQ23" s="97">
        <v>3.0334245253824825E-5</v>
      </c>
      <c r="BR23" s="97">
        <v>6.9161547235580026E-6</v>
      </c>
      <c r="BS23" s="97">
        <v>6.3148243007006916E-6</v>
      </c>
      <c r="BT23" s="97">
        <v>1.4529322233752267E-6</v>
      </c>
      <c r="BU23" s="97">
        <v>1.2297779604514105E-6</v>
      </c>
      <c r="BV23" s="97">
        <v>2.3641032449034363E-6</v>
      </c>
      <c r="BW23" s="97">
        <v>1.2014970542792081E-6</v>
      </c>
      <c r="BX23" s="97">
        <v>2.0483386610790481E-7</v>
      </c>
      <c r="BY23" s="97">
        <v>1.8706447562886532E-6</v>
      </c>
      <c r="BZ23" s="97">
        <v>6.7660813791517885E-7</v>
      </c>
      <c r="CA23" s="97">
        <v>1.4492532862934018E-6</v>
      </c>
      <c r="CB23" s="97">
        <v>9.3400325522038498E-7</v>
      </c>
      <c r="CC23" s="97">
        <v>1.0030051880239064E-6</v>
      </c>
      <c r="CD23" s="97">
        <v>3.4555655488078322E-6</v>
      </c>
      <c r="CE23" s="97">
        <v>1.9165103522608608E-6</v>
      </c>
      <c r="CF23" s="97">
        <v>4.3703473835919657E-7</v>
      </c>
      <c r="CG23" s="97">
        <v>1.4729328133456905E-6</v>
      </c>
      <c r="CH23" s="97">
        <v>1.9166671472514669E-6</v>
      </c>
      <c r="CI23" s="97">
        <v>1.1410938581222096E-6</v>
      </c>
      <c r="CJ23" s="97">
        <v>1.5537916253080846E-6</v>
      </c>
      <c r="CK23" s="97">
        <v>3.7647032948905709E-6</v>
      </c>
      <c r="CL23" s="97">
        <v>1.6139721800443202E-6</v>
      </c>
      <c r="CM23" s="97">
        <v>3.2511457162857041E-6</v>
      </c>
      <c r="CN23" s="97">
        <v>9.7658650116353461E-6</v>
      </c>
      <c r="CO23" s="97">
        <v>9.9568105709087953E-6</v>
      </c>
      <c r="CP23" s="97">
        <v>1.5515612227355522E-5</v>
      </c>
      <c r="CQ23" s="97">
        <v>5.7962178871309969E-6</v>
      </c>
      <c r="CR23" s="97">
        <v>7.5045789905932368E-6</v>
      </c>
      <c r="CS23" s="97">
        <v>4.8710609460840115E-6</v>
      </c>
      <c r="CT23" s="97">
        <v>1.9665943172067285E-6</v>
      </c>
      <c r="CU23" s="97">
        <v>2.2962910523861633E-6</v>
      </c>
      <c r="CV23" s="97">
        <v>2.7794026062207897E-6</v>
      </c>
      <c r="CW23" s="97">
        <v>1.8369924565369468E-6</v>
      </c>
      <c r="CX23" s="97">
        <v>2.7785130658359436E-5</v>
      </c>
      <c r="CY23" s="97">
        <v>2.9781934718033455E-5</v>
      </c>
      <c r="CZ23" s="97">
        <v>1.1573737493582031E-5</v>
      </c>
      <c r="DA23" s="97">
        <v>3.2222173152948167E-5</v>
      </c>
      <c r="DB23" s="97">
        <v>9.9621286609835519E-6</v>
      </c>
      <c r="DC23" s="97">
        <v>7.7910587528794649E-5</v>
      </c>
      <c r="DD23" s="97">
        <v>7.2614534229343744E-6</v>
      </c>
      <c r="DE23" s="97">
        <v>9.9299044561984039E-5</v>
      </c>
      <c r="DF23" s="100">
        <v>1.0522046331511434</v>
      </c>
      <c r="DG23" s="101">
        <v>0.80866408339937146</v>
      </c>
    </row>
    <row r="24" spans="1:111">
      <c r="A24" s="87">
        <v>20</v>
      </c>
      <c r="B24" s="4" t="s">
        <v>157</v>
      </c>
      <c r="C24" s="97">
        <v>7.0581029303011837E-4</v>
      </c>
      <c r="D24" s="97">
        <v>3.0853132835321963E-4</v>
      </c>
      <c r="E24" s="97">
        <v>1.3691663997591111E-4</v>
      </c>
      <c r="F24" s="97">
        <v>5.9667759160899817E-5</v>
      </c>
      <c r="G24" s="97">
        <v>7.5892053698587846E-4</v>
      </c>
      <c r="H24" s="97">
        <v>0</v>
      </c>
      <c r="I24" s="97">
        <v>8.3869824825958896E-5</v>
      </c>
      <c r="J24" s="97">
        <v>1.7040668940026455E-3</v>
      </c>
      <c r="K24" s="97">
        <v>1.7452644244754362E-3</v>
      </c>
      <c r="L24" s="97">
        <v>9.4688540320911211E-4</v>
      </c>
      <c r="M24" s="97">
        <v>0</v>
      </c>
      <c r="N24" s="97">
        <v>3.1607016850109929E-3</v>
      </c>
      <c r="O24" s="97">
        <v>5.1579153178003985E-4</v>
      </c>
      <c r="P24" s="97">
        <v>3.3026536880574793E-4</v>
      </c>
      <c r="Q24" s="97">
        <v>3.4959611711618993E-4</v>
      </c>
      <c r="R24" s="97">
        <v>2.6127686031210675E-3</v>
      </c>
      <c r="S24" s="97">
        <v>7.0586374849441851E-4</v>
      </c>
      <c r="T24" s="97">
        <v>3.7524861272842893E-4</v>
      </c>
      <c r="U24" s="97">
        <v>1.4313246676414473E-2</v>
      </c>
      <c r="V24" s="97">
        <v>1.0436658888531261</v>
      </c>
      <c r="W24" s="97">
        <v>4.342355808457295E-3</v>
      </c>
      <c r="X24" s="97">
        <v>8.9927053367999908E-3</v>
      </c>
      <c r="Y24" s="97">
        <v>5.1688542719209758E-3</v>
      </c>
      <c r="Z24" s="97">
        <v>1.2998298449635796E-2</v>
      </c>
      <c r="AA24" s="97">
        <v>1.0297222401389155E-2</v>
      </c>
      <c r="AB24" s="97">
        <v>1.6187536713125443E-2</v>
      </c>
      <c r="AC24" s="97">
        <v>3.3737007741667007E-5</v>
      </c>
      <c r="AD24" s="97">
        <v>1.8440098368925547E-4</v>
      </c>
      <c r="AE24" s="97">
        <v>1.5021714083231197E-3</v>
      </c>
      <c r="AF24" s="97">
        <v>5.8048439148428443E-3</v>
      </c>
      <c r="AG24" s="97">
        <v>6.2128250496842582E-4</v>
      </c>
      <c r="AH24" s="97">
        <v>1.0647265527898879E-2</v>
      </c>
      <c r="AI24" s="97">
        <v>4.1923117336243123E-4</v>
      </c>
      <c r="AJ24" s="97">
        <v>6.0102435432963838E-3</v>
      </c>
      <c r="AK24" s="97">
        <v>1.4785168774839295E-3</v>
      </c>
      <c r="AL24" s="97">
        <v>2.5110594519490341E-3</v>
      </c>
      <c r="AM24" s="97">
        <v>2.7542808794662854E-3</v>
      </c>
      <c r="AN24" s="97">
        <v>1.1854802511278798E-3</v>
      </c>
      <c r="AO24" s="97">
        <v>1.0401513609044786E-3</v>
      </c>
      <c r="AP24" s="97">
        <v>1.0983743786691857E-3</v>
      </c>
      <c r="AQ24" s="97">
        <v>1.2379559143217491E-4</v>
      </c>
      <c r="AR24" s="97">
        <v>2.0850434097495797E-3</v>
      </c>
      <c r="AS24" s="97">
        <v>5.6806171305931019E-4</v>
      </c>
      <c r="AT24" s="97">
        <v>3.2480391608064057E-4</v>
      </c>
      <c r="AU24" s="97">
        <v>3.8359071080216529E-4</v>
      </c>
      <c r="AV24" s="97">
        <v>3.716961612044508E-4</v>
      </c>
      <c r="AW24" s="97">
        <v>2.0647559851179973E-3</v>
      </c>
      <c r="AX24" s="97">
        <v>9.3845895467818447E-4</v>
      </c>
      <c r="AY24" s="97">
        <v>3.8986669039134701E-4</v>
      </c>
      <c r="AZ24" s="97">
        <v>6.4150651746312033E-4</v>
      </c>
      <c r="BA24" s="97">
        <v>3.7249452493030052E-4</v>
      </c>
      <c r="BB24" s="97">
        <v>4.0539894756694318E-3</v>
      </c>
      <c r="BC24" s="97">
        <v>1.1818321309898046E-3</v>
      </c>
      <c r="BD24" s="97">
        <v>1.3028182453358843E-3</v>
      </c>
      <c r="BE24" s="97">
        <v>0</v>
      </c>
      <c r="BF24" s="97">
        <v>1.9193111734573001E-4</v>
      </c>
      <c r="BG24" s="97">
        <v>2.8221418065782836E-4</v>
      </c>
      <c r="BH24" s="97">
        <v>8.058045116770057E-4</v>
      </c>
      <c r="BI24" s="97">
        <v>4.4308188060852437E-4</v>
      </c>
      <c r="BJ24" s="97">
        <v>1.403203577562508E-3</v>
      </c>
      <c r="BK24" s="97">
        <v>2.8917715630067802E-4</v>
      </c>
      <c r="BL24" s="97">
        <v>2.2610778412285285E-4</v>
      </c>
      <c r="BM24" s="97">
        <v>3.073852645353142E-4</v>
      </c>
      <c r="BN24" s="97">
        <v>3.3350257796772593E-4</v>
      </c>
      <c r="BO24" s="97">
        <v>3.6108064875817831E-4</v>
      </c>
      <c r="BP24" s="97">
        <v>7.2536893926799715E-5</v>
      </c>
      <c r="BQ24" s="97">
        <v>9.5500083148390466E-5</v>
      </c>
      <c r="BR24" s="97">
        <v>2.5678777257322817E-3</v>
      </c>
      <c r="BS24" s="97">
        <v>2.0237199295809155E-3</v>
      </c>
      <c r="BT24" s="97">
        <v>3.0876462085997857E-5</v>
      </c>
      <c r="BU24" s="97">
        <v>3.1604671304144676E-5</v>
      </c>
      <c r="BV24" s="97">
        <v>1.7992799422326205E-5</v>
      </c>
      <c r="BW24" s="97">
        <v>1.6496857009282716E-5</v>
      </c>
      <c r="BX24" s="97">
        <v>7.7024653779990834E-6</v>
      </c>
      <c r="BY24" s="97">
        <v>1.6994099848526522E-4</v>
      </c>
      <c r="BZ24" s="97">
        <v>4.6920513247829082E-5</v>
      </c>
      <c r="CA24" s="97">
        <v>5.2831123282797588E-5</v>
      </c>
      <c r="CB24" s="97">
        <v>8.5053992804955353E-5</v>
      </c>
      <c r="CC24" s="97">
        <v>3.1474261078514565E-5</v>
      </c>
      <c r="CD24" s="97">
        <v>3.0819088469216183E-4</v>
      </c>
      <c r="CE24" s="97">
        <v>2.0883549610969777E-4</v>
      </c>
      <c r="CF24" s="97">
        <v>1.6290353960861833E-5</v>
      </c>
      <c r="CG24" s="97">
        <v>7.4261777074961926E-5</v>
      </c>
      <c r="CH24" s="97">
        <v>5.4688429741257637E-5</v>
      </c>
      <c r="CI24" s="97">
        <v>4.2035313764837429E-5</v>
      </c>
      <c r="CJ24" s="97">
        <v>3.8026322798220708E-5</v>
      </c>
      <c r="CK24" s="97">
        <v>1.9435005324853807E-4</v>
      </c>
      <c r="CL24" s="97">
        <v>1.4642055310691259E-4</v>
      </c>
      <c r="CM24" s="97">
        <v>6.8013669654556458E-5</v>
      </c>
      <c r="CN24" s="97">
        <v>2.1680644344397749E-3</v>
      </c>
      <c r="CO24" s="97">
        <v>4.7365690534572198E-4</v>
      </c>
      <c r="CP24" s="97">
        <v>5.6071778241076732E-3</v>
      </c>
      <c r="CQ24" s="97">
        <v>2.1542304656694064E-4</v>
      </c>
      <c r="CR24" s="97">
        <v>1.9614709792434838E-4</v>
      </c>
      <c r="CS24" s="97">
        <v>5.489343239150905E-5</v>
      </c>
      <c r="CT24" s="97">
        <v>7.318565605683879E-5</v>
      </c>
      <c r="CU24" s="97">
        <v>1.2106664047167293E-4</v>
      </c>
      <c r="CV24" s="97">
        <v>2.6259221598745754E-4</v>
      </c>
      <c r="CW24" s="97">
        <v>5.1742157135424742E-5</v>
      </c>
      <c r="CX24" s="97">
        <v>3.0543392275300495E-4</v>
      </c>
      <c r="CY24" s="97">
        <v>3.2476682652147018E-4</v>
      </c>
      <c r="CZ24" s="97">
        <v>8.606669341165628E-4</v>
      </c>
      <c r="DA24" s="97">
        <v>3.9718215818137571E-4</v>
      </c>
      <c r="DB24" s="97">
        <v>1.4377567634139474E-3</v>
      </c>
      <c r="DC24" s="97">
        <v>1.8203918627773187E-4</v>
      </c>
      <c r="DD24" s="97">
        <v>4.0914009904038142E-4</v>
      </c>
      <c r="DE24" s="97">
        <v>2.7586449085908224E-4</v>
      </c>
      <c r="DF24" s="100">
        <v>1.20502196069434</v>
      </c>
      <c r="DG24" s="101">
        <v>0.92611070947548879</v>
      </c>
    </row>
    <row r="25" spans="1:111">
      <c r="A25" s="87">
        <v>21</v>
      </c>
      <c r="B25" s="4" t="s">
        <v>158</v>
      </c>
      <c r="C25" s="97">
        <v>3.3495899395184635E-6</v>
      </c>
      <c r="D25" s="97">
        <v>2.721165505771392E-7</v>
      </c>
      <c r="E25" s="97">
        <v>6.2014287825464373E-7</v>
      </c>
      <c r="F25" s="97">
        <v>1.4462131190187039E-7</v>
      </c>
      <c r="G25" s="97">
        <v>6.1138122389894215E-7</v>
      </c>
      <c r="H25" s="97">
        <v>0</v>
      </c>
      <c r="I25" s="97">
        <v>5.1813406233775107E-7</v>
      </c>
      <c r="J25" s="97">
        <v>1.1538199756646557E-6</v>
      </c>
      <c r="K25" s="97">
        <v>1.5774841549780154E-6</v>
      </c>
      <c r="L25" s="97">
        <v>4.6127292073084147E-7</v>
      </c>
      <c r="M25" s="97">
        <v>0</v>
      </c>
      <c r="N25" s="97">
        <v>4.792424586492277E-6</v>
      </c>
      <c r="O25" s="97">
        <v>1.0998522143616385E-6</v>
      </c>
      <c r="P25" s="97">
        <v>2.980659829924154E-6</v>
      </c>
      <c r="Q25" s="97">
        <v>2.7067733702820648E-6</v>
      </c>
      <c r="R25" s="97">
        <v>5.9807329875040173E-6</v>
      </c>
      <c r="S25" s="97">
        <v>2.9595072541269165E-6</v>
      </c>
      <c r="T25" s="97">
        <v>3.1480499040067279E-6</v>
      </c>
      <c r="U25" s="97">
        <v>7.1624323728985829E-5</v>
      </c>
      <c r="V25" s="97">
        <v>1.0203969647454491E-5</v>
      </c>
      <c r="W25" s="97">
        <v>1.0013522151891898</v>
      </c>
      <c r="X25" s="97">
        <v>7.7275203850244464E-4</v>
      </c>
      <c r="Y25" s="97">
        <v>8.8644388849715291E-4</v>
      </c>
      <c r="Z25" s="97">
        <v>4.5808612321515458E-5</v>
      </c>
      <c r="AA25" s="97">
        <v>1.6158272207329916E-5</v>
      </c>
      <c r="AB25" s="97">
        <v>1.5349447196377644E-4</v>
      </c>
      <c r="AC25" s="97">
        <v>8.022882820366314E-7</v>
      </c>
      <c r="AD25" s="97">
        <v>9.2777917614812318E-7</v>
      </c>
      <c r="AE25" s="97">
        <v>3.6309227811726671E-5</v>
      </c>
      <c r="AF25" s="97">
        <v>1.7378760448636646E-5</v>
      </c>
      <c r="AG25" s="97">
        <v>2.3815799063027007E-6</v>
      </c>
      <c r="AH25" s="97">
        <v>6.1770442615233383E-6</v>
      </c>
      <c r="AI25" s="97">
        <v>6.4510261989947217E-7</v>
      </c>
      <c r="AJ25" s="97">
        <v>4.3586432360205032E-7</v>
      </c>
      <c r="AK25" s="97">
        <v>3.1176773199342805E-6</v>
      </c>
      <c r="AL25" s="97">
        <v>1.3757076891738085E-7</v>
      </c>
      <c r="AM25" s="97">
        <v>2.2889750654868023E-7</v>
      </c>
      <c r="AN25" s="97">
        <v>5.870601972816538E-7</v>
      </c>
      <c r="AO25" s="97">
        <v>1.2057375791300286E-7</v>
      </c>
      <c r="AP25" s="97">
        <v>7.1822759721744512E-8</v>
      </c>
      <c r="AQ25" s="97">
        <v>7.9021158885284219E-7</v>
      </c>
      <c r="AR25" s="97">
        <v>6.6045295934669948E-7</v>
      </c>
      <c r="AS25" s="97">
        <v>6.1056134765357973E-7</v>
      </c>
      <c r="AT25" s="97">
        <v>2.6283183802867125E-7</v>
      </c>
      <c r="AU25" s="97">
        <v>4.2911939176776176E-7</v>
      </c>
      <c r="AV25" s="97">
        <v>1.606796302296403E-6</v>
      </c>
      <c r="AW25" s="97">
        <v>2.3387195974993534E-6</v>
      </c>
      <c r="AX25" s="97">
        <v>1.6930808707085488E-6</v>
      </c>
      <c r="AY25" s="97">
        <v>1.2456716387744151E-6</v>
      </c>
      <c r="AZ25" s="97">
        <v>2.6617125436707808E-6</v>
      </c>
      <c r="BA25" s="97">
        <v>6.5232217445670445E-7</v>
      </c>
      <c r="BB25" s="97">
        <v>2.1150492518833272E-6</v>
      </c>
      <c r="BC25" s="97">
        <v>1.2817467412059097E-6</v>
      </c>
      <c r="BD25" s="97">
        <v>1.0509970144382722E-6</v>
      </c>
      <c r="BE25" s="97">
        <v>0</v>
      </c>
      <c r="BF25" s="97">
        <v>1.1061076840150975E-6</v>
      </c>
      <c r="BG25" s="97">
        <v>2.4187539468971358E-6</v>
      </c>
      <c r="BH25" s="97">
        <v>1.4410672578879522E-6</v>
      </c>
      <c r="BI25" s="97">
        <v>4.8752668911595281E-7</v>
      </c>
      <c r="BJ25" s="97">
        <v>5.4084942272005582E-6</v>
      </c>
      <c r="BK25" s="97">
        <v>1.3329977603175584E-7</v>
      </c>
      <c r="BL25" s="97">
        <v>6.5766916954083058E-7</v>
      </c>
      <c r="BM25" s="97">
        <v>7.7047179900690083E-7</v>
      </c>
      <c r="BN25" s="97">
        <v>3.8382823450010177E-7</v>
      </c>
      <c r="BO25" s="97">
        <v>3.5085797033953575E-7</v>
      </c>
      <c r="BP25" s="97">
        <v>1.3754407584265981E-7</v>
      </c>
      <c r="BQ25" s="97">
        <v>1.822261170786045E-6</v>
      </c>
      <c r="BR25" s="97">
        <v>6.551240611614499E-7</v>
      </c>
      <c r="BS25" s="97">
        <v>3.9731118652987699E-7</v>
      </c>
      <c r="BT25" s="97">
        <v>1.213516645632198E-7</v>
      </c>
      <c r="BU25" s="97">
        <v>9.8482099391082798E-8</v>
      </c>
      <c r="BV25" s="97">
        <v>5.099254370838928E-8</v>
      </c>
      <c r="BW25" s="97">
        <v>6.4083271351038997E-8</v>
      </c>
      <c r="BX25" s="97">
        <v>2.6120006571346067E-8</v>
      </c>
      <c r="BY25" s="97">
        <v>1.0765188872713494E-7</v>
      </c>
      <c r="BZ25" s="97">
        <v>8.5904065541587543E-8</v>
      </c>
      <c r="CA25" s="97">
        <v>1.0156371957698088E-7</v>
      </c>
      <c r="CB25" s="97">
        <v>1.513543772655892E-7</v>
      </c>
      <c r="CC25" s="97">
        <v>8.5484187341545075E-8</v>
      </c>
      <c r="CD25" s="97">
        <v>1.6780007709356156E-7</v>
      </c>
      <c r="CE25" s="97">
        <v>3.239446968614474E-7</v>
      </c>
      <c r="CF25" s="97">
        <v>3.5007276706694847E-8</v>
      </c>
      <c r="CG25" s="97">
        <v>1.0764450297197521E-7</v>
      </c>
      <c r="CH25" s="97">
        <v>1.5737449270802574E-7</v>
      </c>
      <c r="CI25" s="97">
        <v>2.5780284109137863E-7</v>
      </c>
      <c r="CJ25" s="97">
        <v>1.0557132105791528E-7</v>
      </c>
      <c r="CK25" s="97">
        <v>7.2047212346550582E-7</v>
      </c>
      <c r="CL25" s="97">
        <v>1.248149996176358E-7</v>
      </c>
      <c r="CM25" s="97">
        <v>2.2388732899899931E-7</v>
      </c>
      <c r="CN25" s="97">
        <v>6.0264892781790967E-6</v>
      </c>
      <c r="CO25" s="97">
        <v>1.0416402651143354E-6</v>
      </c>
      <c r="CP25" s="97">
        <v>1.7656323368450728E-6</v>
      </c>
      <c r="CQ25" s="97">
        <v>4.0464744389491323E-7</v>
      </c>
      <c r="CR25" s="97">
        <v>3.2912949496976654E-7</v>
      </c>
      <c r="CS25" s="97">
        <v>2.973099861723809E-7</v>
      </c>
      <c r="CT25" s="97">
        <v>3.6173439038448878E-7</v>
      </c>
      <c r="CU25" s="97">
        <v>4.0394837149312324E-7</v>
      </c>
      <c r="CV25" s="97">
        <v>6.7755184493181681E-7</v>
      </c>
      <c r="CW25" s="97">
        <v>3.6865202199715247E-7</v>
      </c>
      <c r="CX25" s="97">
        <v>5.0940958814029374E-7</v>
      </c>
      <c r="CY25" s="97">
        <v>3.6503987960136616E-7</v>
      </c>
      <c r="CZ25" s="97">
        <v>2.4260517415936792E-6</v>
      </c>
      <c r="DA25" s="97">
        <v>3.1806462560505165E-7</v>
      </c>
      <c r="DB25" s="97">
        <v>4.6938065002157749E-7</v>
      </c>
      <c r="DC25" s="97">
        <v>6.3385671635982223E-7</v>
      </c>
      <c r="DD25" s="97">
        <v>2.0457466002254236E-6</v>
      </c>
      <c r="DE25" s="97">
        <v>2.8477108042459562E-7</v>
      </c>
      <c r="DF25" s="100">
        <v>1.003465814532674</v>
      </c>
      <c r="DG25" s="101">
        <v>0.77120622506810976</v>
      </c>
    </row>
    <row r="26" spans="1:111">
      <c r="A26" s="87">
        <v>22</v>
      </c>
      <c r="B26" s="4" t="s">
        <v>159</v>
      </c>
      <c r="C26" s="97">
        <v>7.4730853168057394E-4</v>
      </c>
      <c r="D26" s="97">
        <v>1.0947298072632721E-4</v>
      </c>
      <c r="E26" s="97">
        <v>1.8564106093131474E-4</v>
      </c>
      <c r="F26" s="97">
        <v>4.9794124167712216E-5</v>
      </c>
      <c r="G26" s="97">
        <v>2.1245199553749543E-4</v>
      </c>
      <c r="H26" s="97">
        <v>0</v>
      </c>
      <c r="I26" s="97">
        <v>2.8184988736083019E-4</v>
      </c>
      <c r="J26" s="97">
        <v>1.0320296840234126E-3</v>
      </c>
      <c r="K26" s="97">
        <v>1.3306531484889366E-3</v>
      </c>
      <c r="L26" s="97">
        <v>4.2386869456786426E-4</v>
      </c>
      <c r="M26" s="97">
        <v>0</v>
      </c>
      <c r="N26" s="97">
        <v>3.477135139798501E-3</v>
      </c>
      <c r="O26" s="97">
        <v>6.3911940577561868E-4</v>
      </c>
      <c r="P26" s="97">
        <v>1.0908442958075489E-3</v>
      </c>
      <c r="Q26" s="97">
        <v>1.0295391042894197E-3</v>
      </c>
      <c r="R26" s="97">
        <v>3.6660055034056249E-3</v>
      </c>
      <c r="S26" s="97">
        <v>1.312165016502564E-3</v>
      </c>
      <c r="T26" s="97">
        <v>9.5878915821459023E-4</v>
      </c>
      <c r="U26" s="97">
        <v>1.8567937284588709E-3</v>
      </c>
      <c r="V26" s="97">
        <v>3.3460905490002848E-3</v>
      </c>
      <c r="W26" s="97">
        <v>7.2040634971518112E-4</v>
      </c>
      <c r="X26" s="97">
        <v>1.0617133256315927</v>
      </c>
      <c r="Y26" s="97">
        <v>8.3679001677453527E-2</v>
      </c>
      <c r="Z26" s="97">
        <v>4.3783742895862544E-2</v>
      </c>
      <c r="AA26" s="97">
        <v>1.8184926713018225E-2</v>
      </c>
      <c r="AB26" s="97">
        <v>3.8524918177924951E-2</v>
      </c>
      <c r="AC26" s="97">
        <v>9.8786456882034049E-5</v>
      </c>
      <c r="AD26" s="97">
        <v>4.8936430961527314E-4</v>
      </c>
      <c r="AE26" s="97">
        <v>1.2071472228552345E-2</v>
      </c>
      <c r="AF26" s="97">
        <v>2.0283209326968952E-2</v>
      </c>
      <c r="AG26" s="97">
        <v>1.2006356948649191E-3</v>
      </c>
      <c r="AH26" s="97">
        <v>3.4956753384187112E-3</v>
      </c>
      <c r="AI26" s="97">
        <v>2.1378613237752649E-4</v>
      </c>
      <c r="AJ26" s="97">
        <v>2.6462070673979979E-4</v>
      </c>
      <c r="AK26" s="97">
        <v>2.1004097430328268E-3</v>
      </c>
      <c r="AL26" s="97">
        <v>8.6250721642789575E-5</v>
      </c>
      <c r="AM26" s="97">
        <v>8.5661228157503461E-5</v>
      </c>
      <c r="AN26" s="97">
        <v>1.5537706079824621E-4</v>
      </c>
      <c r="AO26" s="97">
        <v>4.2683594842408807E-5</v>
      </c>
      <c r="AP26" s="97">
        <v>4.7186048596599698E-5</v>
      </c>
      <c r="AQ26" s="97">
        <v>3.7468551996176259E-4</v>
      </c>
      <c r="AR26" s="97">
        <v>2.0492434621165461E-4</v>
      </c>
      <c r="AS26" s="97">
        <v>2.4004649378054279E-4</v>
      </c>
      <c r="AT26" s="97">
        <v>1.1020187671539287E-4</v>
      </c>
      <c r="AU26" s="97">
        <v>1.9502971052651183E-4</v>
      </c>
      <c r="AV26" s="97">
        <v>6.309643564845304E-4</v>
      </c>
      <c r="AW26" s="97">
        <v>1.9192687110122781E-3</v>
      </c>
      <c r="AX26" s="97">
        <v>4.6307617095927146E-4</v>
      </c>
      <c r="AY26" s="97">
        <v>4.5456931839571625E-4</v>
      </c>
      <c r="AZ26" s="97">
        <v>1.5183895587505554E-3</v>
      </c>
      <c r="BA26" s="97">
        <v>4.2583142281128316E-4</v>
      </c>
      <c r="BB26" s="97">
        <v>8.1284182467448096E-4</v>
      </c>
      <c r="BC26" s="97">
        <v>4.2462393008942416E-4</v>
      </c>
      <c r="BD26" s="97">
        <v>2.64960309988287E-4</v>
      </c>
      <c r="BE26" s="97">
        <v>0</v>
      </c>
      <c r="BF26" s="97">
        <v>3.5272345725412339E-4</v>
      </c>
      <c r="BG26" s="97">
        <v>6.6863135504719666E-4</v>
      </c>
      <c r="BH26" s="97">
        <v>4.566983550197501E-4</v>
      </c>
      <c r="BI26" s="97">
        <v>1.8352566618144386E-4</v>
      </c>
      <c r="BJ26" s="97">
        <v>1.4106159020123772E-3</v>
      </c>
      <c r="BK26" s="97">
        <v>6.1232696436483311E-5</v>
      </c>
      <c r="BL26" s="97">
        <v>2.0574317847174114E-4</v>
      </c>
      <c r="BM26" s="97">
        <v>2.6732109926722801E-4</v>
      </c>
      <c r="BN26" s="97">
        <v>1.3540694749895982E-4</v>
      </c>
      <c r="BO26" s="97">
        <v>1.1982004746531599E-4</v>
      </c>
      <c r="BP26" s="97">
        <v>4.3313422123747114E-5</v>
      </c>
      <c r="BQ26" s="97">
        <v>1.3045376394959122E-4</v>
      </c>
      <c r="BR26" s="97">
        <v>2.2281419598291043E-4</v>
      </c>
      <c r="BS26" s="97">
        <v>1.777910870149021E-4</v>
      </c>
      <c r="BT26" s="97">
        <v>4.0506830117099586E-5</v>
      </c>
      <c r="BU26" s="97">
        <v>3.2129867719768736E-5</v>
      </c>
      <c r="BV26" s="97">
        <v>1.5523648724438707E-5</v>
      </c>
      <c r="BW26" s="97">
        <v>2.0585629035046491E-5</v>
      </c>
      <c r="BX26" s="97">
        <v>8.6018681984354001E-6</v>
      </c>
      <c r="BY26" s="97">
        <v>3.9975064164916662E-5</v>
      </c>
      <c r="BZ26" s="97">
        <v>3.6285443443196858E-5</v>
      </c>
      <c r="CA26" s="97">
        <v>4.530722019343314E-5</v>
      </c>
      <c r="CB26" s="97">
        <v>7.4825181733475588E-5</v>
      </c>
      <c r="CC26" s="97">
        <v>3.4798562133136068E-5</v>
      </c>
      <c r="CD26" s="97">
        <v>6.129222730986827E-5</v>
      </c>
      <c r="CE26" s="97">
        <v>2.0886711788716141E-4</v>
      </c>
      <c r="CF26" s="97">
        <v>1.4614424349122262E-5</v>
      </c>
      <c r="CG26" s="97">
        <v>3.7911603828432449E-5</v>
      </c>
      <c r="CH26" s="97">
        <v>5.1531646326082808E-5</v>
      </c>
      <c r="CI26" s="97">
        <v>8.2406083045018043E-5</v>
      </c>
      <c r="CJ26" s="97">
        <v>3.5642074863818502E-5</v>
      </c>
      <c r="CK26" s="97">
        <v>2.8812503198999678E-4</v>
      </c>
      <c r="CL26" s="97">
        <v>4.4868175332038742E-5</v>
      </c>
      <c r="CM26" s="97">
        <v>2.278630502636483E-4</v>
      </c>
      <c r="CN26" s="97">
        <v>1.5158614869918222E-3</v>
      </c>
      <c r="CO26" s="97">
        <v>6.6688339850164808E-4</v>
      </c>
      <c r="CP26" s="97">
        <v>7.0871279553313959E-4</v>
      </c>
      <c r="CQ26" s="97">
        <v>1.3384408566821586E-4</v>
      </c>
      <c r="CR26" s="97">
        <v>1.1572632085713516E-4</v>
      </c>
      <c r="CS26" s="97">
        <v>9.9915506994554501E-5</v>
      </c>
      <c r="CT26" s="97">
        <v>1.1753379239492381E-4</v>
      </c>
      <c r="CU26" s="97">
        <v>1.1580595567787652E-4</v>
      </c>
      <c r="CV26" s="97">
        <v>3.6404580015216763E-4</v>
      </c>
      <c r="CW26" s="97">
        <v>9.8877092223485937E-5</v>
      </c>
      <c r="CX26" s="97">
        <v>1.622471755749484E-4</v>
      </c>
      <c r="CY26" s="97">
        <v>1.4968359499085892E-4</v>
      </c>
      <c r="CZ26" s="97">
        <v>7.109326943013091E-4</v>
      </c>
      <c r="DA26" s="97">
        <v>1.0123934992888982E-4</v>
      </c>
      <c r="DB26" s="97">
        <v>5.1674393443135668E-4</v>
      </c>
      <c r="DC26" s="97">
        <v>1.8473898190958141E-4</v>
      </c>
      <c r="DD26" s="97">
        <v>7.5259057569948345E-4</v>
      </c>
      <c r="DE26" s="97">
        <v>8.9894430034923812E-5</v>
      </c>
      <c r="DF26" s="100">
        <v>1.3294734344924064</v>
      </c>
      <c r="DG26" s="101">
        <v>1.0217569685926144</v>
      </c>
    </row>
    <row r="27" spans="1:111">
      <c r="A27" s="87">
        <v>23</v>
      </c>
      <c r="B27" s="4" t="s">
        <v>9</v>
      </c>
      <c r="C27" s="97">
        <v>2.4205079303756563E-4</v>
      </c>
      <c r="D27" s="97">
        <v>3.6063745457179218E-5</v>
      </c>
      <c r="E27" s="97">
        <v>8.73237767464413E-5</v>
      </c>
      <c r="F27" s="97">
        <v>5.0942803499191045E-5</v>
      </c>
      <c r="G27" s="97">
        <v>1.6114123542374588E-4</v>
      </c>
      <c r="H27" s="97">
        <v>0</v>
      </c>
      <c r="I27" s="97">
        <v>3.2908483971032071E-5</v>
      </c>
      <c r="J27" s="97">
        <v>2.1313966547951204E-4</v>
      </c>
      <c r="K27" s="97">
        <v>3.5855512868381879E-4</v>
      </c>
      <c r="L27" s="97">
        <v>3.4440013260807968E-5</v>
      </c>
      <c r="M27" s="97">
        <v>0</v>
      </c>
      <c r="N27" s="97">
        <v>1.5727094642480524E-3</v>
      </c>
      <c r="O27" s="97">
        <v>1.7991469032573428E-4</v>
      </c>
      <c r="P27" s="97">
        <v>6.8631198121552658E-4</v>
      </c>
      <c r="Q27" s="97">
        <v>5.7709385082025028E-4</v>
      </c>
      <c r="R27" s="97">
        <v>1.7335915390689527E-3</v>
      </c>
      <c r="S27" s="97">
        <v>7.8164567866757903E-4</v>
      </c>
      <c r="T27" s="97">
        <v>5.8325071893427301E-4</v>
      </c>
      <c r="U27" s="97">
        <v>1.3234860787010531E-4</v>
      </c>
      <c r="V27" s="97">
        <v>1.1950795902346967E-4</v>
      </c>
      <c r="W27" s="97">
        <v>2.8097997265297773E-5</v>
      </c>
      <c r="X27" s="97">
        <v>7.7823973015081081E-5</v>
      </c>
      <c r="Y27" s="97">
        <v>1.0005168822308381</v>
      </c>
      <c r="Z27" s="97">
        <v>1.5533794103506419E-2</v>
      </c>
      <c r="AA27" s="97">
        <v>6.2028599596511186E-4</v>
      </c>
      <c r="AB27" s="97">
        <v>7.4775490739152507E-3</v>
      </c>
      <c r="AC27" s="97">
        <v>6.4016695164917856E-6</v>
      </c>
      <c r="AD27" s="97">
        <v>4.0631537803155767E-5</v>
      </c>
      <c r="AE27" s="97">
        <v>3.2909282591795271E-2</v>
      </c>
      <c r="AF27" s="97">
        <v>4.8708701760791565E-4</v>
      </c>
      <c r="AG27" s="97">
        <v>1.1726892353500337E-3</v>
      </c>
      <c r="AH27" s="97">
        <v>2.8257751736116747E-4</v>
      </c>
      <c r="AI27" s="97">
        <v>4.8594356793833657E-5</v>
      </c>
      <c r="AJ27" s="97">
        <v>8.4711391182267117E-5</v>
      </c>
      <c r="AK27" s="97">
        <v>5.030119790824625E-4</v>
      </c>
      <c r="AL27" s="97">
        <v>1.1843960472449214E-5</v>
      </c>
      <c r="AM27" s="97">
        <v>2.2528302789955688E-5</v>
      </c>
      <c r="AN27" s="97">
        <v>3.6298029964707721E-5</v>
      </c>
      <c r="AO27" s="97">
        <v>1.5217187903186692E-5</v>
      </c>
      <c r="AP27" s="97">
        <v>9.2588474019077115E-6</v>
      </c>
      <c r="AQ27" s="97">
        <v>4.0344147445142464E-4</v>
      </c>
      <c r="AR27" s="97">
        <v>5.7386632055617435E-5</v>
      </c>
      <c r="AS27" s="97">
        <v>1.0953808640462871E-4</v>
      </c>
      <c r="AT27" s="97">
        <v>3.7172910842554018E-5</v>
      </c>
      <c r="AU27" s="97">
        <v>7.3203999881569723E-5</v>
      </c>
      <c r="AV27" s="97">
        <v>6.0054052446441156E-4</v>
      </c>
      <c r="AW27" s="97">
        <v>8.7868705657229108E-4</v>
      </c>
      <c r="AX27" s="97">
        <v>6.9149042663491534E-4</v>
      </c>
      <c r="AY27" s="97">
        <v>7.6670383546881672E-4</v>
      </c>
      <c r="AZ27" s="97">
        <v>1.583650551664686E-3</v>
      </c>
      <c r="BA27" s="97">
        <v>1.0983215888075007E-4</v>
      </c>
      <c r="BB27" s="97">
        <v>1.337671812108359E-3</v>
      </c>
      <c r="BC27" s="97">
        <v>7.1360125210144672E-4</v>
      </c>
      <c r="BD27" s="97">
        <v>5.6716356845193871E-4</v>
      </c>
      <c r="BE27" s="97">
        <v>0</v>
      </c>
      <c r="BF27" s="97">
        <v>2.3881364485415921E-4</v>
      </c>
      <c r="BG27" s="97">
        <v>1.1974333409486219E-3</v>
      </c>
      <c r="BH27" s="97">
        <v>1.8221660189678894E-4</v>
      </c>
      <c r="BI27" s="97">
        <v>1.7360057399149395E-4</v>
      </c>
      <c r="BJ27" s="97">
        <v>1.6369320592656965E-3</v>
      </c>
      <c r="BK27" s="97">
        <v>3.2756096792167532E-5</v>
      </c>
      <c r="BL27" s="97">
        <v>1.5102382995307162E-4</v>
      </c>
      <c r="BM27" s="97">
        <v>1.7963917989002184E-4</v>
      </c>
      <c r="BN27" s="97">
        <v>1.3271305813016679E-4</v>
      </c>
      <c r="BO27" s="97">
        <v>1.0834802593287285E-4</v>
      </c>
      <c r="BP27" s="97">
        <v>1.4674873676302412E-5</v>
      </c>
      <c r="BQ27" s="97">
        <v>3.656525559765067E-5</v>
      </c>
      <c r="BR27" s="97">
        <v>3.7158441760398275E-4</v>
      </c>
      <c r="BS27" s="97">
        <v>4.7286356384811779E-5</v>
      </c>
      <c r="BT27" s="97">
        <v>6.0010677476503807E-5</v>
      </c>
      <c r="BU27" s="97">
        <v>3.6633351116157484E-5</v>
      </c>
      <c r="BV27" s="97">
        <v>1.5770007007867739E-5</v>
      </c>
      <c r="BW27" s="97">
        <v>2.7001260496987362E-5</v>
      </c>
      <c r="BX27" s="97">
        <v>8.8026337220794732E-6</v>
      </c>
      <c r="BY27" s="97">
        <v>2.2293216889165466E-5</v>
      </c>
      <c r="BZ27" s="97">
        <v>1.3987774630540334E-5</v>
      </c>
      <c r="CA27" s="97">
        <v>1.8867877286431137E-5</v>
      </c>
      <c r="CB27" s="97">
        <v>3.699758811570918E-5</v>
      </c>
      <c r="CC27" s="97">
        <v>2.6981317268428073E-5</v>
      </c>
      <c r="CD27" s="97">
        <v>4.9673347261604845E-5</v>
      </c>
      <c r="CE27" s="97">
        <v>6.906833754891308E-5</v>
      </c>
      <c r="CF27" s="97">
        <v>6.4954981554649636E-6</v>
      </c>
      <c r="CG27" s="97">
        <v>1.921775561039093E-5</v>
      </c>
      <c r="CH27" s="97">
        <v>2.9378824607066463E-5</v>
      </c>
      <c r="CI27" s="97">
        <v>9.7292382107575049E-5</v>
      </c>
      <c r="CJ27" s="97">
        <v>1.7986608518249997E-5</v>
      </c>
      <c r="CK27" s="97">
        <v>1.1892915981485803E-4</v>
      </c>
      <c r="CL27" s="97">
        <v>2.2678397031520371E-5</v>
      </c>
      <c r="CM27" s="97">
        <v>1.8136945423317098E-5</v>
      </c>
      <c r="CN27" s="97">
        <v>1.5830530057668217E-4</v>
      </c>
      <c r="CO27" s="97">
        <v>9.1350689225365268E-5</v>
      </c>
      <c r="CP27" s="97">
        <v>1.9223922624371669E-4</v>
      </c>
      <c r="CQ27" s="97">
        <v>3.5340998495028173E-5</v>
      </c>
      <c r="CR27" s="97">
        <v>3.2338422256744789E-5</v>
      </c>
      <c r="CS27" s="97">
        <v>5.2983443331038632E-5</v>
      </c>
      <c r="CT27" s="97">
        <v>4.2915113298159555E-5</v>
      </c>
      <c r="CU27" s="97">
        <v>6.2234284192897284E-5</v>
      </c>
      <c r="CV27" s="97">
        <v>1.0864691523056561E-4</v>
      </c>
      <c r="CW27" s="97">
        <v>3.8737461016164133E-5</v>
      </c>
      <c r="CX27" s="97">
        <v>5.6558201108580164E-5</v>
      </c>
      <c r="CY27" s="97">
        <v>4.7699697513106781E-5</v>
      </c>
      <c r="CZ27" s="97">
        <v>1.541325114990535E-4</v>
      </c>
      <c r="DA27" s="97">
        <v>7.4462584171947638E-5</v>
      </c>
      <c r="DB27" s="97">
        <v>1.7269906538337213E-5</v>
      </c>
      <c r="DC27" s="97">
        <v>4.7804789604671014E-5</v>
      </c>
      <c r="DD27" s="97">
        <v>6.2765513469269056E-4</v>
      </c>
      <c r="DE27" s="97">
        <v>1.8121201945963371E-4</v>
      </c>
      <c r="DF27" s="100">
        <v>1.0826392683987074</v>
      </c>
      <c r="DG27" s="101">
        <v>0.83205439707092343</v>
      </c>
    </row>
    <row r="28" spans="1:111">
      <c r="A28" s="87">
        <v>24</v>
      </c>
      <c r="B28" s="4" t="s">
        <v>10</v>
      </c>
      <c r="C28" s="97">
        <v>6.0726005298691814E-7</v>
      </c>
      <c r="D28" s="97">
        <v>1.5012483091078175E-7</v>
      </c>
      <c r="E28" s="97">
        <v>7.1083387059115348E-7</v>
      </c>
      <c r="F28" s="97">
        <v>3.2559461156687578E-7</v>
      </c>
      <c r="G28" s="97">
        <v>4.9701829654234023E-6</v>
      </c>
      <c r="H28" s="97">
        <v>0</v>
      </c>
      <c r="I28" s="97">
        <v>5.4840040073376546E-7</v>
      </c>
      <c r="J28" s="97">
        <v>3.2105040927792197E-7</v>
      </c>
      <c r="K28" s="97">
        <v>4.2533517201647133E-7</v>
      </c>
      <c r="L28" s="97">
        <v>1.0284575621383496E-7</v>
      </c>
      <c r="M28" s="97">
        <v>0</v>
      </c>
      <c r="N28" s="97">
        <v>1.9713513720548892E-3</v>
      </c>
      <c r="O28" s="97">
        <v>1.415989476139934E-3</v>
      </c>
      <c r="P28" s="97">
        <v>2.102467195687387E-6</v>
      </c>
      <c r="Q28" s="97">
        <v>1.0952549614551236E-5</v>
      </c>
      <c r="R28" s="97">
        <v>1.4385977676634995E-5</v>
      </c>
      <c r="S28" s="97">
        <v>2.3831493538516369E-6</v>
      </c>
      <c r="T28" s="97">
        <v>8.0043616904741289E-7</v>
      </c>
      <c r="U28" s="97">
        <v>1.1524751371571018E-6</v>
      </c>
      <c r="V28" s="97">
        <v>3.1772390126907672E-7</v>
      </c>
      <c r="W28" s="97">
        <v>3.7659726532565632E-8</v>
      </c>
      <c r="X28" s="97">
        <v>2.5516927785870448E-7</v>
      </c>
      <c r="Y28" s="97">
        <v>1.5631386952904961E-7</v>
      </c>
      <c r="Z28" s="97">
        <v>1.0000049906319606</v>
      </c>
      <c r="AA28" s="97">
        <v>4.4847710588597209E-7</v>
      </c>
      <c r="AB28" s="97">
        <v>3.0596261151068603E-7</v>
      </c>
      <c r="AC28" s="97">
        <v>1.8145195661475584E-8</v>
      </c>
      <c r="AD28" s="97">
        <v>3.2679819508131553E-6</v>
      </c>
      <c r="AE28" s="97">
        <v>5.4632468660431276E-6</v>
      </c>
      <c r="AF28" s="97">
        <v>4.7284018184282208E-6</v>
      </c>
      <c r="AG28" s="97">
        <v>2.1931134847971508E-5</v>
      </c>
      <c r="AH28" s="97">
        <v>2.8692480472159535E-6</v>
      </c>
      <c r="AI28" s="97">
        <v>4.2297673540791143E-7</v>
      </c>
      <c r="AJ28" s="97">
        <v>1.2881521825907224E-6</v>
      </c>
      <c r="AK28" s="97">
        <v>2.820958434107015E-5</v>
      </c>
      <c r="AL28" s="97">
        <v>3.9076265998778706E-7</v>
      </c>
      <c r="AM28" s="97">
        <v>4.9752763844124285E-7</v>
      </c>
      <c r="AN28" s="97">
        <v>7.7147783318958535E-7</v>
      </c>
      <c r="AO28" s="97">
        <v>3.1843438930391713E-7</v>
      </c>
      <c r="AP28" s="97">
        <v>1.7510574416737999E-7</v>
      </c>
      <c r="AQ28" s="97">
        <v>2.8995845781842102E-7</v>
      </c>
      <c r="AR28" s="97">
        <v>3.2827388955175508E-7</v>
      </c>
      <c r="AS28" s="97">
        <v>3.6332828849045674E-7</v>
      </c>
      <c r="AT28" s="97">
        <v>2.3454797298250384E-7</v>
      </c>
      <c r="AU28" s="97">
        <v>4.529807317720658E-7</v>
      </c>
      <c r="AV28" s="97">
        <v>3.2393478946705214E-6</v>
      </c>
      <c r="AW28" s="97">
        <v>8.6547002157591782E-7</v>
      </c>
      <c r="AX28" s="97">
        <v>6.6695270472127681E-7</v>
      </c>
      <c r="AY28" s="97">
        <v>5.571077797097885E-7</v>
      </c>
      <c r="AZ28" s="97">
        <v>1.5841316408063762E-6</v>
      </c>
      <c r="BA28" s="97">
        <v>6.9545547550932526E-7</v>
      </c>
      <c r="BB28" s="97">
        <v>4.3213830117252503E-7</v>
      </c>
      <c r="BC28" s="97">
        <v>5.5945906845216807E-7</v>
      </c>
      <c r="BD28" s="97">
        <v>2.4221318849046735E-7</v>
      </c>
      <c r="BE28" s="97">
        <v>0</v>
      </c>
      <c r="BF28" s="97">
        <v>1.9900314257683866E-7</v>
      </c>
      <c r="BG28" s="97">
        <v>5.1796634601570934E-7</v>
      </c>
      <c r="BH28" s="97">
        <v>7.7156232013528086E-7</v>
      </c>
      <c r="BI28" s="97">
        <v>5.4808796089004331E-7</v>
      </c>
      <c r="BJ28" s="97">
        <v>2.2976732428557661E-4</v>
      </c>
      <c r="BK28" s="97">
        <v>4.302730504885064E-7</v>
      </c>
      <c r="BL28" s="97">
        <v>9.6207868856649823E-7</v>
      </c>
      <c r="BM28" s="97">
        <v>1.7108358267128358E-6</v>
      </c>
      <c r="BN28" s="97">
        <v>1.0157773112514329E-6</v>
      </c>
      <c r="BO28" s="97">
        <v>8.9176589438555757E-7</v>
      </c>
      <c r="BP28" s="97">
        <v>1.8786463564792819E-7</v>
      </c>
      <c r="BQ28" s="97">
        <v>2.2701268114228897E-7</v>
      </c>
      <c r="BR28" s="97">
        <v>5.6555378348886929E-7</v>
      </c>
      <c r="BS28" s="97">
        <v>5.3157244467322074E-7</v>
      </c>
      <c r="BT28" s="97">
        <v>6.9357260910927611E-7</v>
      </c>
      <c r="BU28" s="97">
        <v>3.7325255492392563E-7</v>
      </c>
      <c r="BV28" s="97">
        <v>1.37038626332448E-7</v>
      </c>
      <c r="BW28" s="97">
        <v>1.2309160950221371E-7</v>
      </c>
      <c r="BX28" s="97">
        <v>5.2019449142719432E-8</v>
      </c>
      <c r="BY28" s="97">
        <v>5.0987884678137869E-7</v>
      </c>
      <c r="BZ28" s="97">
        <v>2.5122210309637245E-7</v>
      </c>
      <c r="CA28" s="97">
        <v>1.457259593827302E-6</v>
      </c>
      <c r="CB28" s="97">
        <v>4.9588168018958929E-7</v>
      </c>
      <c r="CC28" s="97">
        <v>4.1055272730895333E-7</v>
      </c>
      <c r="CD28" s="97">
        <v>5.8104366989222823E-7</v>
      </c>
      <c r="CE28" s="97">
        <v>8.6625321881846855E-7</v>
      </c>
      <c r="CF28" s="97">
        <v>2.8227304194279274E-7</v>
      </c>
      <c r="CG28" s="97">
        <v>5.0023110511890983E-7</v>
      </c>
      <c r="CH28" s="97">
        <v>5.18035475827791E-7</v>
      </c>
      <c r="CI28" s="97">
        <v>1.9141567880588516E-6</v>
      </c>
      <c r="CJ28" s="97">
        <v>4.1311416549034546E-7</v>
      </c>
      <c r="CK28" s="97">
        <v>1.1226226887921028E-6</v>
      </c>
      <c r="CL28" s="97">
        <v>7.6394639412409197E-7</v>
      </c>
      <c r="CM28" s="97">
        <v>4.4076220107243209E-7</v>
      </c>
      <c r="CN28" s="97">
        <v>1.5924845228948077E-6</v>
      </c>
      <c r="CO28" s="97">
        <v>4.6021492127210433E-7</v>
      </c>
      <c r="CP28" s="97">
        <v>2.2052138946488144E-6</v>
      </c>
      <c r="CQ28" s="97">
        <v>1.1824379236360564E-6</v>
      </c>
      <c r="CR28" s="97">
        <v>6.7189226212232603E-7</v>
      </c>
      <c r="CS28" s="97">
        <v>2.7885938674567466E-6</v>
      </c>
      <c r="CT28" s="97">
        <v>1.7867172799825835E-6</v>
      </c>
      <c r="CU28" s="97">
        <v>4.8129494003100862E-7</v>
      </c>
      <c r="CV28" s="97">
        <v>3.5966296950102015E-7</v>
      </c>
      <c r="CW28" s="97">
        <v>6.6504023246899984E-7</v>
      </c>
      <c r="CX28" s="97">
        <v>1.3357391612307358E-6</v>
      </c>
      <c r="CY28" s="97">
        <v>4.731902570379611E-7</v>
      </c>
      <c r="CZ28" s="97">
        <v>1.7983326828562817E-6</v>
      </c>
      <c r="DA28" s="97">
        <v>2.0472646734689508E-6</v>
      </c>
      <c r="DB28" s="97">
        <v>1.011842786032046E-6</v>
      </c>
      <c r="DC28" s="97">
        <v>1.4100326448527791E-6</v>
      </c>
      <c r="DD28" s="97">
        <v>2.0598444409531085E-5</v>
      </c>
      <c r="DE28" s="97">
        <v>9.4811273142483402E-7</v>
      </c>
      <c r="DF28" s="100">
        <v>1.0038067044146115</v>
      </c>
      <c r="DG28" s="101">
        <v>0.77146821346393302</v>
      </c>
    </row>
    <row r="29" spans="1:111">
      <c r="A29" s="87">
        <v>25</v>
      </c>
      <c r="B29" s="4" t="s">
        <v>11</v>
      </c>
      <c r="C29" s="97">
        <v>9.7164226433092034E-6</v>
      </c>
      <c r="D29" s="97">
        <v>8.129690269345816E-4</v>
      </c>
      <c r="E29" s="97">
        <v>7.0397153512947021E-5</v>
      </c>
      <c r="F29" s="97">
        <v>7.3652147946669932E-7</v>
      </c>
      <c r="G29" s="97">
        <v>1.0967080567283777E-3</v>
      </c>
      <c r="H29" s="97">
        <v>0</v>
      </c>
      <c r="I29" s="97">
        <v>3.3811218515848761E-6</v>
      </c>
      <c r="J29" s="97">
        <v>1.655387270691731E-5</v>
      </c>
      <c r="K29" s="97">
        <v>3.364723284518902E-6</v>
      </c>
      <c r="L29" s="97">
        <v>3.6192494416493254E-6</v>
      </c>
      <c r="M29" s="97">
        <v>0</v>
      </c>
      <c r="N29" s="97">
        <v>2.7113828578308999E-6</v>
      </c>
      <c r="O29" s="97">
        <v>1.2732708985666519E-5</v>
      </c>
      <c r="P29" s="97">
        <v>4.19907564164146E-6</v>
      </c>
      <c r="Q29" s="97">
        <v>3.3131111917767797E-6</v>
      </c>
      <c r="R29" s="97">
        <v>5.5880938709519769E-6</v>
      </c>
      <c r="S29" s="97">
        <v>3.712897496901209E-6</v>
      </c>
      <c r="T29" s="97">
        <v>4.3403645004783902E-6</v>
      </c>
      <c r="U29" s="97">
        <v>9.9604180614673205E-6</v>
      </c>
      <c r="V29" s="97">
        <v>7.5192758348935939E-6</v>
      </c>
      <c r="W29" s="97">
        <v>3.7972380580144186E-6</v>
      </c>
      <c r="X29" s="97">
        <v>4.0582716430459908E-6</v>
      </c>
      <c r="Y29" s="97">
        <v>2.9454641211097553E-6</v>
      </c>
      <c r="Z29" s="97">
        <v>9.0703813731592893E-6</v>
      </c>
      <c r="AA29" s="97">
        <v>1.0093502677842057</v>
      </c>
      <c r="AB29" s="97">
        <v>1.5633429121044023E-4</v>
      </c>
      <c r="AC29" s="97">
        <v>5.2221096141416248E-7</v>
      </c>
      <c r="AD29" s="97">
        <v>2.2682985285155848E-6</v>
      </c>
      <c r="AE29" s="97">
        <v>1.642395578179683E-6</v>
      </c>
      <c r="AF29" s="97">
        <v>2.6028781218350676E-6</v>
      </c>
      <c r="AG29" s="97">
        <v>4.8019274608753253E-6</v>
      </c>
      <c r="AH29" s="97">
        <v>4.1131853216977928E-6</v>
      </c>
      <c r="AI29" s="97">
        <v>6.4275100579681674E-6</v>
      </c>
      <c r="AJ29" s="97">
        <v>2.1094604300828395E-6</v>
      </c>
      <c r="AK29" s="97">
        <v>6.3415677803976286E-6</v>
      </c>
      <c r="AL29" s="97">
        <v>3.0915258618445122E-6</v>
      </c>
      <c r="AM29" s="97">
        <v>3.2728059170665433E-6</v>
      </c>
      <c r="AN29" s="97">
        <v>5.6258656389905388E-6</v>
      </c>
      <c r="AO29" s="97">
        <v>2.9983069412915549E-6</v>
      </c>
      <c r="AP29" s="97">
        <v>1.9863036742387654E-6</v>
      </c>
      <c r="AQ29" s="97">
        <v>1.5986818076438721E-6</v>
      </c>
      <c r="AR29" s="97">
        <v>2.0759324940142351E-6</v>
      </c>
      <c r="AS29" s="97">
        <v>2.3565119476321526E-6</v>
      </c>
      <c r="AT29" s="97">
        <v>1.9437213940374215E-6</v>
      </c>
      <c r="AU29" s="97">
        <v>1.7138943536675615E-6</v>
      </c>
      <c r="AV29" s="97">
        <v>2.0308590679069306E-6</v>
      </c>
      <c r="AW29" s="97">
        <v>2.0136506165537752E-6</v>
      </c>
      <c r="AX29" s="97">
        <v>2.0591896538208539E-6</v>
      </c>
      <c r="AY29" s="97">
        <v>1.5948786478090834E-6</v>
      </c>
      <c r="AZ29" s="97">
        <v>1.0936905394119444E-6</v>
      </c>
      <c r="BA29" s="97">
        <v>9.9382305314705233E-7</v>
      </c>
      <c r="BB29" s="97">
        <v>2.7041665665421472E-6</v>
      </c>
      <c r="BC29" s="97">
        <v>1.6660395203177036E-6</v>
      </c>
      <c r="BD29" s="97">
        <v>1.2263085998831936E-6</v>
      </c>
      <c r="BE29" s="97">
        <v>0</v>
      </c>
      <c r="BF29" s="97">
        <v>2.0197668315639679E-6</v>
      </c>
      <c r="BG29" s="97">
        <v>1.8787060863315026E-6</v>
      </c>
      <c r="BH29" s="97">
        <v>3.3710196524556797E-6</v>
      </c>
      <c r="BI29" s="97">
        <v>7.3636150397388848E-6</v>
      </c>
      <c r="BJ29" s="97">
        <v>4.2764575329895735E-6</v>
      </c>
      <c r="BK29" s="97">
        <v>8.2410669355856443E-6</v>
      </c>
      <c r="BL29" s="97">
        <v>3.6338946737115645E-6</v>
      </c>
      <c r="BM29" s="97">
        <v>3.8693258365938731E-6</v>
      </c>
      <c r="BN29" s="97">
        <v>6.3498075138108284E-6</v>
      </c>
      <c r="BO29" s="97">
        <v>7.286406024038003E-6</v>
      </c>
      <c r="BP29" s="97">
        <v>1.6178963305597874E-5</v>
      </c>
      <c r="BQ29" s="97">
        <v>5.0706803308509844E-6</v>
      </c>
      <c r="BR29" s="97">
        <v>9.2487124188352677E-6</v>
      </c>
      <c r="BS29" s="97">
        <v>7.3152162895451798E-4</v>
      </c>
      <c r="BT29" s="97">
        <v>3.0706813352266697E-6</v>
      </c>
      <c r="BU29" s="97">
        <v>6.843085553216661E-6</v>
      </c>
      <c r="BV29" s="97">
        <v>2.410835464448239E-6</v>
      </c>
      <c r="BW29" s="97">
        <v>1.9816026196557666E-6</v>
      </c>
      <c r="BX29" s="97">
        <v>4.9126490294399462E-7</v>
      </c>
      <c r="BY29" s="97">
        <v>3.6690236887507232E-5</v>
      </c>
      <c r="BZ29" s="97">
        <v>6.205049394502826E-6</v>
      </c>
      <c r="CA29" s="97">
        <v>8.8064056885334787E-6</v>
      </c>
      <c r="CB29" s="97">
        <v>6.059738418277211E-6</v>
      </c>
      <c r="CC29" s="97">
        <v>4.814167311096506E-6</v>
      </c>
      <c r="CD29" s="97">
        <v>3.1485971805185844E-5</v>
      </c>
      <c r="CE29" s="97">
        <v>1.7034118566855108E-5</v>
      </c>
      <c r="CF29" s="97">
        <v>1.0424193618372667E-4</v>
      </c>
      <c r="CG29" s="97">
        <v>1.6610347101900562E-5</v>
      </c>
      <c r="CH29" s="97">
        <v>7.6630352592476354E-6</v>
      </c>
      <c r="CI29" s="97">
        <v>1.7479084856454853E-6</v>
      </c>
      <c r="CJ29" s="97">
        <v>6.8146795137613258E-6</v>
      </c>
      <c r="CK29" s="97">
        <v>4.017908073891066E-6</v>
      </c>
      <c r="CL29" s="97">
        <v>6.3893773118842132E-5</v>
      </c>
      <c r="CM29" s="97">
        <v>1.2858073562832605E-5</v>
      </c>
      <c r="CN29" s="97">
        <v>1.1208812114171149E-4</v>
      </c>
      <c r="CO29" s="97">
        <v>2.6473127360356185E-2</v>
      </c>
      <c r="CP29" s="97">
        <v>2.7864416647408042E-3</v>
      </c>
      <c r="CQ29" s="97">
        <v>1.0268376524502386E-3</v>
      </c>
      <c r="CR29" s="97">
        <v>5.5044685607219947E-4</v>
      </c>
      <c r="CS29" s="97">
        <v>3.2417050643250916E-6</v>
      </c>
      <c r="CT29" s="97">
        <v>2.5182712395168803E-6</v>
      </c>
      <c r="CU29" s="97">
        <v>2.880695771010326E-6</v>
      </c>
      <c r="CV29" s="97">
        <v>3.6526664339720083E-6</v>
      </c>
      <c r="CW29" s="97">
        <v>2.5654503068125864E-6</v>
      </c>
      <c r="CX29" s="97">
        <v>5.0414948057864787E-5</v>
      </c>
      <c r="CY29" s="97">
        <v>2.0119235128658241E-5</v>
      </c>
      <c r="CZ29" s="97">
        <v>1.2025629416480588E-5</v>
      </c>
      <c r="DA29" s="97">
        <v>2.7930063614282189E-5</v>
      </c>
      <c r="DB29" s="97">
        <v>1.1372508953139541E-2</v>
      </c>
      <c r="DC29" s="97">
        <v>1.5569337085622137E-5</v>
      </c>
      <c r="DD29" s="97">
        <v>2.3048229041401128E-6</v>
      </c>
      <c r="DE29" s="97">
        <v>1.6829871711696365E-4</v>
      </c>
      <c r="DF29" s="100">
        <v>1.0554578955185969</v>
      </c>
      <c r="DG29" s="101">
        <v>0.81116435411435184</v>
      </c>
    </row>
    <row r="30" spans="1:111">
      <c r="A30" s="87">
        <v>26</v>
      </c>
      <c r="B30" s="4" t="s">
        <v>160</v>
      </c>
      <c r="C30" s="97">
        <v>1.8060640867689676E-2</v>
      </c>
      <c r="D30" s="97">
        <v>1.3251892752900861E-3</v>
      </c>
      <c r="E30" s="97">
        <v>3.4249946501816336E-3</v>
      </c>
      <c r="F30" s="97">
        <v>5.4865590844326983E-4</v>
      </c>
      <c r="G30" s="97">
        <v>2.7498617465592599E-3</v>
      </c>
      <c r="H30" s="97">
        <v>0</v>
      </c>
      <c r="I30" s="97">
        <v>2.4672198027518525E-3</v>
      </c>
      <c r="J30" s="97">
        <v>1.7579339051906253E-3</v>
      </c>
      <c r="K30" s="97">
        <v>2.4339000633196214E-3</v>
      </c>
      <c r="L30" s="97">
        <v>8.4549498673861326E-4</v>
      </c>
      <c r="M30" s="97">
        <v>0</v>
      </c>
      <c r="N30" s="97">
        <v>7.2771480423411278E-3</v>
      </c>
      <c r="O30" s="97">
        <v>4.0888460347180949E-3</v>
      </c>
      <c r="P30" s="97">
        <v>1.4279629651943796E-2</v>
      </c>
      <c r="Q30" s="97">
        <v>1.2953104929323066E-2</v>
      </c>
      <c r="R30" s="97">
        <v>8.4698443247220954E-3</v>
      </c>
      <c r="S30" s="97">
        <v>1.1078302731574168E-2</v>
      </c>
      <c r="T30" s="97">
        <v>1.666871369809083E-2</v>
      </c>
      <c r="U30" s="97">
        <v>2.7904757486345599E-3</v>
      </c>
      <c r="V30" s="97">
        <v>6.2088112056535999E-3</v>
      </c>
      <c r="W30" s="97">
        <v>3.545228313398588E-3</v>
      </c>
      <c r="X30" s="97">
        <v>7.0006305000645114E-3</v>
      </c>
      <c r="Y30" s="97">
        <v>5.6336121889371859E-3</v>
      </c>
      <c r="Z30" s="97">
        <v>9.4278640743099239E-3</v>
      </c>
      <c r="AA30" s="97">
        <v>9.9824018661500077E-3</v>
      </c>
      <c r="AB30" s="97">
        <v>1.0543873258144425</v>
      </c>
      <c r="AC30" s="97">
        <v>6.1834898314255425E-4</v>
      </c>
      <c r="AD30" s="97">
        <v>5.0196786374722621E-3</v>
      </c>
      <c r="AE30" s="97">
        <v>2.8805423477029171E-3</v>
      </c>
      <c r="AF30" s="97">
        <v>6.1310075705676851E-3</v>
      </c>
      <c r="AG30" s="97">
        <v>4.6078264366061147E-3</v>
      </c>
      <c r="AH30" s="97">
        <v>1.6150478737149176E-3</v>
      </c>
      <c r="AI30" s="97">
        <v>3.8853325404838704E-3</v>
      </c>
      <c r="AJ30" s="97">
        <v>8.7363687276822781E-4</v>
      </c>
      <c r="AK30" s="97">
        <v>6.573545543946329E-3</v>
      </c>
      <c r="AL30" s="97">
        <v>6.7651480248246266E-4</v>
      </c>
      <c r="AM30" s="97">
        <v>1.0987177942422405E-3</v>
      </c>
      <c r="AN30" s="97">
        <v>2.7875913489884903E-3</v>
      </c>
      <c r="AO30" s="97">
        <v>5.7570309981938496E-4</v>
      </c>
      <c r="AP30" s="97">
        <v>1.6325312362152551E-4</v>
      </c>
      <c r="AQ30" s="97">
        <v>1.5841255588954861E-3</v>
      </c>
      <c r="AR30" s="97">
        <v>3.9183455375160475E-3</v>
      </c>
      <c r="AS30" s="97">
        <v>2.9133546478472237E-3</v>
      </c>
      <c r="AT30" s="97">
        <v>9.9333620867353965E-4</v>
      </c>
      <c r="AU30" s="97">
        <v>1.8282415114578194E-3</v>
      </c>
      <c r="AV30" s="97">
        <v>5.5881804887235762E-3</v>
      </c>
      <c r="AW30" s="97">
        <v>1.445045061496031E-3</v>
      </c>
      <c r="AX30" s="97">
        <v>2.44964332218436E-3</v>
      </c>
      <c r="AY30" s="97">
        <v>2.370530780501783E-3</v>
      </c>
      <c r="AZ30" s="97">
        <v>2.0779027257501743E-3</v>
      </c>
      <c r="BA30" s="97">
        <v>2.0336420323846514E-3</v>
      </c>
      <c r="BB30" s="97">
        <v>3.1643680125426326E-3</v>
      </c>
      <c r="BC30" s="97">
        <v>3.1348001633639596E-3</v>
      </c>
      <c r="BD30" s="97">
        <v>3.2341314301536496E-3</v>
      </c>
      <c r="BE30" s="97">
        <v>0</v>
      </c>
      <c r="BF30" s="97">
        <v>5.641197606688104E-3</v>
      </c>
      <c r="BG30" s="97">
        <v>8.230110511574221E-3</v>
      </c>
      <c r="BH30" s="97">
        <v>8.0302187929742978E-3</v>
      </c>
      <c r="BI30" s="97">
        <v>1.5881830584359654E-3</v>
      </c>
      <c r="BJ30" s="97">
        <v>1.6605976737581751E-2</v>
      </c>
      <c r="BK30" s="97">
        <v>4.5827207992288333E-4</v>
      </c>
      <c r="BL30" s="97">
        <v>3.289234544366834E-3</v>
      </c>
      <c r="BM30" s="97">
        <v>3.6693062162891435E-3</v>
      </c>
      <c r="BN30" s="97">
        <v>1.457612180473535E-3</v>
      </c>
      <c r="BO30" s="97">
        <v>1.4428181665653752E-3</v>
      </c>
      <c r="BP30" s="97">
        <v>6.0643795018226223E-4</v>
      </c>
      <c r="BQ30" s="97">
        <v>3.1634913019693875E-3</v>
      </c>
      <c r="BR30" s="97">
        <v>1.4284615954686362E-3</v>
      </c>
      <c r="BS30" s="97">
        <v>1.7800407736551368E-3</v>
      </c>
      <c r="BT30" s="97">
        <v>3.0966517855830192E-4</v>
      </c>
      <c r="BU30" s="97">
        <v>3.6396021874732969E-4</v>
      </c>
      <c r="BV30" s="97">
        <v>2.0158829808109574E-4</v>
      </c>
      <c r="BW30" s="97">
        <v>2.2035555512147024E-4</v>
      </c>
      <c r="BX30" s="97">
        <v>1.0679330963942728E-4</v>
      </c>
      <c r="BY30" s="97">
        <v>4.8018534342522483E-4</v>
      </c>
      <c r="BZ30" s="97">
        <v>3.8958428188647819E-4</v>
      </c>
      <c r="CA30" s="97">
        <v>4.245213380003125E-4</v>
      </c>
      <c r="CB30" s="97">
        <v>5.2782150187478949E-4</v>
      </c>
      <c r="CC30" s="97">
        <v>3.0299476782772578E-4</v>
      </c>
      <c r="CD30" s="97">
        <v>6.3764810521903465E-4</v>
      </c>
      <c r="CE30" s="97">
        <v>9.3983164755116755E-4</v>
      </c>
      <c r="CF30" s="97">
        <v>1.4366746616431057E-4</v>
      </c>
      <c r="CG30" s="97">
        <v>5.1398438779910402E-4</v>
      </c>
      <c r="CH30" s="97">
        <v>7.889961436992885E-4</v>
      </c>
      <c r="CI30" s="97">
        <v>9.351913726398474E-4</v>
      </c>
      <c r="CJ30" s="97">
        <v>5.3202010896850644E-4</v>
      </c>
      <c r="CK30" s="97">
        <v>3.3559365205790689E-3</v>
      </c>
      <c r="CL30" s="97">
        <v>5.7996224224812851E-4</v>
      </c>
      <c r="CM30" s="97">
        <v>3.0821358771204553E-4</v>
      </c>
      <c r="CN30" s="97">
        <v>5.6265448738784269E-3</v>
      </c>
      <c r="CO30" s="97">
        <v>1.4959078902978666E-3</v>
      </c>
      <c r="CP30" s="97">
        <v>6.8936842283070926E-3</v>
      </c>
      <c r="CQ30" s="97">
        <v>2.3245278266917076E-3</v>
      </c>
      <c r="CR30" s="97">
        <v>1.8212715993245713E-3</v>
      </c>
      <c r="CS30" s="97">
        <v>1.5152657005852621E-3</v>
      </c>
      <c r="CT30" s="97">
        <v>2.0308414613312855E-3</v>
      </c>
      <c r="CU30" s="97">
        <v>2.3165138221878765E-3</v>
      </c>
      <c r="CV30" s="97">
        <v>2.5963305331971813E-3</v>
      </c>
      <c r="CW30" s="97">
        <v>2.2919094200696895E-3</v>
      </c>
      <c r="CX30" s="97">
        <v>2.7702930730453506E-3</v>
      </c>
      <c r="CY30" s="97">
        <v>1.6946207900364711E-3</v>
      </c>
      <c r="CZ30" s="97">
        <v>1.5583576472639816E-2</v>
      </c>
      <c r="DA30" s="97">
        <v>1.4911753824137924E-3</v>
      </c>
      <c r="DB30" s="97">
        <v>4.2077916493070855E-4</v>
      </c>
      <c r="DC30" s="97">
        <v>3.9243470095001506E-3</v>
      </c>
      <c r="DD30" s="97">
        <v>7.4670657192225523E-3</v>
      </c>
      <c r="DE30" s="97">
        <v>5.1284265134611616E-4</v>
      </c>
      <c r="DF30" s="100">
        <v>1.4138800052984151</v>
      </c>
      <c r="DG30" s="101">
        <v>1.0866270138891365</v>
      </c>
    </row>
    <row r="31" spans="1:111">
      <c r="A31" s="87">
        <v>27</v>
      </c>
      <c r="B31" s="4" t="s">
        <v>12</v>
      </c>
      <c r="C31" s="97">
        <v>4.5137406695512747E-4</v>
      </c>
      <c r="D31" s="97">
        <v>1.4974020087514279E-4</v>
      </c>
      <c r="E31" s="97">
        <v>1.4421125881413895E-4</v>
      </c>
      <c r="F31" s="97">
        <v>2.8973361625805264E-4</v>
      </c>
      <c r="G31" s="97">
        <v>5.5395558677747076E-4</v>
      </c>
      <c r="H31" s="97">
        <v>0</v>
      </c>
      <c r="I31" s="97">
        <v>1.3194048259885715E-3</v>
      </c>
      <c r="J31" s="97">
        <v>1.0043970872182352E-4</v>
      </c>
      <c r="K31" s="97">
        <v>1.0460312317764514E-4</v>
      </c>
      <c r="L31" s="97">
        <v>7.7987886550472991E-5</v>
      </c>
      <c r="M31" s="97">
        <v>0</v>
      </c>
      <c r="N31" s="97">
        <v>1.6620535282193231E-4</v>
      </c>
      <c r="O31" s="97">
        <v>9.7634334432437575E-5</v>
      </c>
      <c r="P31" s="97">
        <v>1.4313165912320511E-4</v>
      </c>
      <c r="Q31" s="97">
        <v>7.6071095997911562E-5</v>
      </c>
      <c r="R31" s="97">
        <v>1.6410330265282416E-4</v>
      </c>
      <c r="S31" s="97">
        <v>7.6953358705323589E-5</v>
      </c>
      <c r="T31" s="97">
        <v>7.8525492828934927E-5</v>
      </c>
      <c r="U31" s="97">
        <v>7.1553554975232212E-4</v>
      </c>
      <c r="V31" s="97">
        <v>2.5630598762595418E-4</v>
      </c>
      <c r="W31" s="97">
        <v>5.3930127360351521E-3</v>
      </c>
      <c r="X31" s="97">
        <v>1.968556788014811E-4</v>
      </c>
      <c r="Y31" s="97">
        <v>6.2675482068659126E-5</v>
      </c>
      <c r="Z31" s="97">
        <v>1.919658067272218E-4</v>
      </c>
      <c r="AA31" s="97">
        <v>6.1907888112962107E-5</v>
      </c>
      <c r="AB31" s="97">
        <v>9.4031830811302995E-5</v>
      </c>
      <c r="AC31" s="97">
        <v>1.0008498640008252</v>
      </c>
      <c r="AD31" s="97">
        <v>9.7720062857046316E-4</v>
      </c>
      <c r="AE31" s="97">
        <v>4.1279627712670507E-5</v>
      </c>
      <c r="AF31" s="97">
        <v>7.247011872128503E-5</v>
      </c>
      <c r="AG31" s="97">
        <v>9.8221690560766251E-5</v>
      </c>
      <c r="AH31" s="97">
        <v>3.7380434090745216E-4</v>
      </c>
      <c r="AI31" s="97">
        <v>2.7581284165346975E-4</v>
      </c>
      <c r="AJ31" s="97">
        <v>5.0507154129400642E-4</v>
      </c>
      <c r="AK31" s="97">
        <v>3.5135056009681122E-4</v>
      </c>
      <c r="AL31" s="97">
        <v>1.6433377228230995E-4</v>
      </c>
      <c r="AM31" s="97">
        <v>1.6398133821888386E-4</v>
      </c>
      <c r="AN31" s="97">
        <v>1.8591410549221915E-4</v>
      </c>
      <c r="AO31" s="97">
        <v>9.979084217725776E-5</v>
      </c>
      <c r="AP31" s="97">
        <v>1.0694911626472473E-4</v>
      </c>
      <c r="AQ31" s="97">
        <v>5.5403460787188209E-5</v>
      </c>
      <c r="AR31" s="97">
        <v>1.0949295123696352E-4</v>
      </c>
      <c r="AS31" s="97">
        <v>9.8470322056745487E-5</v>
      </c>
      <c r="AT31" s="97">
        <v>5.935542944516607E-5</v>
      </c>
      <c r="AU31" s="97">
        <v>5.1191664139524793E-5</v>
      </c>
      <c r="AV31" s="97">
        <v>5.9881603321411349E-5</v>
      </c>
      <c r="AW31" s="97">
        <v>5.2643227444442685E-5</v>
      </c>
      <c r="AX31" s="97">
        <v>3.8579149758655771E-5</v>
      </c>
      <c r="AY31" s="97">
        <v>4.2747556686112053E-5</v>
      </c>
      <c r="AZ31" s="97">
        <v>3.7010082199800724E-5</v>
      </c>
      <c r="BA31" s="97">
        <v>2.6064961703839953E-5</v>
      </c>
      <c r="BB31" s="97">
        <v>4.7067629614676403E-5</v>
      </c>
      <c r="BC31" s="97">
        <v>2.0697689989117818E-5</v>
      </c>
      <c r="BD31" s="97">
        <v>3.0736235304133436E-5</v>
      </c>
      <c r="BE31" s="97">
        <v>0</v>
      </c>
      <c r="BF31" s="97">
        <v>3.6739835885131689E-5</v>
      </c>
      <c r="BG31" s="97">
        <v>4.4474891852619799E-5</v>
      </c>
      <c r="BH31" s="97">
        <v>1.154609503671015E-4</v>
      </c>
      <c r="BI31" s="97">
        <v>9.7654466249957111E-5</v>
      </c>
      <c r="BJ31" s="97">
        <v>1.6907329952093678E-4</v>
      </c>
      <c r="BK31" s="97">
        <v>3.8238476823550981E-4</v>
      </c>
      <c r="BL31" s="97">
        <v>1.3212487416447405E-4</v>
      </c>
      <c r="BM31" s="97">
        <v>1.3356394262958703E-4</v>
      </c>
      <c r="BN31" s="97">
        <v>2.5051535430617E-4</v>
      </c>
      <c r="BO31" s="97">
        <v>1.3112342342515071E-4</v>
      </c>
      <c r="BP31" s="97">
        <v>3.2769290346108392E-4</v>
      </c>
      <c r="BQ31" s="97">
        <v>4.0249844258152817E-4</v>
      </c>
      <c r="BR31" s="97">
        <v>2.5110903338556266E-4</v>
      </c>
      <c r="BS31" s="97">
        <v>2.7497839589366469E-4</v>
      </c>
      <c r="BT31" s="97">
        <v>1.5459236638139029E-4</v>
      </c>
      <c r="BU31" s="97">
        <v>5.3550028682171554E-5</v>
      </c>
      <c r="BV31" s="97">
        <v>4.4488932193406253E-5</v>
      </c>
      <c r="BW31" s="97">
        <v>3.6366186104734119E-5</v>
      </c>
      <c r="BX31" s="97">
        <v>8.4434445710326196E-6</v>
      </c>
      <c r="BY31" s="97">
        <v>8.4072620814416317E-5</v>
      </c>
      <c r="BZ31" s="97">
        <v>6.5190445379690936E-4</v>
      </c>
      <c r="CA31" s="97">
        <v>7.3063338376616453E-4</v>
      </c>
      <c r="CB31" s="97">
        <v>2.1929646019626364E-3</v>
      </c>
      <c r="CC31" s="97">
        <v>2.8716348565943829E-4</v>
      </c>
      <c r="CD31" s="97">
        <v>7.655382712220765E-5</v>
      </c>
      <c r="CE31" s="97">
        <v>6.9838456410975451E-5</v>
      </c>
      <c r="CF31" s="97">
        <v>1.1430486594094866E-4</v>
      </c>
      <c r="CG31" s="97">
        <v>6.5694171447128058E-5</v>
      </c>
      <c r="CH31" s="97">
        <v>5.1746588993609137E-5</v>
      </c>
      <c r="CI31" s="97">
        <v>6.5455656592446499E-5</v>
      </c>
      <c r="CJ31" s="97">
        <v>3.1810921261832448E-5</v>
      </c>
      <c r="CK31" s="97">
        <v>9.127701256368581E-5</v>
      </c>
      <c r="CL31" s="97">
        <v>1.7621337948702756E-4</v>
      </c>
      <c r="CM31" s="97">
        <v>8.1685535657923116E-5</v>
      </c>
      <c r="CN31" s="97">
        <v>1.3816799753397382E-4</v>
      </c>
      <c r="CO31" s="97">
        <v>5.8124339052609876E-5</v>
      </c>
      <c r="CP31" s="97">
        <v>1.5107726516806294E-4</v>
      </c>
      <c r="CQ31" s="97">
        <v>6.1743782154821686E-5</v>
      </c>
      <c r="CR31" s="97">
        <v>7.0198575277291347E-5</v>
      </c>
      <c r="CS31" s="97">
        <v>9.4856349559192791E-5</v>
      </c>
      <c r="CT31" s="97">
        <v>7.9560688463995358E-5</v>
      </c>
      <c r="CU31" s="97">
        <v>6.1527977778662733E-5</v>
      </c>
      <c r="CV31" s="97">
        <v>8.8490991823509811E-5</v>
      </c>
      <c r="CW31" s="97">
        <v>5.1203458503435039E-5</v>
      </c>
      <c r="CX31" s="97">
        <v>2.511126757850752E-4</v>
      </c>
      <c r="CY31" s="97">
        <v>8.8815338807514605E-5</v>
      </c>
      <c r="CZ31" s="97">
        <v>1.7376503997816229E-4</v>
      </c>
      <c r="DA31" s="97">
        <v>2.0824475230587662E-4</v>
      </c>
      <c r="DB31" s="97">
        <v>5.009239830784336E-5</v>
      </c>
      <c r="DC31" s="97">
        <v>1.5231885088748704E-4</v>
      </c>
      <c r="DD31" s="97">
        <v>5.8287630693916193E-5</v>
      </c>
      <c r="DE31" s="97">
        <v>1.8302251590086247E-4</v>
      </c>
      <c r="DF31" s="100">
        <v>1.0258005174484321</v>
      </c>
      <c r="DG31" s="101">
        <v>0.78837139569397829</v>
      </c>
    </row>
    <row r="32" spans="1:111">
      <c r="A32" s="87">
        <v>28</v>
      </c>
      <c r="B32" s="4" t="s">
        <v>13</v>
      </c>
      <c r="C32" s="97">
        <v>3.1888853808909192E-4</v>
      </c>
      <c r="D32" s="97">
        <v>2.6643349191297368E-4</v>
      </c>
      <c r="E32" s="97">
        <v>1.0410493674361944E-3</v>
      </c>
      <c r="F32" s="97">
        <v>1.0123747792766581E-4</v>
      </c>
      <c r="G32" s="97">
        <v>2.8893935189731841E-4</v>
      </c>
      <c r="H32" s="97">
        <v>0</v>
      </c>
      <c r="I32" s="97">
        <v>5.1236963305699977E-4</v>
      </c>
      <c r="J32" s="97">
        <v>3.0084446664595715E-4</v>
      </c>
      <c r="K32" s="97">
        <v>3.7071024426226222E-4</v>
      </c>
      <c r="L32" s="97">
        <v>1.4689230939099449E-4</v>
      </c>
      <c r="M32" s="97">
        <v>0</v>
      </c>
      <c r="N32" s="97">
        <v>6.827232365031351E-4</v>
      </c>
      <c r="O32" s="97">
        <v>3.3978170151027992E-4</v>
      </c>
      <c r="P32" s="97">
        <v>4.2891335914003374E-4</v>
      </c>
      <c r="Q32" s="97">
        <v>6.7313772081621464E-4</v>
      </c>
      <c r="R32" s="97">
        <v>1.7339521663745213E-3</v>
      </c>
      <c r="S32" s="97">
        <v>4.9044861126675313E-4</v>
      </c>
      <c r="T32" s="97">
        <v>5.3572829976729548E-4</v>
      </c>
      <c r="U32" s="97">
        <v>4.365512122074853E-3</v>
      </c>
      <c r="V32" s="97">
        <v>2.6483026636037062E-3</v>
      </c>
      <c r="W32" s="97">
        <v>9.2085212729502088E-4</v>
      </c>
      <c r="X32" s="97">
        <v>5.8328631796917899E-3</v>
      </c>
      <c r="Y32" s="97">
        <v>8.5746857391593323E-4</v>
      </c>
      <c r="Z32" s="97">
        <v>1.403739389656534E-3</v>
      </c>
      <c r="AA32" s="97">
        <v>4.0129874341048515E-4</v>
      </c>
      <c r="AB32" s="97">
        <v>6.3297219685266989E-4</v>
      </c>
      <c r="AC32" s="97">
        <v>1.2968467174826999E-4</v>
      </c>
      <c r="AD32" s="97">
        <v>1.0372481202398258</v>
      </c>
      <c r="AE32" s="97">
        <v>7.2368866393600568E-4</v>
      </c>
      <c r="AF32" s="97">
        <v>8.0452521535921272E-4</v>
      </c>
      <c r="AG32" s="97">
        <v>4.8076856598485215E-4</v>
      </c>
      <c r="AH32" s="97">
        <v>6.747412724080207E-4</v>
      </c>
      <c r="AI32" s="97">
        <v>1.5625645722704396E-3</v>
      </c>
      <c r="AJ32" s="97">
        <v>7.8322589209759872E-4</v>
      </c>
      <c r="AK32" s="97">
        <v>5.5061688791465729E-3</v>
      </c>
      <c r="AL32" s="97">
        <v>8.0588335531895594E-2</v>
      </c>
      <c r="AM32" s="97">
        <v>4.232437972390226E-2</v>
      </c>
      <c r="AN32" s="97">
        <v>3.2173097091164109E-2</v>
      </c>
      <c r="AO32" s="97">
        <v>1.510131707171438E-2</v>
      </c>
      <c r="AP32" s="97">
        <v>1.8181787855263772E-3</v>
      </c>
      <c r="AQ32" s="97">
        <v>6.0506792291714889E-4</v>
      </c>
      <c r="AR32" s="97">
        <v>4.8590045230575817E-3</v>
      </c>
      <c r="AS32" s="97">
        <v>3.4830241806250036E-3</v>
      </c>
      <c r="AT32" s="97">
        <v>2.3663538834642777E-3</v>
      </c>
      <c r="AU32" s="97">
        <v>1.7466980555418646E-3</v>
      </c>
      <c r="AV32" s="97">
        <v>6.3597884347403491E-4</v>
      </c>
      <c r="AW32" s="97">
        <v>5.8202367287225291E-4</v>
      </c>
      <c r="AX32" s="97">
        <v>7.7247866635184485E-4</v>
      </c>
      <c r="AY32" s="97">
        <v>1.4832193012828592E-3</v>
      </c>
      <c r="AZ32" s="97">
        <v>1.1520252042216772E-3</v>
      </c>
      <c r="BA32" s="97">
        <v>3.3581411825261515E-4</v>
      </c>
      <c r="BB32" s="97">
        <v>8.3026383867410491E-4</v>
      </c>
      <c r="BC32" s="97">
        <v>3.1752526150359784E-4</v>
      </c>
      <c r="BD32" s="97">
        <v>2.8818567344735284E-4</v>
      </c>
      <c r="BE32" s="97">
        <v>0</v>
      </c>
      <c r="BF32" s="97">
        <v>8.8661284704644888E-4</v>
      </c>
      <c r="BG32" s="97">
        <v>1.1108487526714551E-3</v>
      </c>
      <c r="BH32" s="97">
        <v>2.951053343229875E-3</v>
      </c>
      <c r="BI32" s="97">
        <v>1.4200781794396146E-3</v>
      </c>
      <c r="BJ32" s="97">
        <v>5.4582398097608982E-4</v>
      </c>
      <c r="BK32" s="97">
        <v>8.1256225336072733E-4</v>
      </c>
      <c r="BL32" s="97">
        <v>1.6710823568534701E-3</v>
      </c>
      <c r="BM32" s="97">
        <v>6.6946548279667162E-4</v>
      </c>
      <c r="BN32" s="97">
        <v>2.744020057752215E-2</v>
      </c>
      <c r="BO32" s="97">
        <v>1.3396347664972103E-2</v>
      </c>
      <c r="BP32" s="97">
        <v>1.8639551067413083E-2</v>
      </c>
      <c r="BQ32" s="97">
        <v>4.9531384643628407E-4</v>
      </c>
      <c r="BR32" s="97">
        <v>1.2055633839316321E-3</v>
      </c>
      <c r="BS32" s="97">
        <v>1.4105892040339129E-3</v>
      </c>
      <c r="BT32" s="97">
        <v>4.6282882746146071E-4</v>
      </c>
      <c r="BU32" s="97">
        <v>1.3461704449373887E-4</v>
      </c>
      <c r="BV32" s="97">
        <v>2.9942766111806584E-4</v>
      </c>
      <c r="BW32" s="97">
        <v>1.7628886998470315E-4</v>
      </c>
      <c r="BX32" s="97">
        <v>2.4091918469301679E-5</v>
      </c>
      <c r="BY32" s="97">
        <v>9.3401456726490513E-4</v>
      </c>
      <c r="BZ32" s="97">
        <v>1.1608230361687568E-4</v>
      </c>
      <c r="CA32" s="97">
        <v>1.4786106643229085E-4</v>
      </c>
      <c r="CB32" s="97">
        <v>2.1811477045610331E-4</v>
      </c>
      <c r="CC32" s="97">
        <v>1.1559016570984229E-4</v>
      </c>
      <c r="CD32" s="97">
        <v>9.6305371045032645E-4</v>
      </c>
      <c r="CE32" s="97">
        <v>3.7688987820386173E-4</v>
      </c>
      <c r="CF32" s="97">
        <v>1.2439582877261474E-4</v>
      </c>
      <c r="CG32" s="97">
        <v>3.0323409088692948E-4</v>
      </c>
      <c r="CH32" s="97">
        <v>1.8633051645212427E-4</v>
      </c>
      <c r="CI32" s="97">
        <v>9.7199876323650718E-5</v>
      </c>
      <c r="CJ32" s="97">
        <v>1.4926324845964471E-4</v>
      </c>
      <c r="CK32" s="97">
        <v>2.0909375907427743E-4</v>
      </c>
      <c r="CL32" s="97">
        <v>2.5064411397560815E-4</v>
      </c>
      <c r="CM32" s="97">
        <v>3.1415418759342303E-4</v>
      </c>
      <c r="CN32" s="97">
        <v>2.9183753510622493E-4</v>
      </c>
      <c r="CO32" s="97">
        <v>1.8903043562663489E-4</v>
      </c>
      <c r="CP32" s="97">
        <v>4.8428844935541668E-4</v>
      </c>
      <c r="CQ32" s="97">
        <v>3.9632865226482894E-4</v>
      </c>
      <c r="CR32" s="97">
        <v>2.8766313200795449E-4</v>
      </c>
      <c r="CS32" s="97">
        <v>2.9914345521664469E-4</v>
      </c>
      <c r="CT32" s="97">
        <v>1.4254417624170575E-4</v>
      </c>
      <c r="CU32" s="97">
        <v>1.4004377088265568E-4</v>
      </c>
      <c r="CV32" s="97">
        <v>2.4040426468133655E-4</v>
      </c>
      <c r="CW32" s="97">
        <v>1.066945565627115E-4</v>
      </c>
      <c r="CX32" s="97">
        <v>9.5495691578299411E-4</v>
      </c>
      <c r="CY32" s="97">
        <v>8.5233292743607707E-4</v>
      </c>
      <c r="CZ32" s="97">
        <v>4.6827492368711412E-4</v>
      </c>
      <c r="DA32" s="97">
        <v>6.1053624541670016E-4</v>
      </c>
      <c r="DB32" s="97">
        <v>1.5527175544030952E-4</v>
      </c>
      <c r="DC32" s="97">
        <v>4.2471504629637108E-4</v>
      </c>
      <c r="DD32" s="97">
        <v>2.3406179676217599E-4</v>
      </c>
      <c r="DE32" s="97">
        <v>1.9818279306369686E-4</v>
      </c>
      <c r="DF32" s="100">
        <v>1.3494060984728797</v>
      </c>
      <c r="DG32" s="101">
        <v>1.0370760699723569</v>
      </c>
    </row>
    <row r="33" spans="1:111">
      <c r="A33" s="87">
        <v>29</v>
      </c>
      <c r="B33" s="4" t="s">
        <v>14</v>
      </c>
      <c r="C33" s="97">
        <v>3.4345706702697998E-3</v>
      </c>
      <c r="D33" s="97">
        <v>7.2110139093115911E-4</v>
      </c>
      <c r="E33" s="97">
        <v>1.6728089724952807E-3</v>
      </c>
      <c r="F33" s="97">
        <v>1.4139009734437599E-3</v>
      </c>
      <c r="G33" s="97">
        <v>4.2990994680710904E-3</v>
      </c>
      <c r="H33" s="97">
        <v>0</v>
      </c>
      <c r="I33" s="97">
        <v>3.93286901521005E-4</v>
      </c>
      <c r="J33" s="97">
        <v>5.8347003949811797E-3</v>
      </c>
      <c r="K33" s="97">
        <v>1.0736190768912858E-2</v>
      </c>
      <c r="L33" s="97">
        <v>6.5947627458413504E-4</v>
      </c>
      <c r="M33" s="97">
        <v>0</v>
      </c>
      <c r="N33" s="97">
        <v>1.3944032700175227E-3</v>
      </c>
      <c r="O33" s="97">
        <v>2.3378030673415614E-3</v>
      </c>
      <c r="P33" s="97">
        <v>4.1450082182436093E-3</v>
      </c>
      <c r="Q33" s="97">
        <v>1.2488796587343925E-2</v>
      </c>
      <c r="R33" s="97">
        <v>5.764468709669855E-3</v>
      </c>
      <c r="S33" s="97">
        <v>5.0891130481724531E-3</v>
      </c>
      <c r="T33" s="97">
        <v>1.0381596274768329E-2</v>
      </c>
      <c r="U33" s="97">
        <v>3.564437008705108E-3</v>
      </c>
      <c r="V33" s="97">
        <v>2.3203192413331348E-3</v>
      </c>
      <c r="W33" s="97">
        <v>1.0566632364463037E-4</v>
      </c>
      <c r="X33" s="97">
        <v>8.9716238046390958E-4</v>
      </c>
      <c r="Y33" s="97">
        <v>6.7443776952727638E-4</v>
      </c>
      <c r="Z33" s="97">
        <v>2.3309114292114331E-3</v>
      </c>
      <c r="AA33" s="97">
        <v>1.7471892411236457E-2</v>
      </c>
      <c r="AB33" s="97">
        <v>7.1274874321723292E-3</v>
      </c>
      <c r="AC33" s="97">
        <v>6.2649958901798936E-5</v>
      </c>
      <c r="AD33" s="97">
        <v>1.37612210762503E-4</v>
      </c>
      <c r="AE33" s="97">
        <v>1.0607091038008427</v>
      </c>
      <c r="AF33" s="97">
        <v>9.2361936324355954E-3</v>
      </c>
      <c r="AG33" s="97">
        <v>1.6468719188676442E-2</v>
      </c>
      <c r="AH33" s="97">
        <v>7.5665064212384631E-3</v>
      </c>
      <c r="AI33" s="97">
        <v>5.1175529092737065E-4</v>
      </c>
      <c r="AJ33" s="97">
        <v>1.8234836406751888E-3</v>
      </c>
      <c r="AK33" s="97">
        <v>1.0806846768168039E-3</v>
      </c>
      <c r="AL33" s="97">
        <v>1.5355053639778534E-4</v>
      </c>
      <c r="AM33" s="97">
        <v>2.370796935674676E-4</v>
      </c>
      <c r="AN33" s="97">
        <v>3.4943359605221308E-4</v>
      </c>
      <c r="AO33" s="97">
        <v>2.146956750896568E-4</v>
      </c>
      <c r="AP33" s="97">
        <v>1.9562692563420743E-4</v>
      </c>
      <c r="AQ33" s="97">
        <v>1.2692832571270377E-3</v>
      </c>
      <c r="AR33" s="97">
        <v>7.3236986285379457E-4</v>
      </c>
      <c r="AS33" s="97">
        <v>2.3225292282885858E-3</v>
      </c>
      <c r="AT33" s="97">
        <v>7.3345032143422079E-4</v>
      </c>
      <c r="AU33" s="97">
        <v>1.5099931630611165E-3</v>
      </c>
      <c r="AV33" s="97">
        <v>8.4813027944791539E-3</v>
      </c>
      <c r="AW33" s="97">
        <v>5.1956690850227805E-3</v>
      </c>
      <c r="AX33" s="97">
        <v>3.5151226091307665E-3</v>
      </c>
      <c r="AY33" s="97">
        <v>4.5928855553201515E-3</v>
      </c>
      <c r="AZ33" s="97">
        <v>1.1538687586955381E-2</v>
      </c>
      <c r="BA33" s="97">
        <v>2.1531988134002775E-3</v>
      </c>
      <c r="BB33" s="97">
        <v>1.8101271557057097E-2</v>
      </c>
      <c r="BC33" s="97">
        <v>1.3639206108144036E-2</v>
      </c>
      <c r="BD33" s="97">
        <v>5.8918425093881744E-3</v>
      </c>
      <c r="BE33" s="97">
        <v>0</v>
      </c>
      <c r="BF33" s="97">
        <v>4.4746601661073806E-3</v>
      </c>
      <c r="BG33" s="97">
        <v>1.205206973996761E-2</v>
      </c>
      <c r="BH33" s="97">
        <v>2.5820326558197242E-3</v>
      </c>
      <c r="BI33" s="97">
        <v>4.8118342988195039E-3</v>
      </c>
      <c r="BJ33" s="97">
        <v>2.0200401352848962E-2</v>
      </c>
      <c r="BK33" s="97">
        <v>8.7194899941482379E-4</v>
      </c>
      <c r="BL33" s="97">
        <v>3.6740887160776766E-3</v>
      </c>
      <c r="BM33" s="97">
        <v>4.5812454607708514E-3</v>
      </c>
      <c r="BN33" s="97">
        <v>3.7545400587281146E-3</v>
      </c>
      <c r="BO33" s="97">
        <v>2.9335983469006652E-3</v>
      </c>
      <c r="BP33" s="97">
        <v>2.577850198883528E-4</v>
      </c>
      <c r="BQ33" s="97">
        <v>4.1915368306722449E-4</v>
      </c>
      <c r="BR33" s="97">
        <v>1.1528613717162859E-2</v>
      </c>
      <c r="BS33" s="97">
        <v>1.005448646676487E-3</v>
      </c>
      <c r="BT33" s="97">
        <v>1.7571886583870875E-3</v>
      </c>
      <c r="BU33" s="97">
        <v>9.7592367945338815E-4</v>
      </c>
      <c r="BV33" s="97">
        <v>3.9729545092335745E-4</v>
      </c>
      <c r="BW33" s="97">
        <v>7.6457583276362821E-4</v>
      </c>
      <c r="BX33" s="97">
        <v>2.4413010671535228E-4</v>
      </c>
      <c r="BY33" s="97">
        <v>5.1713766601819771E-4</v>
      </c>
      <c r="BZ33" s="97">
        <v>2.9416020202890892E-4</v>
      </c>
      <c r="CA33" s="97">
        <v>3.4845501947545891E-4</v>
      </c>
      <c r="CB33" s="97">
        <v>9.2294369500742289E-4</v>
      </c>
      <c r="CC33" s="97">
        <v>6.7993345646495272E-4</v>
      </c>
      <c r="CD33" s="97">
        <v>1.249188953114468E-3</v>
      </c>
      <c r="CE33" s="97">
        <v>1.6651255252963021E-3</v>
      </c>
      <c r="CF33" s="97">
        <v>1.2732401236336776E-4</v>
      </c>
      <c r="CG33" s="97">
        <v>3.6750592694766116E-4</v>
      </c>
      <c r="CH33" s="97">
        <v>5.9072656187845465E-4</v>
      </c>
      <c r="CI33" s="97">
        <v>2.5839379386560606E-3</v>
      </c>
      <c r="CJ33" s="97">
        <v>3.3373281345045695E-4</v>
      </c>
      <c r="CK33" s="97">
        <v>1.3974766813512876E-3</v>
      </c>
      <c r="CL33" s="97">
        <v>5.0276742970530562E-4</v>
      </c>
      <c r="CM33" s="97">
        <v>3.6276494402002606E-4</v>
      </c>
      <c r="CN33" s="97">
        <v>3.4771946621072582E-3</v>
      </c>
      <c r="CO33" s="97">
        <v>1.0620866683012432E-3</v>
      </c>
      <c r="CP33" s="97">
        <v>4.6810858429039364E-4</v>
      </c>
      <c r="CQ33" s="97">
        <v>4.1986883359396409E-4</v>
      </c>
      <c r="CR33" s="97">
        <v>4.0460868744688185E-4</v>
      </c>
      <c r="CS33" s="97">
        <v>1.1089796929067029E-3</v>
      </c>
      <c r="CT33" s="97">
        <v>6.3034554653806875E-4</v>
      </c>
      <c r="CU33" s="97">
        <v>1.2774808524001057E-3</v>
      </c>
      <c r="CV33" s="97">
        <v>2.0757911513787316E-3</v>
      </c>
      <c r="CW33" s="97">
        <v>6.1599499719285707E-4</v>
      </c>
      <c r="CX33" s="97">
        <v>1.0018460843583758E-3</v>
      </c>
      <c r="CY33" s="97">
        <v>1.0374009115149947E-3</v>
      </c>
      <c r="CZ33" s="97">
        <v>1.3386519016940306E-3</v>
      </c>
      <c r="DA33" s="97">
        <v>1.8794417352655827E-3</v>
      </c>
      <c r="DB33" s="97">
        <v>3.8659478466551624E-4</v>
      </c>
      <c r="DC33" s="97">
        <v>4.770056690694084E-4</v>
      </c>
      <c r="DD33" s="97">
        <v>1.2108276414279591E-2</v>
      </c>
      <c r="DE33" s="97">
        <v>7.809971311857739E-4</v>
      </c>
      <c r="DF33" s="100">
        <v>1.4034629364112048</v>
      </c>
      <c r="DG33" s="101">
        <v>1.0786210526930182</v>
      </c>
    </row>
    <row r="34" spans="1:111">
      <c r="A34" s="87">
        <v>30</v>
      </c>
      <c r="B34" s="4" t="s">
        <v>135</v>
      </c>
      <c r="C34" s="97">
        <v>6.9984828895154963E-4</v>
      </c>
      <c r="D34" s="97">
        <v>2.5159799705564025E-4</v>
      </c>
      <c r="E34" s="97">
        <v>6.7473903888501266E-4</v>
      </c>
      <c r="F34" s="97">
        <v>3.0398661933780111E-4</v>
      </c>
      <c r="G34" s="97">
        <v>3.3103576067107336E-4</v>
      </c>
      <c r="H34" s="97">
        <v>0</v>
      </c>
      <c r="I34" s="97">
        <v>1.8358814415530727E-3</v>
      </c>
      <c r="J34" s="97">
        <v>1.5643605728049364E-4</v>
      </c>
      <c r="K34" s="97">
        <v>1.5880009258282301E-4</v>
      </c>
      <c r="L34" s="97">
        <v>8.0831545370485303E-5</v>
      </c>
      <c r="M34" s="97">
        <v>0</v>
      </c>
      <c r="N34" s="97">
        <v>2.1154471092455507E-4</v>
      </c>
      <c r="O34" s="97">
        <v>1.0868523806924493E-3</v>
      </c>
      <c r="P34" s="97">
        <v>3.8305777012943328E-4</v>
      </c>
      <c r="Q34" s="97">
        <v>2.9697755717064282E-4</v>
      </c>
      <c r="R34" s="97">
        <v>2.320579387790861E-4</v>
      </c>
      <c r="S34" s="97">
        <v>1.8479066909856054E-4</v>
      </c>
      <c r="T34" s="97">
        <v>1.3236695658349536E-4</v>
      </c>
      <c r="U34" s="97">
        <v>4.8828336518838881E-4</v>
      </c>
      <c r="V34" s="97">
        <v>2.3049549747689079E-4</v>
      </c>
      <c r="W34" s="97">
        <v>7.2366183894022559E-5</v>
      </c>
      <c r="X34" s="97">
        <v>3.226137806764044E-4</v>
      </c>
      <c r="Y34" s="97">
        <v>1.9673916857970147E-4</v>
      </c>
      <c r="Z34" s="97">
        <v>1.3769652318554705E-4</v>
      </c>
      <c r="AA34" s="97">
        <v>6.743072478818114E-4</v>
      </c>
      <c r="AB34" s="97">
        <v>1.4277077946463741E-4</v>
      </c>
      <c r="AC34" s="97">
        <v>2.102143065714379E-5</v>
      </c>
      <c r="AD34" s="97">
        <v>1.3850805587984448E-4</v>
      </c>
      <c r="AE34" s="97">
        <v>2.800166203051348E-4</v>
      </c>
      <c r="AF34" s="97">
        <v>1.0106739085490559</v>
      </c>
      <c r="AG34" s="97">
        <v>7.6462139748037627E-3</v>
      </c>
      <c r="AH34" s="97">
        <v>1.8827979855353029E-4</v>
      </c>
      <c r="AI34" s="97">
        <v>6.7876852653377714E-4</v>
      </c>
      <c r="AJ34" s="97">
        <v>2.6804340977988308E-4</v>
      </c>
      <c r="AK34" s="97">
        <v>4.9889237798117839E-4</v>
      </c>
      <c r="AL34" s="97">
        <v>3.091102506103404E-4</v>
      </c>
      <c r="AM34" s="97">
        <v>4.4614141732983399E-4</v>
      </c>
      <c r="AN34" s="97">
        <v>7.6350350998731086E-4</v>
      </c>
      <c r="AO34" s="97">
        <v>2.2715250193728955E-4</v>
      </c>
      <c r="AP34" s="97">
        <v>1.6399548626899496E-4</v>
      </c>
      <c r="AQ34" s="97">
        <v>9.8127111528271404E-5</v>
      </c>
      <c r="AR34" s="97">
        <v>6.7611861565442899E-4</v>
      </c>
      <c r="AS34" s="97">
        <v>4.3505188979076547E-4</v>
      </c>
      <c r="AT34" s="97">
        <v>1.3518788927432612E-3</v>
      </c>
      <c r="AU34" s="97">
        <v>4.8414474568426657E-3</v>
      </c>
      <c r="AV34" s="97">
        <v>2.3566937690685211E-3</v>
      </c>
      <c r="AW34" s="97">
        <v>9.0217534614415301E-4</v>
      </c>
      <c r="AX34" s="97">
        <v>1.3795388618786551E-4</v>
      </c>
      <c r="AY34" s="97">
        <v>2.1981880494209216E-3</v>
      </c>
      <c r="AZ34" s="97">
        <v>1.8534239439339266E-3</v>
      </c>
      <c r="BA34" s="97">
        <v>1.8598499534498028E-4</v>
      </c>
      <c r="BB34" s="97">
        <v>7.365051361387159E-4</v>
      </c>
      <c r="BC34" s="97">
        <v>1.4664139546653626E-3</v>
      </c>
      <c r="BD34" s="97">
        <v>4.2032998303699864E-4</v>
      </c>
      <c r="BE34" s="97">
        <v>0</v>
      </c>
      <c r="BF34" s="97">
        <v>3.53759623797859E-3</v>
      </c>
      <c r="BG34" s="97">
        <v>3.2492365008817709E-3</v>
      </c>
      <c r="BH34" s="97">
        <v>2.8994545431407213E-3</v>
      </c>
      <c r="BI34" s="97">
        <v>2.0540616273648105E-3</v>
      </c>
      <c r="BJ34" s="97">
        <v>1.5285403212149855E-3</v>
      </c>
      <c r="BK34" s="97">
        <v>1.406672674313857E-3</v>
      </c>
      <c r="BL34" s="97">
        <v>2.0664443269166556E-4</v>
      </c>
      <c r="BM34" s="97">
        <v>2.4218588732813207E-4</v>
      </c>
      <c r="BN34" s="97">
        <v>9.3190470728011707E-4</v>
      </c>
      <c r="BO34" s="97">
        <v>8.4796432161175382E-4</v>
      </c>
      <c r="BP34" s="97">
        <v>2.9929129798388819E-4</v>
      </c>
      <c r="BQ34" s="97">
        <v>9.91330987164339E-5</v>
      </c>
      <c r="BR34" s="97">
        <v>6.040726671019597E-4</v>
      </c>
      <c r="BS34" s="97">
        <v>3.8611839178739073E-3</v>
      </c>
      <c r="BT34" s="97">
        <v>1.4825057238112164E-4</v>
      </c>
      <c r="BU34" s="97">
        <v>9.0359138374584611E-5</v>
      </c>
      <c r="BV34" s="97">
        <v>4.4400695680207318E-5</v>
      </c>
      <c r="BW34" s="97">
        <v>3.7745603770418846E-5</v>
      </c>
      <c r="BX34" s="97">
        <v>1.0943821914935356E-5</v>
      </c>
      <c r="BY34" s="97">
        <v>3.3033243257477393E-4</v>
      </c>
      <c r="BZ34" s="97">
        <v>5.7655574008516608E-4</v>
      </c>
      <c r="CA34" s="97">
        <v>6.6317986708067729E-4</v>
      </c>
      <c r="CB34" s="97">
        <v>2.455635836469395E-4</v>
      </c>
      <c r="CC34" s="97">
        <v>2.7024181653469658E-4</v>
      </c>
      <c r="CD34" s="97">
        <v>2.4564634149006488E-4</v>
      </c>
      <c r="CE34" s="97">
        <v>2.1814296088301779E-4</v>
      </c>
      <c r="CF34" s="97">
        <v>1.4810349585194865E-4</v>
      </c>
      <c r="CG34" s="97">
        <v>2.3373853668053773E-4</v>
      </c>
      <c r="CH34" s="97">
        <v>1.7461757540936315E-4</v>
      </c>
      <c r="CI34" s="97">
        <v>1.5961078159915307E-4</v>
      </c>
      <c r="CJ34" s="97">
        <v>1.6318657872915602E-4</v>
      </c>
      <c r="CK34" s="97">
        <v>1.1817373120917812E-4</v>
      </c>
      <c r="CL34" s="97">
        <v>4.6816731351173038E-4</v>
      </c>
      <c r="CM34" s="97">
        <v>1.3370960017964186E-4</v>
      </c>
      <c r="CN34" s="97">
        <v>2.7800027448314518E-4</v>
      </c>
      <c r="CO34" s="97">
        <v>3.2674040575026168E-4</v>
      </c>
      <c r="CP34" s="97">
        <v>3.3528202643334581E-4</v>
      </c>
      <c r="CQ34" s="97">
        <v>4.668841135609988E-4</v>
      </c>
      <c r="CR34" s="97">
        <v>3.4725374916144209E-4</v>
      </c>
      <c r="CS34" s="97">
        <v>9.9310608017174284E-4</v>
      </c>
      <c r="CT34" s="97">
        <v>9.3797692315807665E-4</v>
      </c>
      <c r="CU34" s="97">
        <v>9.8606154426440261E-5</v>
      </c>
      <c r="CV34" s="97">
        <v>7.0811123529466542E-3</v>
      </c>
      <c r="CW34" s="97">
        <v>7.8414179293963057E-5</v>
      </c>
      <c r="CX34" s="97">
        <v>4.5452437513901484E-4</v>
      </c>
      <c r="CY34" s="97">
        <v>1.6445885656584793E-4</v>
      </c>
      <c r="CZ34" s="97">
        <v>2.9905639811757077E-4</v>
      </c>
      <c r="DA34" s="97">
        <v>6.7882101262029709E-4</v>
      </c>
      <c r="DB34" s="97">
        <v>2.2463217273157865E-3</v>
      </c>
      <c r="DC34" s="97">
        <v>4.0650016192220775E-4</v>
      </c>
      <c r="DD34" s="97">
        <v>2.2087758223906075E-3</v>
      </c>
      <c r="DE34" s="97">
        <v>1.8720794294550811E-4</v>
      </c>
      <c r="DF34" s="100">
        <v>1.0930875812910705</v>
      </c>
      <c r="DG34" s="101">
        <v>0.84008437061596397</v>
      </c>
    </row>
    <row r="35" spans="1:111">
      <c r="A35" s="87">
        <v>31</v>
      </c>
      <c r="B35" s="4" t="s">
        <v>161</v>
      </c>
      <c r="C35" s="97">
        <v>6.5376951178973618E-7</v>
      </c>
      <c r="D35" s="97">
        <v>1.4858630019555718E-7</v>
      </c>
      <c r="E35" s="97">
        <v>2.7573548035959928E-7</v>
      </c>
      <c r="F35" s="97">
        <v>1.1191490020385551E-6</v>
      </c>
      <c r="G35" s="97">
        <v>2.2973471697372612E-6</v>
      </c>
      <c r="H35" s="97">
        <v>0</v>
      </c>
      <c r="I35" s="97">
        <v>1.7289726360046956E-5</v>
      </c>
      <c r="J35" s="97">
        <v>6.3062508139432017E-7</v>
      </c>
      <c r="K35" s="97">
        <v>5.7333171256820413E-7</v>
      </c>
      <c r="L35" s="97">
        <v>1.815059522395051E-7</v>
      </c>
      <c r="M35" s="97">
        <v>0</v>
      </c>
      <c r="N35" s="97">
        <v>1.0550906984902677E-6</v>
      </c>
      <c r="O35" s="97">
        <v>5.3792604760211198E-5</v>
      </c>
      <c r="P35" s="97">
        <v>2.1477651109482172E-6</v>
      </c>
      <c r="Q35" s="97">
        <v>7.0557364321405381E-6</v>
      </c>
      <c r="R35" s="97">
        <v>7.2824368309498038E-7</v>
      </c>
      <c r="S35" s="97">
        <v>1.3135695757436234E-6</v>
      </c>
      <c r="T35" s="97">
        <v>8.7215013804975044E-7</v>
      </c>
      <c r="U35" s="97">
        <v>2.2423838610920286E-6</v>
      </c>
      <c r="V35" s="97">
        <v>5.7232196717138692E-7</v>
      </c>
      <c r="W35" s="97">
        <v>7.4301156231720813E-8</v>
      </c>
      <c r="X35" s="97">
        <v>3.4810300434572004E-7</v>
      </c>
      <c r="Y35" s="97">
        <v>2.8803195820967631E-7</v>
      </c>
      <c r="Z35" s="97">
        <v>1.1737818600479829E-6</v>
      </c>
      <c r="AA35" s="97">
        <v>5.3609631857148193E-7</v>
      </c>
      <c r="AB35" s="97">
        <v>3.0066936342872114E-6</v>
      </c>
      <c r="AC35" s="97">
        <v>3.7298530746477369E-8</v>
      </c>
      <c r="AD35" s="97">
        <v>1.4009596571880336E-6</v>
      </c>
      <c r="AE35" s="97">
        <v>7.8989965467525283E-7</v>
      </c>
      <c r="AF35" s="97">
        <v>1.518355653904525E-6</v>
      </c>
      <c r="AG35" s="97">
        <v>1.0013413463679826</v>
      </c>
      <c r="AH35" s="97">
        <v>1.0582576555219622E-6</v>
      </c>
      <c r="AI35" s="97">
        <v>1.3742680898969625E-6</v>
      </c>
      <c r="AJ35" s="97">
        <v>7.7594622151499636E-6</v>
      </c>
      <c r="AK35" s="97">
        <v>3.0881914164563552E-6</v>
      </c>
      <c r="AL35" s="97">
        <v>7.2783537157859225E-7</v>
      </c>
      <c r="AM35" s="97">
        <v>1.4024117822697996E-6</v>
      </c>
      <c r="AN35" s="97">
        <v>4.6781546565236046E-6</v>
      </c>
      <c r="AO35" s="97">
        <v>8.4736619100946633E-7</v>
      </c>
      <c r="AP35" s="97">
        <v>4.912255811954106E-7</v>
      </c>
      <c r="AQ35" s="97">
        <v>7.1065912147782185E-7</v>
      </c>
      <c r="AR35" s="97">
        <v>3.9531603848689287E-6</v>
      </c>
      <c r="AS35" s="97">
        <v>9.2686677687306115E-7</v>
      </c>
      <c r="AT35" s="97">
        <v>5.3987886290097729E-7</v>
      </c>
      <c r="AU35" s="97">
        <v>1.9042170134232379E-6</v>
      </c>
      <c r="AV35" s="97">
        <v>2.8145359480697848E-6</v>
      </c>
      <c r="AW35" s="97">
        <v>2.1455998570083798E-6</v>
      </c>
      <c r="AX35" s="97">
        <v>2.0653191971354673E-6</v>
      </c>
      <c r="AY35" s="97">
        <v>6.5740147436046577E-7</v>
      </c>
      <c r="AZ35" s="97">
        <v>3.9089061992452121E-7</v>
      </c>
      <c r="BA35" s="97">
        <v>6.3471988590443866E-7</v>
      </c>
      <c r="BB35" s="97">
        <v>4.5350269785759107E-7</v>
      </c>
      <c r="BC35" s="97">
        <v>2.9192862180459553E-6</v>
      </c>
      <c r="BD35" s="97">
        <v>1.2717153885981424E-6</v>
      </c>
      <c r="BE35" s="97">
        <v>0</v>
      </c>
      <c r="BF35" s="97">
        <v>7.1265864296712388E-7</v>
      </c>
      <c r="BG35" s="97">
        <v>1.1240937793950978E-6</v>
      </c>
      <c r="BH35" s="97">
        <v>6.3409450522831971E-7</v>
      </c>
      <c r="BI35" s="97">
        <v>1.1407576645646657E-6</v>
      </c>
      <c r="BJ35" s="97">
        <v>4.239276928010538E-5</v>
      </c>
      <c r="BK35" s="97">
        <v>1.2317639372558155E-6</v>
      </c>
      <c r="BL35" s="97">
        <v>5.6198593360423782E-7</v>
      </c>
      <c r="BM35" s="97">
        <v>6.8694549262591637E-7</v>
      </c>
      <c r="BN35" s="97">
        <v>7.223244154798033E-7</v>
      </c>
      <c r="BO35" s="97">
        <v>9.5893676702835009E-7</v>
      </c>
      <c r="BP35" s="97">
        <v>1.5745109372064345E-6</v>
      </c>
      <c r="BQ35" s="97">
        <v>4.8082934226904412E-5</v>
      </c>
      <c r="BR35" s="97">
        <v>2.0886425830429931E-6</v>
      </c>
      <c r="BS35" s="97">
        <v>3.0450535531053885E-6</v>
      </c>
      <c r="BT35" s="97">
        <v>1.3387312021391378E-6</v>
      </c>
      <c r="BU35" s="97">
        <v>1.2935696923380506E-6</v>
      </c>
      <c r="BV35" s="97">
        <v>3.7888615111091498E-7</v>
      </c>
      <c r="BW35" s="97">
        <v>2.6042048149082663E-7</v>
      </c>
      <c r="BX35" s="97">
        <v>9.1543658352334504E-8</v>
      </c>
      <c r="BY35" s="97">
        <v>1.6832618031734659E-6</v>
      </c>
      <c r="BZ35" s="97">
        <v>5.377850854342926E-7</v>
      </c>
      <c r="CA35" s="97">
        <v>4.2413920948462913E-7</v>
      </c>
      <c r="CB35" s="97">
        <v>5.3056499909261547E-7</v>
      </c>
      <c r="CC35" s="97">
        <v>2.9039231893138677E-7</v>
      </c>
      <c r="CD35" s="97">
        <v>5.8333143331569541E-7</v>
      </c>
      <c r="CE35" s="97">
        <v>8.1877175178950302E-7</v>
      </c>
      <c r="CF35" s="97">
        <v>3.6174513768256851E-6</v>
      </c>
      <c r="CG35" s="97">
        <v>4.9382944915111152E-6</v>
      </c>
      <c r="CH35" s="97">
        <v>2.0119959883632253E-6</v>
      </c>
      <c r="CI35" s="97">
        <v>6.506767394190978E-7</v>
      </c>
      <c r="CJ35" s="97">
        <v>2.0705518658603503E-6</v>
      </c>
      <c r="CK35" s="97">
        <v>8.4489220906844795E-7</v>
      </c>
      <c r="CL35" s="97">
        <v>2.604086848668347E-6</v>
      </c>
      <c r="CM35" s="97">
        <v>1.1132603004336565E-6</v>
      </c>
      <c r="CN35" s="97">
        <v>5.1418779255813078E-6</v>
      </c>
      <c r="CO35" s="97">
        <v>6.5345724320830306E-7</v>
      </c>
      <c r="CP35" s="97">
        <v>2.0755936118242227E-6</v>
      </c>
      <c r="CQ35" s="97">
        <v>1.2672364404329994E-6</v>
      </c>
      <c r="CR35" s="97">
        <v>8.2389129498582971E-7</v>
      </c>
      <c r="CS35" s="97">
        <v>1.1354486165208013E-5</v>
      </c>
      <c r="CT35" s="97">
        <v>6.0492930102310609E-6</v>
      </c>
      <c r="CU35" s="97">
        <v>8.9263616541912211E-7</v>
      </c>
      <c r="CV35" s="97">
        <v>4.9577490329905927E-7</v>
      </c>
      <c r="CW35" s="97">
        <v>1.4883027857283086E-6</v>
      </c>
      <c r="CX35" s="97">
        <v>2.388814965959385E-6</v>
      </c>
      <c r="CY35" s="97">
        <v>1.0469531713126616E-6</v>
      </c>
      <c r="CZ35" s="97">
        <v>2.5755171189552996E-6</v>
      </c>
      <c r="DA35" s="97">
        <v>2.5859994048989593E-6</v>
      </c>
      <c r="DB35" s="97">
        <v>7.0872173392126061E-7</v>
      </c>
      <c r="DC35" s="97">
        <v>7.3684412729233043E-6</v>
      </c>
      <c r="DD35" s="97">
        <v>3.0398836437637963E-6</v>
      </c>
      <c r="DE35" s="97">
        <v>4.2171660997813549E-6</v>
      </c>
      <c r="DF35" s="100">
        <v>1.0016714985848971</v>
      </c>
      <c r="DG35" s="101">
        <v>0.76982721682625055</v>
      </c>
    </row>
    <row r="36" spans="1:111">
      <c r="A36" s="87">
        <v>32</v>
      </c>
      <c r="B36" s="4" t="s">
        <v>15</v>
      </c>
      <c r="C36" s="97">
        <v>1.3315984289927072E-4</v>
      </c>
      <c r="D36" s="97">
        <v>3.8668745244768162E-5</v>
      </c>
      <c r="E36" s="97">
        <v>1.2605129259890579E-4</v>
      </c>
      <c r="F36" s="97">
        <v>8.0506129394557302E-5</v>
      </c>
      <c r="G36" s="97">
        <v>7.3793325441564989E-5</v>
      </c>
      <c r="H36" s="97">
        <v>0</v>
      </c>
      <c r="I36" s="97">
        <v>1.1632442413087668E-4</v>
      </c>
      <c r="J36" s="97">
        <v>3.7715416250940463E-4</v>
      </c>
      <c r="K36" s="97">
        <v>3.6330439015110237E-3</v>
      </c>
      <c r="L36" s="97">
        <v>4.2524236744950773E-5</v>
      </c>
      <c r="M36" s="97">
        <v>0</v>
      </c>
      <c r="N36" s="97">
        <v>1.4921746298579905E-4</v>
      </c>
      <c r="O36" s="97">
        <v>2.2079236898820803E-4</v>
      </c>
      <c r="P36" s="97">
        <v>9.5526616551262864E-5</v>
      </c>
      <c r="Q36" s="97">
        <v>2.2607446421394656E-3</v>
      </c>
      <c r="R36" s="97">
        <v>9.0743553549523393E-5</v>
      </c>
      <c r="S36" s="97">
        <v>5.1061190976461978E-5</v>
      </c>
      <c r="T36" s="97">
        <v>6.2131466928356282E-5</v>
      </c>
      <c r="U36" s="97">
        <v>8.4104553235042569E-5</v>
      </c>
      <c r="V36" s="97">
        <v>5.8952593759544261E-4</v>
      </c>
      <c r="W36" s="97">
        <v>2.5769868727116946E-5</v>
      </c>
      <c r="X36" s="97">
        <v>4.2382266058904687E-4</v>
      </c>
      <c r="Y36" s="97">
        <v>6.5623664428386054E-5</v>
      </c>
      <c r="Z36" s="97">
        <v>7.7792872249268259E-5</v>
      </c>
      <c r="AA36" s="97">
        <v>5.7092056278842725E-3</v>
      </c>
      <c r="AB36" s="97">
        <v>1.8835887399191635E-3</v>
      </c>
      <c r="AC36" s="97">
        <v>6.6106468332561019E-6</v>
      </c>
      <c r="AD36" s="97">
        <v>3.3458974974870848E-5</v>
      </c>
      <c r="AE36" s="97">
        <v>1.3810497704682993E-3</v>
      </c>
      <c r="AF36" s="97">
        <v>3.7662322669192855E-4</v>
      </c>
      <c r="AG36" s="97">
        <v>6.4050313775866114E-5</v>
      </c>
      <c r="AH36" s="97">
        <v>1.0176416507027615</v>
      </c>
      <c r="AI36" s="97">
        <v>1.1895903566969013E-4</v>
      </c>
      <c r="AJ36" s="97">
        <v>6.2797018916190976E-5</v>
      </c>
      <c r="AK36" s="97">
        <v>1.6517496042891173E-3</v>
      </c>
      <c r="AL36" s="97">
        <v>3.8772008688347453E-5</v>
      </c>
      <c r="AM36" s="97">
        <v>4.5229136117862184E-5</v>
      </c>
      <c r="AN36" s="97">
        <v>7.0740104242547296E-5</v>
      </c>
      <c r="AO36" s="97">
        <v>3.1091280830322766E-5</v>
      </c>
      <c r="AP36" s="97">
        <v>2.6129200237569869E-5</v>
      </c>
      <c r="AQ36" s="97">
        <v>4.2165805856066326E-5</v>
      </c>
      <c r="AR36" s="97">
        <v>1.7105305074432449E-4</v>
      </c>
      <c r="AS36" s="97">
        <v>1.5264913528036576E-3</v>
      </c>
      <c r="AT36" s="97">
        <v>1.9627202514093853E-4</v>
      </c>
      <c r="AU36" s="97">
        <v>1.0387275680824232E-4</v>
      </c>
      <c r="AV36" s="97">
        <v>1.787580037855009E-3</v>
      </c>
      <c r="AW36" s="97">
        <v>1.1300395318887598E-3</v>
      </c>
      <c r="AX36" s="97">
        <v>3.0406142757433302E-3</v>
      </c>
      <c r="AY36" s="97">
        <v>1.1633748392522198E-4</v>
      </c>
      <c r="AZ36" s="97">
        <v>9.9426621977730481E-4</v>
      </c>
      <c r="BA36" s="97">
        <v>2.149203004718314E-4</v>
      </c>
      <c r="BB36" s="97">
        <v>7.7071386887898408E-3</v>
      </c>
      <c r="BC36" s="97">
        <v>2.9026597884915652E-4</v>
      </c>
      <c r="BD36" s="97">
        <v>2.340529141133537E-4</v>
      </c>
      <c r="BE36" s="97">
        <v>0</v>
      </c>
      <c r="BF36" s="97">
        <v>1.1345217182157964E-3</v>
      </c>
      <c r="BG36" s="97">
        <v>7.4945877050886596E-5</v>
      </c>
      <c r="BH36" s="97">
        <v>2.5350843201874641E-4</v>
      </c>
      <c r="BI36" s="97">
        <v>6.4934330428551828E-3</v>
      </c>
      <c r="BJ36" s="97">
        <v>3.8757782544057992E-3</v>
      </c>
      <c r="BK36" s="97">
        <v>5.3354936905708056E-5</v>
      </c>
      <c r="BL36" s="97">
        <v>1.3958832423244432E-3</v>
      </c>
      <c r="BM36" s="97">
        <v>9.7012602771888109E-4</v>
      </c>
      <c r="BN36" s="97">
        <v>6.9976049695365114E-5</v>
      </c>
      <c r="BO36" s="97">
        <v>6.6758548791449513E-5</v>
      </c>
      <c r="BP36" s="97">
        <v>7.4407910627427015E-5</v>
      </c>
      <c r="BQ36" s="97">
        <v>7.3797879521474854E-5</v>
      </c>
      <c r="BR36" s="97">
        <v>1.2957622788808862E-4</v>
      </c>
      <c r="BS36" s="97">
        <v>1.0926249661836119E-4</v>
      </c>
      <c r="BT36" s="97">
        <v>5.3951862772957534E-5</v>
      </c>
      <c r="BU36" s="97">
        <v>2.7450892989134003E-5</v>
      </c>
      <c r="BV36" s="97">
        <v>1.8964632309013925E-5</v>
      </c>
      <c r="BW36" s="97">
        <v>2.8419364931780839E-5</v>
      </c>
      <c r="BX36" s="97">
        <v>1.7864928119964442E-5</v>
      </c>
      <c r="BY36" s="97">
        <v>2.3303503234233682E-4</v>
      </c>
      <c r="BZ36" s="97">
        <v>6.9296915634334394E-5</v>
      </c>
      <c r="CA36" s="97">
        <v>5.5781852042328524E-5</v>
      </c>
      <c r="CB36" s="97">
        <v>4.0092476177980459E-4</v>
      </c>
      <c r="CC36" s="97">
        <v>2.9769252049075339E-5</v>
      </c>
      <c r="CD36" s="97">
        <v>6.9530859853163734E-5</v>
      </c>
      <c r="CE36" s="97">
        <v>6.0404810500585313E-5</v>
      </c>
      <c r="CF36" s="97">
        <v>1.6286494049113766E-5</v>
      </c>
      <c r="CG36" s="97">
        <v>4.9855004347686642E-5</v>
      </c>
      <c r="CH36" s="97">
        <v>6.6647032883609641E-5</v>
      </c>
      <c r="CI36" s="97">
        <v>6.9141002921074482E-5</v>
      </c>
      <c r="CJ36" s="97">
        <v>3.9276876510954639E-5</v>
      </c>
      <c r="CK36" s="97">
        <v>4.9717116060571586E-5</v>
      </c>
      <c r="CL36" s="97">
        <v>9.9312834364918777E-5</v>
      </c>
      <c r="CM36" s="97">
        <v>2.1233203610998658E-4</v>
      </c>
      <c r="CN36" s="97">
        <v>8.7398330951174712E-4</v>
      </c>
      <c r="CO36" s="97">
        <v>2.9943145994676515E-4</v>
      </c>
      <c r="CP36" s="97">
        <v>2.9536164964036539E-3</v>
      </c>
      <c r="CQ36" s="97">
        <v>1.3373154529911258E-4</v>
      </c>
      <c r="CR36" s="97">
        <v>1.1307962126149341E-4</v>
      </c>
      <c r="CS36" s="97">
        <v>1.4380291181610217E-4</v>
      </c>
      <c r="CT36" s="97">
        <v>2.3471158085242922E-4</v>
      </c>
      <c r="CU36" s="97">
        <v>4.5306776449024111E-5</v>
      </c>
      <c r="CV36" s="97">
        <v>1.7760689631777392E-3</v>
      </c>
      <c r="CW36" s="97">
        <v>3.0297252357673422E-5</v>
      </c>
      <c r="CX36" s="97">
        <v>3.0504594824818699E-4</v>
      </c>
      <c r="CY36" s="97">
        <v>2.0021016412917193E-4</v>
      </c>
      <c r="CZ36" s="97">
        <v>1.2928055162552763E-4</v>
      </c>
      <c r="DA36" s="97">
        <v>3.7633773031561037E-4</v>
      </c>
      <c r="DB36" s="97">
        <v>9.0098570998084661E-5</v>
      </c>
      <c r="DC36" s="97">
        <v>1.3264420885465239E-4</v>
      </c>
      <c r="DD36" s="97">
        <v>3.0671608984274274E-4</v>
      </c>
      <c r="DE36" s="97">
        <v>3.120543377310387E-4</v>
      </c>
      <c r="DF36" s="100">
        <v>1.0804145704605173</v>
      </c>
      <c r="DG36" s="101">
        <v>0.83034462193560665</v>
      </c>
    </row>
    <row r="37" spans="1:111">
      <c r="A37" s="87">
        <v>33</v>
      </c>
      <c r="B37" s="4" t="s">
        <v>16</v>
      </c>
      <c r="C37" s="97">
        <v>2.0281395060807678E-4</v>
      </c>
      <c r="D37" s="97">
        <v>1.1652133945463403E-4</v>
      </c>
      <c r="E37" s="97">
        <v>2.8692508737363588E-4</v>
      </c>
      <c r="F37" s="97">
        <v>4.3817995832174538E-5</v>
      </c>
      <c r="G37" s="97">
        <v>7.3600540855270103E-5</v>
      </c>
      <c r="H37" s="97">
        <v>0</v>
      </c>
      <c r="I37" s="97">
        <v>3.0794561336997629E-4</v>
      </c>
      <c r="J37" s="97">
        <v>6.7904195335689836E-5</v>
      </c>
      <c r="K37" s="97">
        <v>6.988631254066208E-5</v>
      </c>
      <c r="L37" s="97">
        <v>5.1039642163579606E-5</v>
      </c>
      <c r="M37" s="97">
        <v>0</v>
      </c>
      <c r="N37" s="97">
        <v>1.8362934473666184E-4</v>
      </c>
      <c r="O37" s="97">
        <v>1.1100589419685356E-4</v>
      </c>
      <c r="P37" s="97">
        <v>9.1228721562880343E-5</v>
      </c>
      <c r="Q37" s="97">
        <v>1.2328383799305095E-4</v>
      </c>
      <c r="R37" s="97">
        <v>3.7470875521387626E-4</v>
      </c>
      <c r="S37" s="97">
        <v>1.9671358253903974E-4</v>
      </c>
      <c r="T37" s="97">
        <v>1.0990596288523422E-4</v>
      </c>
      <c r="U37" s="97">
        <v>1.7267018000145711E-4</v>
      </c>
      <c r="V37" s="97">
        <v>1.9556213120864248E-4</v>
      </c>
      <c r="W37" s="97">
        <v>1.0688559876535979E-4</v>
      </c>
      <c r="X37" s="97">
        <v>2.5041592028724407E-4</v>
      </c>
      <c r="Y37" s="97">
        <v>2.4735521358300251E-4</v>
      </c>
      <c r="Z37" s="97">
        <v>4.1880735889542975E-4</v>
      </c>
      <c r="AA37" s="97">
        <v>9.5076662034063647E-5</v>
      </c>
      <c r="AB37" s="97">
        <v>1.5494374223360354E-4</v>
      </c>
      <c r="AC37" s="97">
        <v>1.7830890145952025E-5</v>
      </c>
      <c r="AD37" s="97">
        <v>1.6017540896188029E-4</v>
      </c>
      <c r="AE37" s="97">
        <v>1.9628800007699039E-4</v>
      </c>
      <c r="AF37" s="97">
        <v>1.5858569992235064E-4</v>
      </c>
      <c r="AG37" s="97">
        <v>9.0189990849544368E-5</v>
      </c>
      <c r="AH37" s="97">
        <v>2.3036835940166696E-4</v>
      </c>
      <c r="AI37" s="97">
        <v>1.0685544121512514</v>
      </c>
      <c r="AJ37" s="97">
        <v>2.3010096920504018E-4</v>
      </c>
      <c r="AK37" s="97">
        <v>1.0826181853124048E-3</v>
      </c>
      <c r="AL37" s="97">
        <v>3.0464604367905793E-4</v>
      </c>
      <c r="AM37" s="97">
        <v>3.2751573461704033E-4</v>
      </c>
      <c r="AN37" s="97">
        <v>4.3204740524881602E-4</v>
      </c>
      <c r="AO37" s="97">
        <v>2.3914859437463489E-4</v>
      </c>
      <c r="AP37" s="97">
        <v>1.4984237829818346E-4</v>
      </c>
      <c r="AQ37" s="97">
        <v>1.0317297999597103E-4</v>
      </c>
      <c r="AR37" s="97">
        <v>2.1573663743126083E-4</v>
      </c>
      <c r="AS37" s="97">
        <v>1.9551615806480201E-4</v>
      </c>
      <c r="AT37" s="97">
        <v>1.1065350094814614E-4</v>
      </c>
      <c r="AU37" s="97">
        <v>1.0232271711473911E-4</v>
      </c>
      <c r="AV37" s="97">
        <v>7.1384354763739293E-5</v>
      </c>
      <c r="AW37" s="97">
        <v>1.271549665183158E-4</v>
      </c>
      <c r="AX37" s="97">
        <v>2.0334914497240997E-4</v>
      </c>
      <c r="AY37" s="97">
        <v>1.1967229878973063E-4</v>
      </c>
      <c r="AZ37" s="97">
        <v>8.6224570953633811E-5</v>
      </c>
      <c r="BA37" s="97">
        <v>7.6994029949194805E-5</v>
      </c>
      <c r="BB37" s="97">
        <v>1.2496734203433542E-4</v>
      </c>
      <c r="BC37" s="97">
        <v>1.0215256078891291E-4</v>
      </c>
      <c r="BD37" s="97">
        <v>9.7675922897844642E-5</v>
      </c>
      <c r="BE37" s="97">
        <v>0</v>
      </c>
      <c r="BF37" s="97">
        <v>4.3590986532945492E-5</v>
      </c>
      <c r="BG37" s="97">
        <v>5.5766249985733307E-5</v>
      </c>
      <c r="BH37" s="97">
        <v>1.42759673453676E-4</v>
      </c>
      <c r="BI37" s="97">
        <v>1.1726702121461824E-4</v>
      </c>
      <c r="BJ37" s="97">
        <v>4.7300246622027526E-4</v>
      </c>
      <c r="BK37" s="97">
        <v>8.1718685974370222E-5</v>
      </c>
      <c r="BL37" s="97">
        <v>2.4642192833011299E-2</v>
      </c>
      <c r="BM37" s="97">
        <v>2.7841250706429673E-2</v>
      </c>
      <c r="BN37" s="97">
        <v>4.5179175566255184E-2</v>
      </c>
      <c r="BO37" s="97">
        <v>2.441057701991067E-2</v>
      </c>
      <c r="BP37" s="97">
        <v>5.8413168098765808E-4</v>
      </c>
      <c r="BQ37" s="97">
        <v>1.5580963673066726E-3</v>
      </c>
      <c r="BR37" s="97">
        <v>1.4723091111374688E-3</v>
      </c>
      <c r="BS37" s="97">
        <v>2.9571395662134834E-4</v>
      </c>
      <c r="BT37" s="97">
        <v>1.748545714457524E-4</v>
      </c>
      <c r="BU37" s="97">
        <v>1.4264881234607948E-4</v>
      </c>
      <c r="BV37" s="97">
        <v>1.9600038132346043E-4</v>
      </c>
      <c r="BW37" s="97">
        <v>5.5568600107828569E-4</v>
      </c>
      <c r="BX37" s="97">
        <v>5.1791031639019432E-4</v>
      </c>
      <c r="BY37" s="97">
        <v>6.5235441754490713E-4</v>
      </c>
      <c r="BZ37" s="97">
        <v>5.0805253032087171E-5</v>
      </c>
      <c r="CA37" s="97">
        <v>1.6492028244308581E-4</v>
      </c>
      <c r="CB37" s="97">
        <v>1.6548633055581759E-4</v>
      </c>
      <c r="CC37" s="97">
        <v>1.413909058776656E-4</v>
      </c>
      <c r="CD37" s="97">
        <v>4.2550588979021624E-4</v>
      </c>
      <c r="CE37" s="97">
        <v>6.0106105757981002E-4</v>
      </c>
      <c r="CF37" s="97">
        <v>7.837327949342358E-5</v>
      </c>
      <c r="CG37" s="97">
        <v>2.6297865006030509E-4</v>
      </c>
      <c r="CH37" s="97">
        <v>6.4181517455593287E-4</v>
      </c>
      <c r="CI37" s="97">
        <v>6.7459930982125585E-5</v>
      </c>
      <c r="CJ37" s="97">
        <v>3.1273540293984714E-4</v>
      </c>
      <c r="CK37" s="97">
        <v>9.2732675796651894E-5</v>
      </c>
      <c r="CL37" s="97">
        <v>2.8618316378467877E-4</v>
      </c>
      <c r="CM37" s="97">
        <v>3.3876665431294752E-4</v>
      </c>
      <c r="CN37" s="97">
        <v>2.1536573748606798E-4</v>
      </c>
      <c r="CO37" s="97">
        <v>1.0784268629422292E-4</v>
      </c>
      <c r="CP37" s="97">
        <v>1.7338254052088443E-4</v>
      </c>
      <c r="CQ37" s="97">
        <v>1.8233568501086205E-4</v>
      </c>
      <c r="CR37" s="97">
        <v>1.1754799415785778E-4</v>
      </c>
      <c r="CS37" s="97">
        <v>8.1312280398469726E-5</v>
      </c>
      <c r="CT37" s="97">
        <v>1.2951471793847471E-4</v>
      </c>
      <c r="CU37" s="97">
        <v>1.5272271715479786E-4</v>
      </c>
      <c r="CV37" s="97">
        <v>5.6984496538250121E-5</v>
      </c>
      <c r="CW37" s="97">
        <v>7.2834678323907014E-5</v>
      </c>
      <c r="CX37" s="97">
        <v>2.1198480768557358E-4</v>
      </c>
      <c r="CY37" s="97">
        <v>1.3123340063337505E-4</v>
      </c>
      <c r="CZ37" s="97">
        <v>1.7864687122390579E-4</v>
      </c>
      <c r="DA37" s="97">
        <v>2.3120369734115116E-4</v>
      </c>
      <c r="DB37" s="97">
        <v>5.7746149473618899E-5</v>
      </c>
      <c r="DC37" s="97">
        <v>1.4548973841076372E-4</v>
      </c>
      <c r="DD37" s="97">
        <v>9.181611140782695E-5</v>
      </c>
      <c r="DE37" s="97">
        <v>7.5711015062561969E-4</v>
      </c>
      <c r="DF37" s="100">
        <v>1.213825690517238</v>
      </c>
      <c r="DG37" s="101">
        <v>0.93287675087411748</v>
      </c>
    </row>
    <row r="38" spans="1:111">
      <c r="A38" s="87">
        <v>34</v>
      </c>
      <c r="B38" s="4" t="s">
        <v>17</v>
      </c>
      <c r="C38" s="97">
        <v>4.7361806576970134E-6</v>
      </c>
      <c r="D38" s="97">
        <v>7.997798771143934E-7</v>
      </c>
      <c r="E38" s="97">
        <v>2.4697888334076076E-6</v>
      </c>
      <c r="F38" s="97">
        <v>7.1562120120058906E-7</v>
      </c>
      <c r="G38" s="97">
        <v>1.0677290876878104E-6</v>
      </c>
      <c r="H38" s="97">
        <v>0</v>
      </c>
      <c r="I38" s="97">
        <v>2.5042448713603561E-6</v>
      </c>
      <c r="J38" s="97">
        <v>7.9933730701695118E-7</v>
      </c>
      <c r="K38" s="97">
        <v>1.1004259413299644E-5</v>
      </c>
      <c r="L38" s="97">
        <v>6.3276184360212944E-7</v>
      </c>
      <c r="M38" s="97">
        <v>0</v>
      </c>
      <c r="N38" s="97">
        <v>9.2305861013753432E-7</v>
      </c>
      <c r="O38" s="97">
        <v>9.3273352727652137E-7</v>
      </c>
      <c r="P38" s="97">
        <v>1.2564261669271902E-6</v>
      </c>
      <c r="Q38" s="97">
        <v>4.1021902891904416E-5</v>
      </c>
      <c r="R38" s="97">
        <v>1.4841746534907592E-6</v>
      </c>
      <c r="S38" s="97">
        <v>8.4281319906949378E-7</v>
      </c>
      <c r="T38" s="97">
        <v>7.720617920333158E-7</v>
      </c>
      <c r="U38" s="97">
        <v>1.3085608296910175E-6</v>
      </c>
      <c r="V38" s="97">
        <v>1.2445664409005659E-5</v>
      </c>
      <c r="W38" s="97">
        <v>5.483534072538817E-7</v>
      </c>
      <c r="X38" s="97">
        <v>1.5119654447502138E-6</v>
      </c>
      <c r="Y38" s="97">
        <v>8.5699908645185987E-7</v>
      </c>
      <c r="Z38" s="97">
        <v>1.5607862899314068E-6</v>
      </c>
      <c r="AA38" s="97">
        <v>1.1038082635859902E-6</v>
      </c>
      <c r="AB38" s="97">
        <v>4.8104433351506676E-6</v>
      </c>
      <c r="AC38" s="97">
        <v>1.4924843200970606E-7</v>
      </c>
      <c r="AD38" s="97">
        <v>8.0702602472828414E-7</v>
      </c>
      <c r="AE38" s="97">
        <v>5.2041724109262438E-6</v>
      </c>
      <c r="AF38" s="97">
        <v>1.442881897949066E-6</v>
      </c>
      <c r="AG38" s="97">
        <v>9.3673518144656921E-7</v>
      </c>
      <c r="AH38" s="97">
        <v>1.4303995284471185E-6</v>
      </c>
      <c r="AI38" s="97">
        <v>2.1605782131573306E-6</v>
      </c>
      <c r="AJ38" s="97">
        <v>1.0002862863270738</v>
      </c>
      <c r="AK38" s="97">
        <v>1.7356305597264679E-6</v>
      </c>
      <c r="AL38" s="97">
        <v>1.2759242761085237E-6</v>
      </c>
      <c r="AM38" s="97">
        <v>1.3729681860200559E-6</v>
      </c>
      <c r="AN38" s="97">
        <v>1.9507666351151378E-6</v>
      </c>
      <c r="AO38" s="97">
        <v>1.1620450811375719E-6</v>
      </c>
      <c r="AP38" s="97">
        <v>1.0125987252019837E-6</v>
      </c>
      <c r="AQ38" s="97">
        <v>6.7759691494100819E-7</v>
      </c>
      <c r="AR38" s="97">
        <v>1.434938940773742E-6</v>
      </c>
      <c r="AS38" s="97">
        <v>3.6733537721281532E-5</v>
      </c>
      <c r="AT38" s="97">
        <v>5.8690186726934803E-6</v>
      </c>
      <c r="AU38" s="97">
        <v>6.4819814367983217E-6</v>
      </c>
      <c r="AV38" s="97">
        <v>4.4870332670691744E-5</v>
      </c>
      <c r="AW38" s="97">
        <v>2.2088923157331209E-4</v>
      </c>
      <c r="AX38" s="97">
        <v>2.1091663228704838E-3</v>
      </c>
      <c r="AY38" s="97">
        <v>1.1806807027831364E-4</v>
      </c>
      <c r="AZ38" s="97">
        <v>1.8397128092848293E-5</v>
      </c>
      <c r="BA38" s="97">
        <v>7.1131555719157561E-5</v>
      </c>
      <c r="BB38" s="97">
        <v>6.4071124978665238E-5</v>
      </c>
      <c r="BC38" s="97">
        <v>1.2184615005822532E-4</v>
      </c>
      <c r="BD38" s="97">
        <v>5.7121785872618626E-5</v>
      </c>
      <c r="BE38" s="97">
        <v>0</v>
      </c>
      <c r="BF38" s="97">
        <v>2.0240887191287999E-6</v>
      </c>
      <c r="BG38" s="97">
        <v>1.234435224665624E-5</v>
      </c>
      <c r="BH38" s="97">
        <v>3.6875176038686461E-6</v>
      </c>
      <c r="BI38" s="97">
        <v>6.8493769512097931E-6</v>
      </c>
      <c r="BJ38" s="97">
        <v>2.4279642437887481E-5</v>
      </c>
      <c r="BK38" s="97">
        <v>6.7809864992302416E-6</v>
      </c>
      <c r="BL38" s="97">
        <v>2.8930562132315027E-4</v>
      </c>
      <c r="BM38" s="97">
        <v>4.1423823162686031E-5</v>
      </c>
      <c r="BN38" s="97">
        <v>1.3647402564761462E-5</v>
      </c>
      <c r="BO38" s="97">
        <v>7.0559273333092E-5</v>
      </c>
      <c r="BP38" s="97">
        <v>2.2034179351829408E-6</v>
      </c>
      <c r="BQ38" s="97">
        <v>2.8032146446942505E-6</v>
      </c>
      <c r="BR38" s="97">
        <v>3.6657880182164276E-6</v>
      </c>
      <c r="BS38" s="97">
        <v>1.2552316029590908E-5</v>
      </c>
      <c r="BT38" s="97">
        <v>5.0380167586609507E-6</v>
      </c>
      <c r="BU38" s="97">
        <v>1.1037210541122942E-6</v>
      </c>
      <c r="BV38" s="97">
        <v>7.9002502338460165E-7</v>
      </c>
      <c r="BW38" s="97">
        <v>1.1795536816532114E-6</v>
      </c>
      <c r="BX38" s="97">
        <v>7.4557095097312193E-7</v>
      </c>
      <c r="BY38" s="97">
        <v>2.2408105474020197E-6</v>
      </c>
      <c r="BZ38" s="97">
        <v>2.7324407220724599E-6</v>
      </c>
      <c r="CA38" s="97">
        <v>6.1590035838466939E-6</v>
      </c>
      <c r="CB38" s="97">
        <v>1.4135063097148638E-6</v>
      </c>
      <c r="CC38" s="97">
        <v>7.8516669032467395E-6</v>
      </c>
      <c r="CD38" s="97">
        <v>1.4282306166734713E-6</v>
      </c>
      <c r="CE38" s="97">
        <v>2.3424792363555371E-6</v>
      </c>
      <c r="CF38" s="97">
        <v>5.4786562938106151E-7</v>
      </c>
      <c r="CG38" s="97">
        <v>1.6823333346470794E-6</v>
      </c>
      <c r="CH38" s="97">
        <v>2.5197771548251493E-6</v>
      </c>
      <c r="CI38" s="97">
        <v>1.3216267266071114E-6</v>
      </c>
      <c r="CJ38" s="97">
        <v>1.4899400816720113E-6</v>
      </c>
      <c r="CK38" s="97">
        <v>1.6176265691196789E-6</v>
      </c>
      <c r="CL38" s="97">
        <v>5.1375341214590511E-6</v>
      </c>
      <c r="CM38" s="97">
        <v>7.8349738387270962E-6</v>
      </c>
      <c r="CN38" s="97">
        <v>2.9613464775904187E-6</v>
      </c>
      <c r="CO38" s="97">
        <v>1.0219723500516776E-5</v>
      </c>
      <c r="CP38" s="97">
        <v>1.2787963520629906E-5</v>
      </c>
      <c r="CQ38" s="97">
        <v>3.9839579278761097E-5</v>
      </c>
      <c r="CR38" s="97">
        <v>2.6995770573304639E-5</v>
      </c>
      <c r="CS38" s="97">
        <v>1.0675124368107161E-5</v>
      </c>
      <c r="CT38" s="97">
        <v>4.2225358240268647E-6</v>
      </c>
      <c r="CU38" s="97">
        <v>8.7922416628421574E-7</v>
      </c>
      <c r="CV38" s="97">
        <v>3.1649626976677486E-5</v>
      </c>
      <c r="CW38" s="97">
        <v>8.1776079328734682E-7</v>
      </c>
      <c r="CX38" s="97">
        <v>5.5905507803835339E-5</v>
      </c>
      <c r="CY38" s="97">
        <v>4.5459149502130002E-5</v>
      </c>
      <c r="CZ38" s="97">
        <v>1.323594967332918E-6</v>
      </c>
      <c r="DA38" s="97">
        <v>2.3500242995242021E-6</v>
      </c>
      <c r="DB38" s="97">
        <v>5.436095718744304E-7</v>
      </c>
      <c r="DC38" s="97">
        <v>1.1887327918605118E-5</v>
      </c>
      <c r="DD38" s="97">
        <v>1.577376842172625E-5</v>
      </c>
      <c r="DE38" s="97">
        <v>3.5058340929060559E-5</v>
      </c>
      <c r="DF38" s="100">
        <v>1.004136449036233</v>
      </c>
      <c r="DG38" s="101">
        <v>0.77172163625242696</v>
      </c>
    </row>
    <row r="39" spans="1:111">
      <c r="A39" s="87">
        <v>35</v>
      </c>
      <c r="B39" s="4" t="s">
        <v>18</v>
      </c>
      <c r="C39" s="97">
        <v>7.4268954259590152E-4</v>
      </c>
      <c r="D39" s="97">
        <v>2.5806095763542891E-4</v>
      </c>
      <c r="E39" s="97">
        <v>1.4367246141081663E-3</v>
      </c>
      <c r="F39" s="97">
        <v>3.3755246350315098E-5</v>
      </c>
      <c r="G39" s="97">
        <v>3.2582184980215838E-5</v>
      </c>
      <c r="H39" s="97">
        <v>0</v>
      </c>
      <c r="I39" s="97">
        <v>4.8283964478426098E-5</v>
      </c>
      <c r="J39" s="97">
        <v>6.294448925540286E-5</v>
      </c>
      <c r="K39" s="97">
        <v>5.9736773661018074E-5</v>
      </c>
      <c r="L39" s="97">
        <v>7.3899348328585626E-5</v>
      </c>
      <c r="M39" s="97">
        <v>0</v>
      </c>
      <c r="N39" s="97">
        <v>3.8872785078455523E-5</v>
      </c>
      <c r="O39" s="97">
        <v>2.8410310862022268E-5</v>
      </c>
      <c r="P39" s="97">
        <v>6.5629243971668908E-5</v>
      </c>
      <c r="Q39" s="97">
        <v>3.3820898288916545E-4</v>
      </c>
      <c r="R39" s="97">
        <v>2.8270108493054009E-4</v>
      </c>
      <c r="S39" s="97">
        <v>5.6083202661065953E-5</v>
      </c>
      <c r="T39" s="97">
        <v>3.0789920522879086E-5</v>
      </c>
      <c r="U39" s="97">
        <v>1.2326729083346503E-3</v>
      </c>
      <c r="V39" s="97">
        <v>3.210305220141328E-3</v>
      </c>
      <c r="W39" s="97">
        <v>2.8181678873504327E-5</v>
      </c>
      <c r="X39" s="97">
        <v>1.813447095275655E-4</v>
      </c>
      <c r="Y39" s="97">
        <v>1.1726714822820989E-4</v>
      </c>
      <c r="Z39" s="97">
        <v>1.2800599734991762E-4</v>
      </c>
      <c r="AA39" s="97">
        <v>4.1391562806291168E-4</v>
      </c>
      <c r="AB39" s="97">
        <v>1.5651070118360955E-4</v>
      </c>
      <c r="AC39" s="97">
        <v>1.0575043702531517E-5</v>
      </c>
      <c r="AD39" s="97">
        <v>1.4525216928359568E-3</v>
      </c>
      <c r="AE39" s="97">
        <v>5.3843749637025278E-5</v>
      </c>
      <c r="AF39" s="97">
        <v>1.1185031899487679E-4</v>
      </c>
      <c r="AG39" s="97">
        <v>3.7354266922902714E-5</v>
      </c>
      <c r="AH39" s="97">
        <v>2.0553841642313867E-3</v>
      </c>
      <c r="AI39" s="97">
        <v>6.7260417313001206E-3</v>
      </c>
      <c r="AJ39" s="97">
        <v>3.9177735672440159E-3</v>
      </c>
      <c r="AK39" s="97">
        <v>1.014004241737823</v>
      </c>
      <c r="AL39" s="97">
        <v>2.1263378812751144E-3</v>
      </c>
      <c r="AM39" s="97">
        <v>1.1547623425014592E-3</v>
      </c>
      <c r="AN39" s="97">
        <v>4.860127627540625E-3</v>
      </c>
      <c r="AO39" s="97">
        <v>4.1434698894851721E-4</v>
      </c>
      <c r="AP39" s="97">
        <v>2.4638078638886556E-3</v>
      </c>
      <c r="AQ39" s="97">
        <v>3.0047306436526176E-4</v>
      </c>
      <c r="AR39" s="97">
        <v>1.4138701495382648E-3</v>
      </c>
      <c r="AS39" s="97">
        <v>6.7014797514448562E-4</v>
      </c>
      <c r="AT39" s="97">
        <v>8.1868370717636701E-4</v>
      </c>
      <c r="AU39" s="97">
        <v>8.7964834089080866E-4</v>
      </c>
      <c r="AV39" s="97">
        <v>2.876197199606965E-4</v>
      </c>
      <c r="AW39" s="97">
        <v>1.8568253084171814E-3</v>
      </c>
      <c r="AX39" s="97">
        <v>6.7163501683038427E-4</v>
      </c>
      <c r="AY39" s="97">
        <v>1.1874443429985874E-3</v>
      </c>
      <c r="AZ39" s="97">
        <v>4.0430271743831285E-4</v>
      </c>
      <c r="BA39" s="97">
        <v>5.3338060609772612E-4</v>
      </c>
      <c r="BB39" s="97">
        <v>1.0483567761055983E-3</v>
      </c>
      <c r="BC39" s="97">
        <v>2.6364697462225191E-4</v>
      </c>
      <c r="BD39" s="97">
        <v>3.5317646417524194E-4</v>
      </c>
      <c r="BE39" s="97">
        <v>0</v>
      </c>
      <c r="BF39" s="97">
        <v>1.4669336676298724E-4</v>
      </c>
      <c r="BG39" s="97">
        <v>5.6343550931038796E-4</v>
      </c>
      <c r="BH39" s="97">
        <v>3.978083751381137E-4</v>
      </c>
      <c r="BI39" s="97">
        <v>3.6400684096558243E-4</v>
      </c>
      <c r="BJ39" s="97">
        <v>1.0094496284319854E-3</v>
      </c>
      <c r="BK39" s="97">
        <v>1.7292261670908408E-5</v>
      </c>
      <c r="BL39" s="97">
        <v>1.6204351797062626E-3</v>
      </c>
      <c r="BM39" s="97">
        <v>2.7218056485178881E-3</v>
      </c>
      <c r="BN39" s="97">
        <v>2.5896379985951659E-3</v>
      </c>
      <c r="BO39" s="97">
        <v>2.827312958635335E-3</v>
      </c>
      <c r="BP39" s="97">
        <v>9.5676975579250708E-5</v>
      </c>
      <c r="BQ39" s="97">
        <v>1.8121515701525421E-4</v>
      </c>
      <c r="BR39" s="97">
        <v>1.2218131009597431E-3</v>
      </c>
      <c r="BS39" s="97">
        <v>4.4195439597007998E-5</v>
      </c>
      <c r="BT39" s="97">
        <v>3.975201213279616E-5</v>
      </c>
      <c r="BU39" s="97">
        <v>2.3662072120865586E-5</v>
      </c>
      <c r="BV39" s="97">
        <v>2.6372222423390067E-5</v>
      </c>
      <c r="BW39" s="97">
        <v>5.5521616275687999E-5</v>
      </c>
      <c r="BX39" s="97">
        <v>4.5467475830185519E-5</v>
      </c>
      <c r="BY39" s="97">
        <v>9.318293170298812E-5</v>
      </c>
      <c r="BZ39" s="97">
        <v>1.3064763185823053E-5</v>
      </c>
      <c r="CA39" s="97">
        <v>3.3651901324537839E-5</v>
      </c>
      <c r="CB39" s="97">
        <v>4.3276475580045536E-5</v>
      </c>
      <c r="CC39" s="97">
        <v>2.4247413946347655E-5</v>
      </c>
      <c r="CD39" s="97">
        <v>5.4126874935371268E-5</v>
      </c>
      <c r="CE39" s="97">
        <v>7.7352465703766634E-5</v>
      </c>
      <c r="CF39" s="97">
        <v>1.3790317193169645E-5</v>
      </c>
      <c r="CG39" s="97">
        <v>4.4474106050813193E-5</v>
      </c>
      <c r="CH39" s="97">
        <v>7.544382838560023E-5</v>
      </c>
      <c r="CI39" s="97">
        <v>2.035608447285455E-5</v>
      </c>
      <c r="CJ39" s="97">
        <v>4.2958409661654796E-5</v>
      </c>
      <c r="CK39" s="97">
        <v>3.5545711187872508E-5</v>
      </c>
      <c r="CL39" s="97">
        <v>5.2663700453827075E-5</v>
      </c>
      <c r="CM39" s="97">
        <v>2.4217654716076378E-4</v>
      </c>
      <c r="CN39" s="97">
        <v>9.0431219964007311E-5</v>
      </c>
      <c r="CO39" s="97">
        <v>3.6868433931127975E-5</v>
      </c>
      <c r="CP39" s="97">
        <v>5.8492495900212585E-5</v>
      </c>
      <c r="CQ39" s="97">
        <v>3.5424962118059699E-5</v>
      </c>
      <c r="CR39" s="97">
        <v>3.214976180019759E-5</v>
      </c>
      <c r="CS39" s="97">
        <v>2.3629271140506423E-5</v>
      </c>
      <c r="CT39" s="97">
        <v>3.491208624863224E-5</v>
      </c>
      <c r="CU39" s="97">
        <v>2.4226005188291679E-5</v>
      </c>
      <c r="CV39" s="97">
        <v>1.1049384175884983E-4</v>
      </c>
      <c r="CW39" s="97">
        <v>1.4755380669514303E-5</v>
      </c>
      <c r="CX39" s="97">
        <v>6.4775567888550586E-5</v>
      </c>
      <c r="CY39" s="97">
        <v>4.4526266517195195E-5</v>
      </c>
      <c r="CZ39" s="97">
        <v>6.0492467396984766E-5</v>
      </c>
      <c r="DA39" s="97">
        <v>1.476982296453159E-4</v>
      </c>
      <c r="DB39" s="97">
        <v>2.2213083002474267E-5</v>
      </c>
      <c r="DC39" s="97">
        <v>1.9573267654199886E-4</v>
      </c>
      <c r="DD39" s="97">
        <v>1.0778849075393972E-3</v>
      </c>
      <c r="DE39" s="97">
        <v>2.6302507412222112E-4</v>
      </c>
      <c r="DF39" s="100">
        <v>1.0763313538866066</v>
      </c>
      <c r="DG39" s="101">
        <v>0.82720649605777818</v>
      </c>
    </row>
    <row r="40" spans="1:111">
      <c r="A40" s="87">
        <v>36</v>
      </c>
      <c r="B40" s="4" t="s">
        <v>19</v>
      </c>
      <c r="C40" s="97">
        <v>2.3541963373743962E-4</v>
      </c>
      <c r="D40" s="97">
        <v>7.3046464449192056E-5</v>
      </c>
      <c r="E40" s="97">
        <v>1.8586519488554749E-4</v>
      </c>
      <c r="F40" s="97">
        <v>6.198284294579703E-5</v>
      </c>
      <c r="G40" s="97">
        <v>9.6549678330591442E-4</v>
      </c>
      <c r="H40" s="97">
        <v>0</v>
      </c>
      <c r="I40" s="97">
        <v>1.1787581406282539E-3</v>
      </c>
      <c r="J40" s="97">
        <v>1.0073229118409028E-4</v>
      </c>
      <c r="K40" s="97">
        <v>7.4465823453656013E-4</v>
      </c>
      <c r="L40" s="97">
        <v>4.1066974017405911E-5</v>
      </c>
      <c r="M40" s="97">
        <v>0</v>
      </c>
      <c r="N40" s="97">
        <v>1.1486985862993491E-4</v>
      </c>
      <c r="O40" s="97">
        <v>1.6961738339947344E-4</v>
      </c>
      <c r="P40" s="97">
        <v>3.7480830524139539E-4</v>
      </c>
      <c r="Q40" s="97">
        <v>5.8709329525653354E-3</v>
      </c>
      <c r="R40" s="97">
        <v>1.5295101269413434E-4</v>
      </c>
      <c r="S40" s="97">
        <v>9.7380018009709588E-5</v>
      </c>
      <c r="T40" s="97">
        <v>6.5533660914456475E-5</v>
      </c>
      <c r="U40" s="97">
        <v>8.6925462048098782E-5</v>
      </c>
      <c r="V40" s="97">
        <v>2.9114357206876844E-4</v>
      </c>
      <c r="W40" s="97">
        <v>5.3400198744746297E-5</v>
      </c>
      <c r="X40" s="97">
        <v>2.0419676551301932E-4</v>
      </c>
      <c r="Y40" s="97">
        <v>1.1209170913687191E-4</v>
      </c>
      <c r="Z40" s="97">
        <v>1.5693517649301104E-4</v>
      </c>
      <c r="AA40" s="97">
        <v>3.5608430541661848E-4</v>
      </c>
      <c r="AB40" s="97">
        <v>3.0765627033615115E-4</v>
      </c>
      <c r="AC40" s="97">
        <v>1.7585170531366089E-5</v>
      </c>
      <c r="AD40" s="97">
        <v>8.2032670012174041E-5</v>
      </c>
      <c r="AE40" s="97">
        <v>7.279487099178249E-4</v>
      </c>
      <c r="AF40" s="97">
        <v>2.2863703077225452E-3</v>
      </c>
      <c r="AG40" s="97">
        <v>2.6039095473675189E-4</v>
      </c>
      <c r="AH40" s="97">
        <v>2.7894218730746003E-4</v>
      </c>
      <c r="AI40" s="97">
        <v>4.8013525325617474E-3</v>
      </c>
      <c r="AJ40" s="97">
        <v>8.1416059967555452E-4</v>
      </c>
      <c r="AK40" s="97">
        <v>7.6140156081602414E-4</v>
      </c>
      <c r="AL40" s="97">
        <v>1.5168657221550026</v>
      </c>
      <c r="AM40" s="97">
        <v>0.63218841074906373</v>
      </c>
      <c r="AN40" s="97">
        <v>0.35001607315137356</v>
      </c>
      <c r="AO40" s="97">
        <v>0.22040505524292162</v>
      </c>
      <c r="AP40" s="97">
        <v>2.1099969198689957E-4</v>
      </c>
      <c r="AQ40" s="97">
        <v>2.4251527321148583E-4</v>
      </c>
      <c r="AR40" s="97">
        <v>6.8487757142666375E-2</v>
      </c>
      <c r="AS40" s="97">
        <v>4.5151036722885673E-2</v>
      </c>
      <c r="AT40" s="97">
        <v>2.9426396537085567E-2</v>
      </c>
      <c r="AU40" s="97">
        <v>2.1336100270450433E-2</v>
      </c>
      <c r="AV40" s="97">
        <v>5.2436295672442894E-3</v>
      </c>
      <c r="AW40" s="97">
        <v>5.5304200721739292E-4</v>
      </c>
      <c r="AX40" s="97">
        <v>3.1124718289571138E-3</v>
      </c>
      <c r="AY40" s="97">
        <v>1.8053154619046847E-2</v>
      </c>
      <c r="AZ40" s="97">
        <v>1.4441910485219134E-2</v>
      </c>
      <c r="BA40" s="97">
        <v>2.7643702321226019E-3</v>
      </c>
      <c r="BB40" s="97">
        <v>7.7500487212851616E-3</v>
      </c>
      <c r="BC40" s="97">
        <v>2.4005365858729357E-3</v>
      </c>
      <c r="BD40" s="97">
        <v>2.6098636869788111E-3</v>
      </c>
      <c r="BE40" s="97">
        <v>0</v>
      </c>
      <c r="BF40" s="97">
        <v>1.0539422412376142E-2</v>
      </c>
      <c r="BG40" s="97">
        <v>1.1332468531889388E-2</v>
      </c>
      <c r="BH40" s="97">
        <v>3.5978987285036214E-2</v>
      </c>
      <c r="BI40" s="97">
        <v>1.2505762416837615E-2</v>
      </c>
      <c r="BJ40" s="97">
        <v>3.4032652829643923E-3</v>
      </c>
      <c r="BK40" s="97">
        <v>1.1431003825079879E-4</v>
      </c>
      <c r="BL40" s="97">
        <v>9.2906919232455445E-3</v>
      </c>
      <c r="BM40" s="97">
        <v>7.5837540888518858E-3</v>
      </c>
      <c r="BN40" s="97">
        <v>7.9222939299539007E-3</v>
      </c>
      <c r="BO40" s="97">
        <v>1.2000788962465267E-2</v>
      </c>
      <c r="BP40" s="97">
        <v>2.1888992502749533E-4</v>
      </c>
      <c r="BQ40" s="97">
        <v>4.6510699873729882E-4</v>
      </c>
      <c r="BR40" s="97">
        <v>5.9891229489937223E-4</v>
      </c>
      <c r="BS40" s="97">
        <v>1.0992922590095641E-4</v>
      </c>
      <c r="BT40" s="97">
        <v>1.0946224900266056E-4</v>
      </c>
      <c r="BU40" s="97">
        <v>6.4469363532512113E-5</v>
      </c>
      <c r="BV40" s="97">
        <v>7.0594530355979547E-5</v>
      </c>
      <c r="BW40" s="97">
        <v>1.6041472247325971E-4</v>
      </c>
      <c r="BX40" s="97">
        <v>1.3081207316519166E-4</v>
      </c>
      <c r="BY40" s="97">
        <v>5.697732188435483E-4</v>
      </c>
      <c r="BZ40" s="97">
        <v>9.6642806740648434E-5</v>
      </c>
      <c r="CA40" s="97">
        <v>9.2021631916577005E-4</v>
      </c>
      <c r="CB40" s="97">
        <v>9.1701209249299691E-4</v>
      </c>
      <c r="CC40" s="97">
        <v>1.0242471302871789E-4</v>
      </c>
      <c r="CD40" s="97">
        <v>1.856577552270176E-4</v>
      </c>
      <c r="CE40" s="97">
        <v>9.5223439717836262E-4</v>
      </c>
      <c r="CF40" s="97">
        <v>3.7144589400665896E-5</v>
      </c>
      <c r="CG40" s="97">
        <v>1.210276486218508E-4</v>
      </c>
      <c r="CH40" s="97">
        <v>2.1451508705228425E-4</v>
      </c>
      <c r="CI40" s="97">
        <v>8.1386831958703924E-5</v>
      </c>
      <c r="CJ40" s="97">
        <v>1.2019716035677629E-4</v>
      </c>
      <c r="CK40" s="97">
        <v>6.3715607632607854E-5</v>
      </c>
      <c r="CL40" s="97">
        <v>2.1982338189534921E-4</v>
      </c>
      <c r="CM40" s="97">
        <v>1.2298798605760961E-4</v>
      </c>
      <c r="CN40" s="97">
        <v>1.2257343682789895E-4</v>
      </c>
      <c r="CO40" s="97">
        <v>6.3394826081512111E-5</v>
      </c>
      <c r="CP40" s="97">
        <v>1.0131883994690328E-4</v>
      </c>
      <c r="CQ40" s="97">
        <v>9.5421027194196757E-5</v>
      </c>
      <c r="CR40" s="97">
        <v>6.2098657342181718E-5</v>
      </c>
      <c r="CS40" s="97">
        <v>9.4989110604383259E-5</v>
      </c>
      <c r="CT40" s="97">
        <v>2.7403865374257689E-4</v>
      </c>
      <c r="CU40" s="97">
        <v>6.556118216761299E-5</v>
      </c>
      <c r="CV40" s="97">
        <v>1.7213764713760531E-3</v>
      </c>
      <c r="CW40" s="97">
        <v>4.5449820003548127E-5</v>
      </c>
      <c r="CX40" s="97">
        <v>1.5097438838350603E-4</v>
      </c>
      <c r="CY40" s="97">
        <v>1.1793019016152364E-4</v>
      </c>
      <c r="CZ40" s="97">
        <v>1.4880861510021431E-4</v>
      </c>
      <c r="DA40" s="97">
        <v>1.0918077186856839E-4</v>
      </c>
      <c r="DB40" s="97">
        <v>4.0633963696805077E-5</v>
      </c>
      <c r="DC40" s="97">
        <v>2.7122854211129871E-4</v>
      </c>
      <c r="DD40" s="97">
        <v>2.9502798452064861E-4</v>
      </c>
      <c r="DE40" s="97">
        <v>1.0354992660220864E-3</v>
      </c>
      <c r="DF40" s="100">
        <v>3.0854314341725466</v>
      </c>
      <c r="DG40" s="101">
        <v>2.3712854933307885</v>
      </c>
    </row>
    <row r="41" spans="1:111">
      <c r="A41" s="87">
        <v>37</v>
      </c>
      <c r="B41" s="4" t="s">
        <v>136</v>
      </c>
      <c r="C41" s="97">
        <v>4.4261417959333085E-4</v>
      </c>
      <c r="D41" s="97">
        <v>1.3870282826372092E-4</v>
      </c>
      <c r="E41" s="97">
        <v>3.4297363500401416E-4</v>
      </c>
      <c r="F41" s="97">
        <v>1.1544942164512115E-4</v>
      </c>
      <c r="G41" s="97">
        <v>1.5426708091336723E-3</v>
      </c>
      <c r="H41" s="97">
        <v>0</v>
      </c>
      <c r="I41" s="97">
        <v>2.1812855193057857E-3</v>
      </c>
      <c r="J41" s="97">
        <v>1.929768245726095E-4</v>
      </c>
      <c r="K41" s="97">
        <v>1.4542384389171258E-3</v>
      </c>
      <c r="L41" s="97">
        <v>7.757917460170756E-5</v>
      </c>
      <c r="M41" s="97">
        <v>0</v>
      </c>
      <c r="N41" s="97">
        <v>2.2054454970125262E-4</v>
      </c>
      <c r="O41" s="97">
        <v>3.2063547731031372E-4</v>
      </c>
      <c r="P41" s="97">
        <v>7.2149081607450873E-4</v>
      </c>
      <c r="Q41" s="97">
        <v>1.1073235947392788E-2</v>
      </c>
      <c r="R41" s="97">
        <v>2.976741655014797E-4</v>
      </c>
      <c r="S41" s="97">
        <v>1.8977910534496436E-4</v>
      </c>
      <c r="T41" s="97">
        <v>1.2606387493624725E-4</v>
      </c>
      <c r="U41" s="97">
        <v>1.6419636973507825E-4</v>
      </c>
      <c r="V41" s="97">
        <v>4.8157498700501138E-4</v>
      </c>
      <c r="W41" s="97">
        <v>1.0233751761129007E-4</v>
      </c>
      <c r="X41" s="97">
        <v>3.9496667988516218E-4</v>
      </c>
      <c r="Y41" s="97">
        <v>2.1880574093610623E-4</v>
      </c>
      <c r="Z41" s="97">
        <v>3.0624901493459076E-4</v>
      </c>
      <c r="AA41" s="97">
        <v>6.9371767904804083E-4</v>
      </c>
      <c r="AB41" s="97">
        <v>5.95028882036231E-4</v>
      </c>
      <c r="AC41" s="97">
        <v>3.3062316454778014E-5</v>
      </c>
      <c r="AD41" s="97">
        <v>1.5530446870560071E-4</v>
      </c>
      <c r="AE41" s="97">
        <v>1.4011397110710003E-3</v>
      </c>
      <c r="AF41" s="97">
        <v>4.4260719236225779E-3</v>
      </c>
      <c r="AG41" s="97">
        <v>4.7843872917599967E-4</v>
      </c>
      <c r="AH41" s="97">
        <v>5.3690887111024362E-4</v>
      </c>
      <c r="AI41" s="97">
        <v>9.2176135125199721E-3</v>
      </c>
      <c r="AJ41" s="97">
        <v>1.027580087611548E-3</v>
      </c>
      <c r="AK41" s="97">
        <v>1.5336061691010453E-3</v>
      </c>
      <c r="AL41" s="97">
        <v>2.6247404043967538E-4</v>
      </c>
      <c r="AM41" s="97">
        <v>1.2218203155606273</v>
      </c>
      <c r="AN41" s="97">
        <v>3.1032226979926844E-2</v>
      </c>
      <c r="AO41" s="97">
        <v>0.39739312912114227</v>
      </c>
      <c r="AP41" s="97">
        <v>4.0520306603361329E-4</v>
      </c>
      <c r="AQ41" s="97">
        <v>4.4338959026328289E-4</v>
      </c>
      <c r="AR41" s="97">
        <v>0.1277937004288848</v>
      </c>
      <c r="AS41" s="97">
        <v>8.8527444175999337E-2</v>
      </c>
      <c r="AT41" s="97">
        <v>4.5938064650906808E-2</v>
      </c>
      <c r="AU41" s="97">
        <v>3.7383196689281688E-2</v>
      </c>
      <c r="AV41" s="97">
        <v>9.912348172073487E-3</v>
      </c>
      <c r="AW41" s="97">
        <v>1.0488811443015338E-3</v>
      </c>
      <c r="AX41" s="97">
        <v>5.8311936938241207E-3</v>
      </c>
      <c r="AY41" s="97">
        <v>3.2278007910329587E-2</v>
      </c>
      <c r="AZ41" s="97">
        <v>2.8427059688685363E-2</v>
      </c>
      <c r="BA41" s="97">
        <v>4.6880694763641855E-3</v>
      </c>
      <c r="BB41" s="97">
        <v>1.5513269309162778E-2</v>
      </c>
      <c r="BC41" s="97">
        <v>4.9569744314132457E-3</v>
      </c>
      <c r="BD41" s="97">
        <v>4.4926482651135059E-3</v>
      </c>
      <c r="BE41" s="97">
        <v>0</v>
      </c>
      <c r="BF41" s="97">
        <v>2.1670385855512255E-2</v>
      </c>
      <c r="BG41" s="97">
        <v>1.7510825229748825E-2</v>
      </c>
      <c r="BH41" s="97">
        <v>5.8332832946971926E-2</v>
      </c>
      <c r="BI41" s="97">
        <v>2.2711329378319288E-2</v>
      </c>
      <c r="BJ41" s="97">
        <v>5.7800258947684948E-3</v>
      </c>
      <c r="BK41" s="97">
        <v>2.0407038211727368E-4</v>
      </c>
      <c r="BL41" s="97">
        <v>1.7776739401468473E-2</v>
      </c>
      <c r="BM41" s="97">
        <v>1.5225369495008245E-2</v>
      </c>
      <c r="BN41" s="97">
        <v>1.5253462792956534E-2</v>
      </c>
      <c r="BO41" s="97">
        <v>2.1722357960026823E-2</v>
      </c>
      <c r="BP41" s="97">
        <v>4.2370808394248373E-4</v>
      </c>
      <c r="BQ41" s="97">
        <v>9.2813436446780929E-4</v>
      </c>
      <c r="BR41" s="97">
        <v>1.1268413776716209E-3</v>
      </c>
      <c r="BS41" s="97">
        <v>2.0668115636099128E-4</v>
      </c>
      <c r="BT41" s="97">
        <v>2.1257427111524412E-4</v>
      </c>
      <c r="BU41" s="97">
        <v>1.2395600049265661E-4</v>
      </c>
      <c r="BV41" s="97">
        <v>1.3805201512739125E-4</v>
      </c>
      <c r="BW41" s="97">
        <v>3.1882446115424413E-4</v>
      </c>
      <c r="BX41" s="97">
        <v>2.6187568745168321E-4</v>
      </c>
      <c r="BY41" s="97">
        <v>1.0681081960363305E-3</v>
      </c>
      <c r="BZ41" s="97">
        <v>1.7731995690011026E-4</v>
      </c>
      <c r="CA41" s="97">
        <v>1.5317109200211046E-3</v>
      </c>
      <c r="CB41" s="97">
        <v>1.6896391529314836E-3</v>
      </c>
      <c r="CC41" s="97">
        <v>1.9599136579248302E-4</v>
      </c>
      <c r="CD41" s="97">
        <v>3.6344817869374816E-4</v>
      </c>
      <c r="CE41" s="97">
        <v>1.835536511923272E-3</v>
      </c>
      <c r="CF41" s="97">
        <v>7.0647195103106241E-5</v>
      </c>
      <c r="CG41" s="97">
        <v>2.3241537935211521E-4</v>
      </c>
      <c r="CH41" s="97">
        <v>4.2061616634813401E-4</v>
      </c>
      <c r="CI41" s="97">
        <v>1.4627354015904657E-4</v>
      </c>
      <c r="CJ41" s="97">
        <v>2.3399655521413906E-4</v>
      </c>
      <c r="CK41" s="97">
        <v>1.1983163839406278E-4</v>
      </c>
      <c r="CL41" s="97">
        <v>4.132999623762811E-4</v>
      </c>
      <c r="CM41" s="97">
        <v>2.3942026677259808E-4</v>
      </c>
      <c r="CN41" s="97">
        <v>2.2802511837133186E-4</v>
      </c>
      <c r="CO41" s="97">
        <v>1.222371054773139E-4</v>
      </c>
      <c r="CP41" s="97">
        <v>1.9124678465297072E-4</v>
      </c>
      <c r="CQ41" s="97">
        <v>1.804819514035328E-4</v>
      </c>
      <c r="CR41" s="97">
        <v>1.1697763533051072E-4</v>
      </c>
      <c r="CS41" s="97">
        <v>1.7804141330459911E-4</v>
      </c>
      <c r="CT41" s="97">
        <v>4.8485264172952035E-4</v>
      </c>
      <c r="CU41" s="97">
        <v>1.2572444814095562E-4</v>
      </c>
      <c r="CV41" s="97">
        <v>2.9561607252554631E-3</v>
      </c>
      <c r="CW41" s="97">
        <v>8.5349576200434587E-5</v>
      </c>
      <c r="CX41" s="97">
        <v>2.80769060803479E-4</v>
      </c>
      <c r="CY41" s="97">
        <v>2.2260284769567157E-4</v>
      </c>
      <c r="CZ41" s="97">
        <v>2.8540957700880378E-4</v>
      </c>
      <c r="DA41" s="97">
        <v>2.0701884334324829E-4</v>
      </c>
      <c r="DB41" s="97">
        <v>7.7313542227098179E-5</v>
      </c>
      <c r="DC41" s="97">
        <v>4.9142860989549514E-4</v>
      </c>
      <c r="DD41" s="97">
        <v>5.1396170628740829E-4</v>
      </c>
      <c r="DE41" s="97">
        <v>1.9493467023126213E-3</v>
      </c>
      <c r="DF41" s="100">
        <v>2.3167153638527762</v>
      </c>
      <c r="DG41" s="101">
        <v>1.7804944467851784</v>
      </c>
    </row>
    <row r="42" spans="1:111">
      <c r="A42" s="87">
        <v>38</v>
      </c>
      <c r="B42" s="4" t="s">
        <v>162</v>
      </c>
      <c r="C42" s="97">
        <v>3.7974535737440216E-5</v>
      </c>
      <c r="D42" s="97">
        <v>1.1314794652068589E-5</v>
      </c>
      <c r="E42" s="97">
        <v>4.3546381018521177E-5</v>
      </c>
      <c r="F42" s="97">
        <v>1.1881570203132893E-5</v>
      </c>
      <c r="G42" s="97">
        <v>5.179256207492901E-4</v>
      </c>
      <c r="H42" s="97">
        <v>0</v>
      </c>
      <c r="I42" s="97">
        <v>1.7988153947527929E-4</v>
      </c>
      <c r="J42" s="97">
        <v>1.0919298884976852E-5</v>
      </c>
      <c r="K42" s="97">
        <v>3.8769888224866116E-5</v>
      </c>
      <c r="L42" s="97">
        <v>6.2989234102847538E-6</v>
      </c>
      <c r="M42" s="97">
        <v>0</v>
      </c>
      <c r="N42" s="97">
        <v>1.1308158666257508E-5</v>
      </c>
      <c r="O42" s="97">
        <v>1.8629689956038429E-5</v>
      </c>
      <c r="P42" s="97">
        <v>2.1299827713404954E-5</v>
      </c>
      <c r="Q42" s="97">
        <v>1.3748404461942754E-4</v>
      </c>
      <c r="R42" s="97">
        <v>1.488288378884181E-5</v>
      </c>
      <c r="S42" s="97">
        <v>8.4367482005190325E-6</v>
      </c>
      <c r="T42" s="97">
        <v>7.1640016352674418E-6</v>
      </c>
      <c r="U42" s="97">
        <v>1.3443994646603938E-5</v>
      </c>
      <c r="V42" s="97">
        <v>2.2775836975760567E-5</v>
      </c>
      <c r="W42" s="97">
        <v>6.9267116572139287E-6</v>
      </c>
      <c r="X42" s="97">
        <v>1.9288570629101336E-5</v>
      </c>
      <c r="Y42" s="97">
        <v>9.5919443027260237E-6</v>
      </c>
      <c r="Z42" s="97">
        <v>1.3686615178829959E-5</v>
      </c>
      <c r="AA42" s="97">
        <v>2.0367447177742965E-5</v>
      </c>
      <c r="AB42" s="97">
        <v>1.7316743077303924E-5</v>
      </c>
      <c r="AC42" s="97">
        <v>2.9911918729593059E-6</v>
      </c>
      <c r="AD42" s="97">
        <v>1.2811462880005037E-5</v>
      </c>
      <c r="AE42" s="97">
        <v>2.2856575128668027E-5</v>
      </c>
      <c r="AF42" s="97">
        <v>3.012977122530219E-5</v>
      </c>
      <c r="AG42" s="97">
        <v>5.780378323199978E-5</v>
      </c>
      <c r="AH42" s="97">
        <v>2.5561863042306913E-5</v>
      </c>
      <c r="AI42" s="97">
        <v>6.1688027560211149E-5</v>
      </c>
      <c r="AJ42" s="97">
        <v>8.5517414331429315E-4</v>
      </c>
      <c r="AK42" s="97">
        <v>5.0052979471162849E-5</v>
      </c>
      <c r="AL42" s="97">
        <v>1.518669085420958E-5</v>
      </c>
      <c r="AM42" s="97">
        <v>1.6385753537352338E-5</v>
      </c>
      <c r="AN42" s="97">
        <v>1.0011676061453656</v>
      </c>
      <c r="AO42" s="97">
        <v>1.2714586974918158E-5</v>
      </c>
      <c r="AP42" s="97">
        <v>1.2354418778801908E-5</v>
      </c>
      <c r="AQ42" s="97">
        <v>8.9689539847954376E-6</v>
      </c>
      <c r="AR42" s="97">
        <v>6.6862378107733515E-3</v>
      </c>
      <c r="AS42" s="97">
        <v>1.8506734323024132E-3</v>
      </c>
      <c r="AT42" s="97">
        <v>1.7591773200399854E-2</v>
      </c>
      <c r="AU42" s="97">
        <v>8.9180012923145268E-3</v>
      </c>
      <c r="AV42" s="97">
        <v>1.6762225848721169E-3</v>
      </c>
      <c r="AW42" s="97">
        <v>4.2858699256642005E-5</v>
      </c>
      <c r="AX42" s="97">
        <v>2.1804363678842701E-4</v>
      </c>
      <c r="AY42" s="97">
        <v>4.3853010612754286E-3</v>
      </c>
      <c r="AZ42" s="97">
        <v>5.9968802866502925E-4</v>
      </c>
      <c r="BA42" s="97">
        <v>1.0514701390342965E-3</v>
      </c>
      <c r="BB42" s="97">
        <v>4.4732018722913234E-4</v>
      </c>
      <c r="BC42" s="97">
        <v>1.6215473012525755E-4</v>
      </c>
      <c r="BD42" s="97">
        <v>9.1007586755859472E-4</v>
      </c>
      <c r="BE42" s="97">
        <v>0</v>
      </c>
      <c r="BF42" s="97">
        <v>6.700404143134838E-4</v>
      </c>
      <c r="BG42" s="97">
        <v>7.5140180638711314E-3</v>
      </c>
      <c r="BH42" s="97">
        <v>1.7827044897171674E-2</v>
      </c>
      <c r="BI42" s="97">
        <v>3.5819343327122073E-3</v>
      </c>
      <c r="BJ42" s="97">
        <v>1.2525690020573005E-3</v>
      </c>
      <c r="BK42" s="97">
        <v>3.2854444758451572E-5</v>
      </c>
      <c r="BL42" s="97">
        <v>2.8958981376892262E-4</v>
      </c>
      <c r="BM42" s="97">
        <v>3.0031718145946218E-4</v>
      </c>
      <c r="BN42" s="97">
        <v>4.2180622730079049E-4</v>
      </c>
      <c r="BO42" s="97">
        <v>2.4796349786820387E-3</v>
      </c>
      <c r="BP42" s="97">
        <v>2.6987350473214785E-5</v>
      </c>
      <c r="BQ42" s="97">
        <v>2.3354227019230123E-5</v>
      </c>
      <c r="BR42" s="97">
        <v>1.1646612986207096E-4</v>
      </c>
      <c r="BS42" s="97">
        <v>1.904005874796917E-5</v>
      </c>
      <c r="BT42" s="97">
        <v>9.9443161733964071E-6</v>
      </c>
      <c r="BU42" s="97">
        <v>7.9872786762495062E-6</v>
      </c>
      <c r="BV42" s="97">
        <v>6.261461522778929E-6</v>
      </c>
      <c r="BW42" s="97">
        <v>9.0294949302373773E-6</v>
      </c>
      <c r="BX42" s="97">
        <v>5.6350404773738215E-6</v>
      </c>
      <c r="BY42" s="97">
        <v>1.1838362454458869E-4</v>
      </c>
      <c r="BZ42" s="97">
        <v>2.1318636103175851E-5</v>
      </c>
      <c r="CA42" s="97">
        <v>4.0241732231872322E-4</v>
      </c>
      <c r="CB42" s="97">
        <v>2.0797309220482236E-4</v>
      </c>
      <c r="CC42" s="97">
        <v>1.1734312445025889E-5</v>
      </c>
      <c r="CD42" s="97">
        <v>1.5119023245926074E-5</v>
      </c>
      <c r="CE42" s="97">
        <v>4.0809904398394874E-5</v>
      </c>
      <c r="CF42" s="97">
        <v>5.8416177363228314E-6</v>
      </c>
      <c r="CG42" s="97">
        <v>1.5798016642398099E-5</v>
      </c>
      <c r="CH42" s="97">
        <v>1.9518526237389299E-5</v>
      </c>
      <c r="CI42" s="97">
        <v>2.2111146758105911E-5</v>
      </c>
      <c r="CJ42" s="97">
        <v>1.2029159477672411E-5</v>
      </c>
      <c r="CK42" s="97">
        <v>1.0567264164223117E-5</v>
      </c>
      <c r="CL42" s="97">
        <v>3.8755116547193131E-5</v>
      </c>
      <c r="CM42" s="97">
        <v>1.2593583539666444E-5</v>
      </c>
      <c r="CN42" s="97">
        <v>2.4274719945653575E-5</v>
      </c>
      <c r="CO42" s="97">
        <v>8.0714814458735494E-6</v>
      </c>
      <c r="CP42" s="97">
        <v>1.6624538304845217E-5</v>
      </c>
      <c r="CQ42" s="97">
        <v>1.5957624042014108E-5</v>
      </c>
      <c r="CR42" s="97">
        <v>1.1165831301574243E-5</v>
      </c>
      <c r="CS42" s="97">
        <v>1.5446342383546178E-5</v>
      </c>
      <c r="CT42" s="97">
        <v>8.8078355314642772E-5</v>
      </c>
      <c r="CU42" s="97">
        <v>8.8904639248286776E-6</v>
      </c>
      <c r="CV42" s="97">
        <v>6.7828339851673102E-4</v>
      </c>
      <c r="CW42" s="97">
        <v>8.0775306013620885E-6</v>
      </c>
      <c r="CX42" s="97">
        <v>2.9631864164363157E-5</v>
      </c>
      <c r="CY42" s="97">
        <v>1.9180793746216326E-5</v>
      </c>
      <c r="CZ42" s="97">
        <v>1.7066286887830961E-5</v>
      </c>
      <c r="DA42" s="97">
        <v>1.7778927810551883E-5</v>
      </c>
      <c r="DB42" s="97">
        <v>5.9095855405685757E-6</v>
      </c>
      <c r="DC42" s="97">
        <v>3.3153619063615013E-5</v>
      </c>
      <c r="DD42" s="97">
        <v>9.3947724180274518E-5</v>
      </c>
      <c r="DE42" s="97">
        <v>9.7304195418567357E-5</v>
      </c>
      <c r="DF42" s="100">
        <v>1.0848315511313331</v>
      </c>
      <c r="DG42" s="101">
        <v>0.83373925973991003</v>
      </c>
    </row>
    <row r="43" spans="1:111">
      <c r="A43" s="87">
        <v>39</v>
      </c>
      <c r="B43" s="4" t="s">
        <v>163</v>
      </c>
      <c r="C43" s="97">
        <v>1.0376946632042906E-4</v>
      </c>
      <c r="D43" s="97">
        <v>3.1188011282588084E-5</v>
      </c>
      <c r="E43" s="97">
        <v>8.1735775722226094E-5</v>
      </c>
      <c r="F43" s="97">
        <v>3.0688092199519458E-5</v>
      </c>
      <c r="G43" s="97">
        <v>5.2941613599418542E-4</v>
      </c>
      <c r="H43" s="97">
        <v>0</v>
      </c>
      <c r="I43" s="97">
        <v>1.6602132791446015E-4</v>
      </c>
      <c r="J43" s="97">
        <v>5.0060890452855079E-5</v>
      </c>
      <c r="K43" s="97">
        <v>4.3210664138734783E-4</v>
      </c>
      <c r="L43" s="97">
        <v>1.7680583299201668E-5</v>
      </c>
      <c r="M43" s="97">
        <v>0</v>
      </c>
      <c r="N43" s="97">
        <v>3.0481710216503313E-5</v>
      </c>
      <c r="O43" s="97">
        <v>4.5579802250775718E-5</v>
      </c>
      <c r="P43" s="97">
        <v>1.4037001105883759E-4</v>
      </c>
      <c r="Q43" s="97">
        <v>7.9650053884596055E-3</v>
      </c>
      <c r="R43" s="97">
        <v>5.1455650735992592E-5</v>
      </c>
      <c r="S43" s="97">
        <v>3.6931517909317059E-5</v>
      </c>
      <c r="T43" s="97">
        <v>2.4039683063841273E-5</v>
      </c>
      <c r="U43" s="97">
        <v>3.3164512470663253E-5</v>
      </c>
      <c r="V43" s="97">
        <v>1.7318614269054648E-4</v>
      </c>
      <c r="W43" s="97">
        <v>2.16211687184531E-5</v>
      </c>
      <c r="X43" s="97">
        <v>9.7197204591495043E-5</v>
      </c>
      <c r="Y43" s="97">
        <v>4.2814004646849068E-5</v>
      </c>
      <c r="Z43" s="97">
        <v>5.1481789600430725E-5</v>
      </c>
      <c r="AA43" s="97">
        <v>1.9764777570058448E-4</v>
      </c>
      <c r="AB43" s="97">
        <v>1.7432217483676613E-4</v>
      </c>
      <c r="AC43" s="97">
        <v>8.556806618199733E-6</v>
      </c>
      <c r="AD43" s="97">
        <v>3.6229145266002821E-5</v>
      </c>
      <c r="AE43" s="97">
        <v>8.852699994951761E-5</v>
      </c>
      <c r="AF43" s="97">
        <v>2.688728958919931E-4</v>
      </c>
      <c r="AG43" s="97">
        <v>1.2298375151524382E-4</v>
      </c>
      <c r="AH43" s="97">
        <v>1.5680429735756088E-4</v>
      </c>
      <c r="AI43" s="97">
        <v>1.4282522538890522E-3</v>
      </c>
      <c r="AJ43" s="97">
        <v>8.1056580361927027E-4</v>
      </c>
      <c r="AK43" s="97">
        <v>7.9714278903331528E-4</v>
      </c>
      <c r="AL43" s="97">
        <v>9.0597849430459592E-5</v>
      </c>
      <c r="AM43" s="97">
        <v>6.7174252932221897E-5</v>
      </c>
      <c r="AN43" s="97">
        <v>3.0044823023567773E-4</v>
      </c>
      <c r="AO43" s="97">
        <v>1.0000431083379617</v>
      </c>
      <c r="AP43" s="97">
        <v>3.1921060603484817E-5</v>
      </c>
      <c r="AQ43" s="97">
        <v>3.088497995491176E-4</v>
      </c>
      <c r="AR43" s="97">
        <v>4.3746197763921413E-2</v>
      </c>
      <c r="AS43" s="97">
        <v>2.6927384342266894E-2</v>
      </c>
      <c r="AT43" s="97">
        <v>1.3632992954297254E-2</v>
      </c>
      <c r="AU43" s="97">
        <v>9.2087983409177322E-3</v>
      </c>
      <c r="AV43" s="97">
        <v>2.58274721522054E-3</v>
      </c>
      <c r="AW43" s="97">
        <v>3.4140428437407064E-4</v>
      </c>
      <c r="AX43" s="97">
        <v>2.8273371604905211E-3</v>
      </c>
      <c r="AY43" s="97">
        <v>5.8608859788731394E-3</v>
      </c>
      <c r="AZ43" s="97">
        <v>1.2347577227053716E-2</v>
      </c>
      <c r="BA43" s="97">
        <v>3.6246366625729347E-4</v>
      </c>
      <c r="BB43" s="97">
        <v>3.5976017581479639E-3</v>
      </c>
      <c r="BC43" s="97">
        <v>3.9740981548848052E-3</v>
      </c>
      <c r="BD43" s="97">
        <v>5.8322607311654217E-4</v>
      </c>
      <c r="BE43" s="97">
        <v>0</v>
      </c>
      <c r="BF43" s="97">
        <v>3.3737453193882611E-3</v>
      </c>
      <c r="BG43" s="97">
        <v>5.4671004610308714E-3</v>
      </c>
      <c r="BH43" s="97">
        <v>2.125061374582652E-2</v>
      </c>
      <c r="BI43" s="97">
        <v>8.8614799597282867E-3</v>
      </c>
      <c r="BJ43" s="97">
        <v>1.6080308384060732E-3</v>
      </c>
      <c r="BK43" s="97">
        <v>5.4728433214863459E-5</v>
      </c>
      <c r="BL43" s="97">
        <v>1.1597633070665142E-3</v>
      </c>
      <c r="BM43" s="97">
        <v>1.9262364640936663E-3</v>
      </c>
      <c r="BN43" s="97">
        <v>6.3363512218320378E-4</v>
      </c>
      <c r="BO43" s="97">
        <v>8.7362280193239398E-4</v>
      </c>
      <c r="BP43" s="97">
        <v>7.4535437081969376E-5</v>
      </c>
      <c r="BQ43" s="97">
        <v>1.3167004658118289E-4</v>
      </c>
      <c r="BR43" s="97">
        <v>1.9550616209774023E-4</v>
      </c>
      <c r="BS43" s="97">
        <v>4.2649734981796247E-5</v>
      </c>
      <c r="BT43" s="97">
        <v>4.5449323341629382E-5</v>
      </c>
      <c r="BU43" s="97">
        <v>2.2745634475755368E-5</v>
      </c>
      <c r="BV43" s="97">
        <v>2.1331619087421745E-5</v>
      </c>
      <c r="BW43" s="97">
        <v>4.5177385805258019E-5</v>
      </c>
      <c r="BX43" s="97">
        <v>3.5495561225752657E-5</v>
      </c>
      <c r="BY43" s="97">
        <v>3.1755235841220548E-4</v>
      </c>
      <c r="BZ43" s="97">
        <v>4.5402479245225729E-5</v>
      </c>
      <c r="CA43" s="97">
        <v>5.1014577460645953E-4</v>
      </c>
      <c r="CB43" s="97">
        <v>5.1301910394070411E-4</v>
      </c>
      <c r="CC43" s="97">
        <v>3.4745396761489081E-5</v>
      </c>
      <c r="CD43" s="97">
        <v>6.5611895588602145E-5</v>
      </c>
      <c r="CE43" s="97">
        <v>1.2243847211003452E-4</v>
      </c>
      <c r="CF43" s="97">
        <v>1.3644389734881285E-5</v>
      </c>
      <c r="CG43" s="97">
        <v>4.522980893959084E-5</v>
      </c>
      <c r="CH43" s="97">
        <v>6.5730406767685706E-5</v>
      </c>
      <c r="CI43" s="97">
        <v>3.8279240999071072E-5</v>
      </c>
      <c r="CJ43" s="97">
        <v>3.9800242951810517E-5</v>
      </c>
      <c r="CK43" s="97">
        <v>2.6549112343607717E-5</v>
      </c>
      <c r="CL43" s="97">
        <v>1.1449837704750274E-4</v>
      </c>
      <c r="CM43" s="97">
        <v>3.9105900780482207E-5</v>
      </c>
      <c r="CN43" s="97">
        <v>5.1679167698891575E-5</v>
      </c>
      <c r="CO43" s="97">
        <v>2.6025352697886571E-5</v>
      </c>
      <c r="CP43" s="97">
        <v>3.9444506208559611E-5</v>
      </c>
      <c r="CQ43" s="97">
        <v>3.7422608273839042E-5</v>
      </c>
      <c r="CR43" s="97">
        <v>2.3805796601568777E-5</v>
      </c>
      <c r="CS43" s="97">
        <v>4.5430631014599585E-5</v>
      </c>
      <c r="CT43" s="97">
        <v>1.449151968038734E-4</v>
      </c>
      <c r="CU43" s="97">
        <v>2.3073588526309552E-5</v>
      </c>
      <c r="CV43" s="97">
        <v>1.0003208585453436E-3</v>
      </c>
      <c r="CW43" s="97">
        <v>1.8963040734893819E-5</v>
      </c>
      <c r="CX43" s="97">
        <v>5.6048054341458114E-5</v>
      </c>
      <c r="CY43" s="97">
        <v>5.4157899419319618E-5</v>
      </c>
      <c r="CZ43" s="97">
        <v>6.7979739209057322E-5</v>
      </c>
      <c r="DA43" s="97">
        <v>3.927245492194234E-5</v>
      </c>
      <c r="DB43" s="97">
        <v>1.5030056164339825E-5</v>
      </c>
      <c r="DC43" s="97">
        <v>8.0118439309069341E-5</v>
      </c>
      <c r="DD43" s="97">
        <v>1.4177379814154064E-4</v>
      </c>
      <c r="DE43" s="97">
        <v>2.5413573399300256E-4</v>
      </c>
      <c r="DF43" s="100">
        <v>1.1910155818955823</v>
      </c>
      <c r="DG43" s="101">
        <v>0.91534621071147826</v>
      </c>
    </row>
    <row r="44" spans="1:111">
      <c r="A44" s="87">
        <v>40</v>
      </c>
      <c r="B44" s="4" t="s">
        <v>20</v>
      </c>
      <c r="C44" s="97">
        <v>-7.0827832091724963E-6</v>
      </c>
      <c r="D44" s="97">
        <v>-1.6236328791241803E-6</v>
      </c>
      <c r="E44" s="97">
        <v>-3.9055328855729541E-6</v>
      </c>
      <c r="F44" s="97">
        <v>-1.3810784827843234E-6</v>
      </c>
      <c r="G44" s="97">
        <v>-6.7717526240457095E-6</v>
      </c>
      <c r="H44" s="97">
        <v>0</v>
      </c>
      <c r="I44" s="97">
        <v>-6.7308808134017867E-6</v>
      </c>
      <c r="J44" s="97">
        <v>-6.2322651619241169E-6</v>
      </c>
      <c r="K44" s="97">
        <v>-2.1830584220107742E-5</v>
      </c>
      <c r="L44" s="97">
        <v>-1.8960313101311451E-6</v>
      </c>
      <c r="M44" s="97">
        <v>0</v>
      </c>
      <c r="N44" s="97">
        <v>-5.6635616481259073E-6</v>
      </c>
      <c r="O44" s="97">
        <v>-7.2419958711440136E-6</v>
      </c>
      <c r="P44" s="97">
        <v>-8.4197187210459808E-6</v>
      </c>
      <c r="Q44" s="97">
        <v>-3.4386627377967434E-5</v>
      </c>
      <c r="R44" s="97">
        <v>-6.4121549222064829E-6</v>
      </c>
      <c r="S44" s="97">
        <v>-4.0430878948537302E-6</v>
      </c>
      <c r="T44" s="97">
        <v>2.2668602635296219E-5</v>
      </c>
      <c r="U44" s="97">
        <v>-1.6204248708079297E-5</v>
      </c>
      <c r="V44" s="97">
        <v>-1.024908811362596E-3</v>
      </c>
      <c r="W44" s="97">
        <v>-5.4038165679977204E-6</v>
      </c>
      <c r="X44" s="97">
        <v>-5.6368063278794293E-5</v>
      </c>
      <c r="Y44" s="97">
        <v>-1.0626062064299182E-5</v>
      </c>
      <c r="Z44" s="97">
        <v>-1.7780188876416046E-5</v>
      </c>
      <c r="AA44" s="97">
        <v>-2.3909619270665293E-5</v>
      </c>
      <c r="AB44" s="97">
        <v>-1.7191171054329536E-4</v>
      </c>
      <c r="AC44" s="97">
        <v>-4.194848372023771E-7</v>
      </c>
      <c r="AD44" s="97">
        <v>-2.7772996686087246E-6</v>
      </c>
      <c r="AE44" s="97">
        <v>-3.0511841054580818E-5</v>
      </c>
      <c r="AF44" s="97">
        <v>-1.9166758272538247E-5</v>
      </c>
      <c r="AG44" s="97">
        <v>-8.6897707941740754E-6</v>
      </c>
      <c r="AH44" s="97">
        <v>-2.2518837941680673E-4</v>
      </c>
      <c r="AI44" s="97">
        <v>-1.3958983761924269E-5</v>
      </c>
      <c r="AJ44" s="97">
        <v>-9.9602874182174003E-4</v>
      </c>
      <c r="AK44" s="97">
        <v>-5.5271588112190033E-4</v>
      </c>
      <c r="AL44" s="97">
        <v>-3.3104531451256744E-4</v>
      </c>
      <c r="AM44" s="97">
        <v>-7.1944057601772235E-4</v>
      </c>
      <c r="AN44" s="97">
        <v>-1.4422296273140651E-4</v>
      </c>
      <c r="AO44" s="97">
        <v>-2.2706438620647971E-4</v>
      </c>
      <c r="AP44" s="97">
        <v>0.98931762115576027</v>
      </c>
      <c r="AQ44" s="97">
        <v>-1.7768525733519346E-2</v>
      </c>
      <c r="AR44" s="97">
        <v>-1.6226218803486197E-4</v>
      </c>
      <c r="AS44" s="97">
        <v>-8.4874381696577314E-4</v>
      </c>
      <c r="AT44" s="97">
        <v>-1.0598930511887947E-4</v>
      </c>
      <c r="AU44" s="97">
        <v>-1.0295812579349885E-4</v>
      </c>
      <c r="AV44" s="97">
        <v>-2.6226987399479015E-4</v>
      </c>
      <c r="AW44" s="97">
        <v>3.5206120903287459E-4</v>
      </c>
      <c r="AX44" s="97">
        <v>-8.7710099713586998E-4</v>
      </c>
      <c r="AY44" s="97">
        <v>-4.6351205902128012E-4</v>
      </c>
      <c r="AZ44" s="97">
        <v>-1.3580938501250712E-4</v>
      </c>
      <c r="BA44" s="97">
        <v>-1.240440691132687E-4</v>
      </c>
      <c r="BB44" s="97">
        <v>-1.6072339395444123E-3</v>
      </c>
      <c r="BC44" s="97">
        <v>-1.7573164966957667E-4</v>
      </c>
      <c r="BD44" s="97">
        <v>-8.1150271671252965E-5</v>
      </c>
      <c r="BE44" s="97">
        <v>0</v>
      </c>
      <c r="BF44" s="97">
        <v>2.0916100710114254E-4</v>
      </c>
      <c r="BG44" s="97">
        <v>-2.432834475553427E-4</v>
      </c>
      <c r="BH44" s="97">
        <v>-1.2172316071199071E-4</v>
      </c>
      <c r="BI44" s="97">
        <v>-6.8010835570145851E-5</v>
      </c>
      <c r="BJ44" s="97">
        <v>-5.7636847413550468E-4</v>
      </c>
      <c r="BK44" s="97">
        <v>-1.7309939779226398E-6</v>
      </c>
      <c r="BL44" s="97">
        <v>-3.4497325990726308E-5</v>
      </c>
      <c r="BM44" s="97">
        <v>-4.7675201194055414E-5</v>
      </c>
      <c r="BN44" s="97">
        <v>-2.2055581357179571E-5</v>
      </c>
      <c r="BO44" s="97">
        <v>-6.8805477175204422E-5</v>
      </c>
      <c r="BP44" s="97">
        <v>-3.2460707960325477E-6</v>
      </c>
      <c r="BQ44" s="97">
        <v>-4.0189929401667124E-6</v>
      </c>
      <c r="BR44" s="97">
        <v>-9.0345679020168929E-6</v>
      </c>
      <c r="BS44" s="97">
        <v>-3.9473028160500456E-6</v>
      </c>
      <c r="BT44" s="97">
        <v>-1.8580036945354969E-6</v>
      </c>
      <c r="BU44" s="97">
        <v>-1.1598217417540525E-6</v>
      </c>
      <c r="BV44" s="97">
        <v>-9.8203980266543845E-7</v>
      </c>
      <c r="BW44" s="97">
        <v>-1.4652736263356123E-6</v>
      </c>
      <c r="BX44" s="97">
        <v>-9.4702779838277624E-7</v>
      </c>
      <c r="BY44" s="97">
        <v>-4.1140581572090383E-6</v>
      </c>
      <c r="BZ44" s="97">
        <v>-1.6675330077537796E-6</v>
      </c>
      <c r="CA44" s="97">
        <v>-4.6184904389849834E-6</v>
      </c>
      <c r="CB44" s="97">
        <v>-5.3433485357542902E-6</v>
      </c>
      <c r="CC44" s="97">
        <v>-1.5394814553700609E-6</v>
      </c>
      <c r="CD44" s="97">
        <v>-2.6434414947037344E-6</v>
      </c>
      <c r="CE44" s="97">
        <v>-4.4016147043169228E-6</v>
      </c>
      <c r="CF44" s="97">
        <v>-6.0149843806110975E-7</v>
      </c>
      <c r="CG44" s="97">
        <v>-2.3927222403546423E-6</v>
      </c>
      <c r="CH44" s="97">
        <v>-3.484604644676867E-6</v>
      </c>
      <c r="CI44" s="97">
        <v>-5.130096540112037E-6</v>
      </c>
      <c r="CJ44" s="97">
        <v>-1.9892149293818295E-6</v>
      </c>
      <c r="CK44" s="97">
        <v>-1.5555835427668938E-5</v>
      </c>
      <c r="CL44" s="97">
        <v>-3.8298694745765071E-6</v>
      </c>
      <c r="CM44" s="97">
        <v>-2.2608243633277738E-6</v>
      </c>
      <c r="CN44" s="97">
        <v>-1.1075722843960979E-5</v>
      </c>
      <c r="CO44" s="97">
        <v>-6.5997034056662999E-6</v>
      </c>
      <c r="CP44" s="97">
        <v>-9.0772519881962747E-6</v>
      </c>
      <c r="CQ44" s="97">
        <v>-3.2101701148035725E-6</v>
      </c>
      <c r="CR44" s="97">
        <v>-2.7293008962298607E-6</v>
      </c>
      <c r="CS44" s="97">
        <v>-3.579805414191736E-6</v>
      </c>
      <c r="CT44" s="97">
        <v>-7.6452554489753852E-6</v>
      </c>
      <c r="CU44" s="97">
        <v>-2.6763711235568537E-6</v>
      </c>
      <c r="CV44" s="97">
        <v>-3.0064651840413337E-5</v>
      </c>
      <c r="CW44" s="97">
        <v>-1.8205967532484307E-6</v>
      </c>
      <c r="CX44" s="97">
        <v>-5.2141888693692726E-6</v>
      </c>
      <c r="CY44" s="97">
        <v>-3.7857655984987844E-6</v>
      </c>
      <c r="CZ44" s="97">
        <v>-8.2378221274786562E-6</v>
      </c>
      <c r="DA44" s="97">
        <v>-3.7655709374565735E-6</v>
      </c>
      <c r="DB44" s="97">
        <v>-2.3361511106792701E-6</v>
      </c>
      <c r="DC44" s="97">
        <v>-7.0814954476547565E-6</v>
      </c>
      <c r="DD44" s="97">
        <v>-4.6926700944499462E-5</v>
      </c>
      <c r="DE44" s="97">
        <v>-3.8066505354608093E-5</v>
      </c>
      <c r="DF44" s="100">
        <v>0.96099994070816508</v>
      </c>
      <c r="DG44" s="101">
        <v>0.73856939203192884</v>
      </c>
    </row>
    <row r="45" spans="1:111">
      <c r="A45" s="87">
        <v>41</v>
      </c>
      <c r="B45" s="4" t="s">
        <v>137</v>
      </c>
      <c r="C45" s="97">
        <v>5.091762759818747E-5</v>
      </c>
      <c r="D45" s="97">
        <v>1.6661356854335722E-5</v>
      </c>
      <c r="E45" s="97">
        <v>4.9017997513550684E-5</v>
      </c>
      <c r="F45" s="97">
        <v>1.4920953569445779E-5</v>
      </c>
      <c r="G45" s="97">
        <v>8.1178383704822406E-5</v>
      </c>
      <c r="H45" s="97">
        <v>0</v>
      </c>
      <c r="I45" s="97">
        <v>8.2990455954832623E-5</v>
      </c>
      <c r="J45" s="97">
        <v>1.5031814262380763E-4</v>
      </c>
      <c r="K45" s="97">
        <v>3.7488989109050899E-4</v>
      </c>
      <c r="L45" s="97">
        <v>1.7560455908977598E-5</v>
      </c>
      <c r="M45" s="97">
        <v>0</v>
      </c>
      <c r="N45" s="97">
        <v>2.3609306953421503E-5</v>
      </c>
      <c r="O45" s="97">
        <v>3.316804781694221E-5</v>
      </c>
      <c r="P45" s="97">
        <v>1.2524611562111026E-4</v>
      </c>
      <c r="Q45" s="97">
        <v>8.35620364776748E-4</v>
      </c>
      <c r="R45" s="97">
        <v>3.4998849307475713E-5</v>
      </c>
      <c r="S45" s="97">
        <v>3.7244674947563007E-5</v>
      </c>
      <c r="T45" s="97">
        <v>2.4418812969246353E-4</v>
      </c>
      <c r="U45" s="97">
        <v>2.2223040968625767E-5</v>
      </c>
      <c r="V45" s="97">
        <v>8.8866066063908602E-5</v>
      </c>
      <c r="W45" s="97">
        <v>1.1314074383929477E-5</v>
      </c>
      <c r="X45" s="97">
        <v>3.9485573128110291E-5</v>
      </c>
      <c r="Y45" s="97">
        <v>2.1723690393553577E-5</v>
      </c>
      <c r="Z45" s="97">
        <v>3.3450327500950878E-5</v>
      </c>
      <c r="AA45" s="97">
        <v>2.6849564017593201E-4</v>
      </c>
      <c r="AB45" s="97">
        <v>3.5121817796866854E-4</v>
      </c>
      <c r="AC45" s="97">
        <v>5.8186108893642526E-6</v>
      </c>
      <c r="AD45" s="97">
        <v>1.6496515242505944E-5</v>
      </c>
      <c r="AE45" s="97">
        <v>2.5713398750711432E-4</v>
      </c>
      <c r="AF45" s="97">
        <v>1.9457626356826841E-4</v>
      </c>
      <c r="AG45" s="97">
        <v>1.8648394773427705E-4</v>
      </c>
      <c r="AH45" s="97">
        <v>1.9004697699095079E-4</v>
      </c>
      <c r="AI45" s="97">
        <v>8.906274354231742E-5</v>
      </c>
      <c r="AJ45" s="97">
        <v>2.661839333879884E-4</v>
      </c>
      <c r="AK45" s="97">
        <v>4.5701273194866121E-4</v>
      </c>
      <c r="AL45" s="97">
        <v>2.4900394039421482E-5</v>
      </c>
      <c r="AM45" s="97">
        <v>3.0260768893438137E-4</v>
      </c>
      <c r="AN45" s="97">
        <v>6.7727126832494279E-5</v>
      </c>
      <c r="AO45" s="97">
        <v>1.097627052711234E-4</v>
      </c>
      <c r="AP45" s="97">
        <v>1.1877688395621515E-4</v>
      </c>
      <c r="AQ45" s="97">
        <v>1.0062896151293277</v>
      </c>
      <c r="AR45" s="97">
        <v>4.0081668258204386E-3</v>
      </c>
      <c r="AS45" s="97">
        <v>6.2536382752069334E-3</v>
      </c>
      <c r="AT45" s="97">
        <v>4.1524121923368473E-3</v>
      </c>
      <c r="AU45" s="97">
        <v>1.8251990453304013E-3</v>
      </c>
      <c r="AV45" s="97">
        <v>1.7350550163194099E-3</v>
      </c>
      <c r="AW45" s="97">
        <v>1.332071749632959E-3</v>
      </c>
      <c r="AX45" s="97">
        <v>5.6654317792661953E-3</v>
      </c>
      <c r="AY45" s="97">
        <v>7.331648457948781E-3</v>
      </c>
      <c r="AZ45" s="97">
        <v>4.1333479832534057E-3</v>
      </c>
      <c r="BA45" s="97">
        <v>2.8996051302405258E-3</v>
      </c>
      <c r="BB45" s="97">
        <v>4.0881690084735153E-3</v>
      </c>
      <c r="BC45" s="97">
        <v>5.6988369275447334E-3</v>
      </c>
      <c r="BD45" s="97">
        <v>3.4638669995436583E-3</v>
      </c>
      <c r="BE45" s="97">
        <v>0</v>
      </c>
      <c r="BF45" s="97">
        <v>1.3050140589442232E-3</v>
      </c>
      <c r="BG45" s="97">
        <v>2.9757340213175808E-3</v>
      </c>
      <c r="BH45" s="97">
        <v>2.4688958152620823E-3</v>
      </c>
      <c r="BI45" s="97">
        <v>2.6546631068329204E-3</v>
      </c>
      <c r="BJ45" s="97">
        <v>2.0012429020989952E-3</v>
      </c>
      <c r="BK45" s="97">
        <v>2.1487470414523859E-5</v>
      </c>
      <c r="BL45" s="97">
        <v>7.8851628774471603E-4</v>
      </c>
      <c r="BM45" s="97">
        <v>1.1089482036786172E-3</v>
      </c>
      <c r="BN45" s="97">
        <v>4.557738672819222E-4</v>
      </c>
      <c r="BO45" s="97">
        <v>2.8783627287914896E-3</v>
      </c>
      <c r="BP45" s="97">
        <v>9.4844052606278276E-5</v>
      </c>
      <c r="BQ45" s="97">
        <v>7.2378256997453623E-5</v>
      </c>
      <c r="BR45" s="97">
        <v>1.2318482797699914E-4</v>
      </c>
      <c r="BS45" s="97">
        <v>2.8364673388460374E-5</v>
      </c>
      <c r="BT45" s="97">
        <v>2.2551869194259903E-5</v>
      </c>
      <c r="BU45" s="97">
        <v>1.483011746193476E-5</v>
      </c>
      <c r="BV45" s="97">
        <v>1.3753992141581299E-5</v>
      </c>
      <c r="BW45" s="97">
        <v>2.5732649227318898E-5</v>
      </c>
      <c r="BX45" s="97">
        <v>1.9473225707340836E-5</v>
      </c>
      <c r="BY45" s="97">
        <v>1.1316588054649812E-4</v>
      </c>
      <c r="BZ45" s="97">
        <v>2.1432113136566441E-5</v>
      </c>
      <c r="CA45" s="97">
        <v>8.2980423498169633E-5</v>
      </c>
      <c r="CB45" s="97">
        <v>1.6105931423049556E-4</v>
      </c>
      <c r="CC45" s="97">
        <v>1.771055447131127E-5</v>
      </c>
      <c r="CD45" s="97">
        <v>3.4071108380017491E-5</v>
      </c>
      <c r="CE45" s="97">
        <v>5.1807835183317152E-5</v>
      </c>
      <c r="CF45" s="97">
        <v>8.6814392685260152E-6</v>
      </c>
      <c r="CG45" s="97">
        <v>2.7091365774248548E-5</v>
      </c>
      <c r="CH45" s="97">
        <v>4.4123705117007911E-5</v>
      </c>
      <c r="CI45" s="97">
        <v>3.0304748957293597E-5</v>
      </c>
      <c r="CJ45" s="97">
        <v>2.4337748171303212E-5</v>
      </c>
      <c r="CK45" s="97">
        <v>9.7515962213623385E-5</v>
      </c>
      <c r="CL45" s="97">
        <v>6.2895363093500768E-5</v>
      </c>
      <c r="CM45" s="97">
        <v>2.4333411361132832E-5</v>
      </c>
      <c r="CN45" s="97">
        <v>5.6110784430779274E-5</v>
      </c>
      <c r="CO45" s="97">
        <v>2.7615859042282547E-4</v>
      </c>
      <c r="CP45" s="97">
        <v>2.7841008363079238E-5</v>
      </c>
      <c r="CQ45" s="97">
        <v>4.1210362029276966E-5</v>
      </c>
      <c r="CR45" s="97">
        <v>5.8044534688606252E-5</v>
      </c>
      <c r="CS45" s="97">
        <v>4.6625114643681709E-5</v>
      </c>
      <c r="CT45" s="97">
        <v>8.3360255457335612E-5</v>
      </c>
      <c r="CU45" s="97">
        <v>2.2965163092323461E-5</v>
      </c>
      <c r="CV45" s="97">
        <v>5.3249240189429667E-4</v>
      </c>
      <c r="CW45" s="97">
        <v>1.8069560402006835E-5</v>
      </c>
      <c r="CX45" s="97">
        <v>1.1421805511381092E-4</v>
      </c>
      <c r="CY45" s="97">
        <v>6.8185909580081093E-5</v>
      </c>
      <c r="CZ45" s="97">
        <v>1.2034575739601323E-4</v>
      </c>
      <c r="DA45" s="97">
        <v>2.8312253773240163E-5</v>
      </c>
      <c r="DB45" s="97">
        <v>1.1776586743902463E-5</v>
      </c>
      <c r="DC45" s="97">
        <v>9.2794054410142454E-5</v>
      </c>
      <c r="DD45" s="97">
        <v>2.8347356905598898E-4</v>
      </c>
      <c r="DE45" s="97">
        <v>1.595365848526045E-4</v>
      </c>
      <c r="DF45" s="100">
        <v>1.0840897460214305</v>
      </c>
      <c r="DG45" s="101">
        <v>0.83316915091282395</v>
      </c>
    </row>
    <row r="46" spans="1:111">
      <c r="A46" s="87">
        <v>42</v>
      </c>
      <c r="B46" s="4" t="s">
        <v>164</v>
      </c>
      <c r="C46" s="97">
        <v>1.6808732305330292E-4</v>
      </c>
      <c r="D46" s="97">
        <v>9.7044857393334635E-5</v>
      </c>
      <c r="E46" s="97">
        <v>2.3807324917513069E-4</v>
      </c>
      <c r="F46" s="97">
        <v>3.7669035412686524E-5</v>
      </c>
      <c r="G46" s="97">
        <v>1.5608834067612682E-4</v>
      </c>
      <c r="H46" s="97">
        <v>0</v>
      </c>
      <c r="I46" s="97">
        <v>2.5809669995739351E-4</v>
      </c>
      <c r="J46" s="97">
        <v>5.6901717132331209E-5</v>
      </c>
      <c r="K46" s="97">
        <v>6.2582451720097056E-5</v>
      </c>
      <c r="L46" s="97">
        <v>4.2538071049940181E-5</v>
      </c>
      <c r="M46" s="97">
        <v>0</v>
      </c>
      <c r="N46" s="97">
        <v>1.5274331965754956E-4</v>
      </c>
      <c r="O46" s="97">
        <v>1.0608299137752127E-4</v>
      </c>
      <c r="P46" s="97">
        <v>1.4011669632208083E-4</v>
      </c>
      <c r="Q46" s="97">
        <v>2.7991131790615229E-4</v>
      </c>
      <c r="R46" s="97">
        <v>3.1093224530252594E-4</v>
      </c>
      <c r="S46" s="97">
        <v>1.6297021104584873E-4</v>
      </c>
      <c r="T46" s="97">
        <v>9.0893554942015733E-5</v>
      </c>
      <c r="U46" s="97">
        <v>1.4147196900447006E-4</v>
      </c>
      <c r="V46" s="97">
        <v>1.6040033128650896E-4</v>
      </c>
      <c r="W46" s="97">
        <v>8.8343102789575128E-5</v>
      </c>
      <c r="X46" s="97">
        <v>2.0827399687174751E-4</v>
      </c>
      <c r="Y46" s="97">
        <v>2.0454384794202349E-4</v>
      </c>
      <c r="Z46" s="97">
        <v>3.4559689165948349E-4</v>
      </c>
      <c r="AA46" s="97">
        <v>8.0154731564919231E-5</v>
      </c>
      <c r="AB46" s="97">
        <v>1.1311040386355116E-4</v>
      </c>
      <c r="AC46" s="97">
        <v>1.5141527104095792E-5</v>
      </c>
      <c r="AD46" s="97">
        <v>9.9500395206601839E-5</v>
      </c>
      <c r="AE46" s="97">
        <v>1.6274450753500782E-4</v>
      </c>
      <c r="AF46" s="97">
        <v>1.3353288784861557E-4</v>
      </c>
      <c r="AG46" s="97">
        <v>7.6836542608337596E-5</v>
      </c>
      <c r="AH46" s="97">
        <v>1.9211267557990482E-4</v>
      </c>
      <c r="AI46" s="97">
        <v>2.7366703346069294E-4</v>
      </c>
      <c r="AJ46" s="97">
        <v>1.9339896764724812E-4</v>
      </c>
      <c r="AK46" s="97">
        <v>2.2665370824946748E-4</v>
      </c>
      <c r="AL46" s="97">
        <v>2.4805926441992765E-4</v>
      </c>
      <c r="AM46" s="97">
        <v>2.6979175888205373E-4</v>
      </c>
      <c r="AN46" s="97">
        <v>3.2478598130447405E-4</v>
      </c>
      <c r="AO46" s="97">
        <v>1.966842143656424E-4</v>
      </c>
      <c r="AP46" s="97">
        <v>1.2338329221280164E-4</v>
      </c>
      <c r="AQ46" s="97">
        <v>8.5699530981261964E-5</v>
      </c>
      <c r="AR46" s="97">
        <v>1.0063758609591538</v>
      </c>
      <c r="AS46" s="97">
        <v>4.3050250076780269E-4</v>
      </c>
      <c r="AT46" s="97">
        <v>1.2081631750768927E-4</v>
      </c>
      <c r="AU46" s="97">
        <v>1.0146860761129365E-4</v>
      </c>
      <c r="AV46" s="97">
        <v>6.3469058934142409E-5</v>
      </c>
      <c r="AW46" s="97">
        <v>1.0605874155453644E-4</v>
      </c>
      <c r="AX46" s="97">
        <v>1.8166038225087694E-4</v>
      </c>
      <c r="AY46" s="97">
        <v>1.031101442865329E-4</v>
      </c>
      <c r="AZ46" s="97">
        <v>7.4155361010651532E-5</v>
      </c>
      <c r="BA46" s="97">
        <v>6.9930795173941981E-5</v>
      </c>
      <c r="BB46" s="97">
        <v>9.5507643280505014E-5</v>
      </c>
      <c r="BC46" s="97">
        <v>1.2641069652182985E-4</v>
      </c>
      <c r="BD46" s="97">
        <v>8.2603638600945055E-5</v>
      </c>
      <c r="BE46" s="97">
        <v>0</v>
      </c>
      <c r="BF46" s="97">
        <v>3.6875835818642388E-5</v>
      </c>
      <c r="BG46" s="97">
        <v>4.7087038616235079E-5</v>
      </c>
      <c r="BH46" s="97">
        <v>2.0020669090111557E-3</v>
      </c>
      <c r="BI46" s="97">
        <v>1.6649113813063008E-3</v>
      </c>
      <c r="BJ46" s="97">
        <v>2.0701938486824053E-3</v>
      </c>
      <c r="BK46" s="97">
        <v>7.6770854974788868E-5</v>
      </c>
      <c r="BL46" s="97">
        <v>1.879196343608602E-2</v>
      </c>
      <c r="BM46" s="97">
        <v>2.2986561638909348E-2</v>
      </c>
      <c r="BN46" s="97">
        <v>7.3376424213052781E-3</v>
      </c>
      <c r="BO46" s="97">
        <v>1.6259042715473637E-2</v>
      </c>
      <c r="BP46" s="97">
        <v>4.8089597685081992E-4</v>
      </c>
      <c r="BQ46" s="97">
        <v>1.2797165416329696E-3</v>
      </c>
      <c r="BR46" s="97">
        <v>1.2161323058751316E-3</v>
      </c>
      <c r="BS46" s="97">
        <v>1.4712450761055431E-4</v>
      </c>
      <c r="BT46" s="97">
        <v>1.4516505363222474E-4</v>
      </c>
      <c r="BU46" s="97">
        <v>1.1759118790104866E-4</v>
      </c>
      <c r="BV46" s="97">
        <v>1.6103470127396983E-4</v>
      </c>
      <c r="BW46" s="97">
        <v>4.5090739010058433E-4</v>
      </c>
      <c r="BX46" s="97">
        <v>3.75023672826944E-4</v>
      </c>
      <c r="BY46" s="97">
        <v>5.9548843963913448E-4</v>
      </c>
      <c r="BZ46" s="97">
        <v>4.3588317687170804E-5</v>
      </c>
      <c r="CA46" s="97">
        <v>3.0150929356603849E-4</v>
      </c>
      <c r="CB46" s="97">
        <v>2.2313443554934016E-4</v>
      </c>
      <c r="CC46" s="97">
        <v>1.1735845354820213E-4</v>
      </c>
      <c r="CD46" s="97">
        <v>3.5191622931582254E-4</v>
      </c>
      <c r="CE46" s="97">
        <v>5.058306135066517E-4</v>
      </c>
      <c r="CF46" s="97">
        <v>6.5203881573192964E-5</v>
      </c>
      <c r="CG46" s="97">
        <v>2.1750185912223734E-4</v>
      </c>
      <c r="CH46" s="97">
        <v>5.3145861137933491E-4</v>
      </c>
      <c r="CI46" s="97">
        <v>6.7850691122574734E-5</v>
      </c>
      <c r="CJ46" s="97">
        <v>2.5858391163791604E-4</v>
      </c>
      <c r="CK46" s="97">
        <v>8.0095332692302836E-5</v>
      </c>
      <c r="CL46" s="97">
        <v>2.3930766558615763E-4</v>
      </c>
      <c r="CM46" s="97">
        <v>2.8054252685931204E-4</v>
      </c>
      <c r="CN46" s="97">
        <v>1.717065485973312E-4</v>
      </c>
      <c r="CO46" s="97">
        <v>8.9221755316502586E-5</v>
      </c>
      <c r="CP46" s="97">
        <v>1.4093330578530012E-4</v>
      </c>
      <c r="CQ46" s="97">
        <v>1.5311725980527273E-4</v>
      </c>
      <c r="CR46" s="97">
        <v>9.8571176872547304E-5</v>
      </c>
      <c r="CS46" s="97">
        <v>7.1085645083083699E-5</v>
      </c>
      <c r="CT46" s="97">
        <v>1.4280630202319976E-4</v>
      </c>
      <c r="CU46" s="97">
        <v>1.2848150231229249E-4</v>
      </c>
      <c r="CV46" s="97">
        <v>8.2640792576796831E-5</v>
      </c>
      <c r="CW46" s="97">
        <v>6.2158897894301998E-5</v>
      </c>
      <c r="CX46" s="97">
        <v>1.707337543789163E-4</v>
      </c>
      <c r="CY46" s="97">
        <v>1.0848312180183473E-4</v>
      </c>
      <c r="CZ46" s="97">
        <v>1.5016754007401116E-4</v>
      </c>
      <c r="DA46" s="97">
        <v>1.9506763707136378E-4</v>
      </c>
      <c r="DB46" s="97">
        <v>4.8067007499339155E-5</v>
      </c>
      <c r="DC46" s="97">
        <v>1.2562515527712366E-4</v>
      </c>
      <c r="DD46" s="97">
        <v>1.8164420361675194E-4</v>
      </c>
      <c r="DE46" s="97">
        <v>4.5501788948111078E-4</v>
      </c>
      <c r="DF46" s="100">
        <v>1.0963577816673069</v>
      </c>
      <c r="DG46" s="101">
        <v>0.84259765891223548</v>
      </c>
    </row>
    <row r="47" spans="1:111">
      <c r="A47" s="87">
        <v>43</v>
      </c>
      <c r="B47" s="4" t="s">
        <v>21</v>
      </c>
      <c r="C47" s="97">
        <v>1.8331064894222464E-3</v>
      </c>
      <c r="D47" s="97">
        <v>4.8391643639412557E-4</v>
      </c>
      <c r="E47" s="97">
        <v>4.5024204440580591E-4</v>
      </c>
      <c r="F47" s="97">
        <v>5.4117097978338181E-4</v>
      </c>
      <c r="G47" s="97">
        <v>1.1005354911716074E-3</v>
      </c>
      <c r="H47" s="97">
        <v>0</v>
      </c>
      <c r="I47" s="97">
        <v>3.1395264004247738E-3</v>
      </c>
      <c r="J47" s="97">
        <v>1.3803877567263524E-3</v>
      </c>
      <c r="K47" s="97">
        <v>1.5927589439549344E-2</v>
      </c>
      <c r="L47" s="97">
        <v>3.0214454233791488E-4</v>
      </c>
      <c r="M47" s="97">
        <v>0</v>
      </c>
      <c r="N47" s="97">
        <v>3.3126474264006295E-4</v>
      </c>
      <c r="O47" s="97">
        <v>7.6155891669732381E-4</v>
      </c>
      <c r="P47" s="97">
        <v>3.5110822157459055E-3</v>
      </c>
      <c r="Q47" s="97">
        <v>1.234167138795492E-2</v>
      </c>
      <c r="R47" s="97">
        <v>7.1351266100488464E-4</v>
      </c>
      <c r="S47" s="97">
        <v>7.4368827053796654E-4</v>
      </c>
      <c r="T47" s="97">
        <v>3.9570527527863013E-4</v>
      </c>
      <c r="U47" s="97">
        <v>2.9707588068353207E-4</v>
      </c>
      <c r="V47" s="97">
        <v>3.5137279795900214E-3</v>
      </c>
      <c r="W47" s="97">
        <v>3.4301590926042022E-4</v>
      </c>
      <c r="X47" s="97">
        <v>2.5965591754236739E-3</v>
      </c>
      <c r="Y47" s="97">
        <v>8.629670917732926E-4</v>
      </c>
      <c r="Z47" s="97">
        <v>7.0827113920327457E-4</v>
      </c>
      <c r="AA47" s="97">
        <v>6.9690958082147319E-3</v>
      </c>
      <c r="AB47" s="97">
        <v>5.7574799740603543E-3</v>
      </c>
      <c r="AC47" s="97">
        <v>1.6802883433035158E-4</v>
      </c>
      <c r="AD47" s="97">
        <v>5.9255432454949201E-4</v>
      </c>
      <c r="AE47" s="97">
        <v>9.7062303864059603E-4</v>
      </c>
      <c r="AF47" s="97">
        <v>9.3482668280680057E-3</v>
      </c>
      <c r="AG47" s="97">
        <v>4.1029436610309543E-3</v>
      </c>
      <c r="AH47" s="97">
        <v>3.8166050606944111E-3</v>
      </c>
      <c r="AI47" s="97">
        <v>2.674558430335333E-3</v>
      </c>
      <c r="AJ47" s="97">
        <v>5.6721297535804139E-3</v>
      </c>
      <c r="AK47" s="97">
        <v>3.1056579036087555E-3</v>
      </c>
      <c r="AL47" s="97">
        <v>4.0422266078420636E-4</v>
      </c>
      <c r="AM47" s="97">
        <v>5.1906337005377912E-4</v>
      </c>
      <c r="AN47" s="97">
        <v>2.5398088911873151E-3</v>
      </c>
      <c r="AO47" s="97">
        <v>4.2189226396633544E-4</v>
      </c>
      <c r="AP47" s="97">
        <v>4.2556384414940473E-4</v>
      </c>
      <c r="AQ47" s="97">
        <v>9.614245985298239E-4</v>
      </c>
      <c r="AR47" s="97">
        <v>1.3326127401239913E-2</v>
      </c>
      <c r="AS47" s="97">
        <v>1.0335114721138845</v>
      </c>
      <c r="AT47" s="97">
        <v>1.1387482974627303E-2</v>
      </c>
      <c r="AU47" s="97">
        <v>1.0866498178151413E-2</v>
      </c>
      <c r="AV47" s="97">
        <v>1.1445907171115967E-2</v>
      </c>
      <c r="AW47" s="97">
        <v>3.2929104246006823E-3</v>
      </c>
      <c r="AX47" s="97">
        <v>9.1280861021552796E-3</v>
      </c>
      <c r="AY47" s="97">
        <v>1.1544133783250334E-2</v>
      </c>
      <c r="AZ47" s="97">
        <v>9.5176562399283491E-3</v>
      </c>
      <c r="BA47" s="97">
        <v>8.8432302485287866E-3</v>
      </c>
      <c r="BB47" s="97">
        <v>6.1535833838594579E-3</v>
      </c>
      <c r="BC47" s="97">
        <v>8.4388299023453999E-3</v>
      </c>
      <c r="BD47" s="97">
        <v>5.1322351287607431E-3</v>
      </c>
      <c r="BE47" s="97">
        <v>0</v>
      </c>
      <c r="BF47" s="97">
        <v>2.140461415153672E-3</v>
      </c>
      <c r="BG47" s="97">
        <v>3.4138756858439951E-3</v>
      </c>
      <c r="BH47" s="97">
        <v>1.4044528401717186E-2</v>
      </c>
      <c r="BI47" s="97">
        <v>3.5307434450702643E-3</v>
      </c>
      <c r="BJ47" s="97">
        <v>7.4133197439564206E-3</v>
      </c>
      <c r="BK47" s="97">
        <v>4.1825288915542245E-4</v>
      </c>
      <c r="BL47" s="97">
        <v>5.4302063614443622E-3</v>
      </c>
      <c r="BM47" s="97">
        <v>2.1815258619934837E-2</v>
      </c>
      <c r="BN47" s="97">
        <v>2.4378177690520405E-3</v>
      </c>
      <c r="BO47" s="97">
        <v>2.0875119150473445E-3</v>
      </c>
      <c r="BP47" s="97">
        <v>6.8716918448647499E-4</v>
      </c>
      <c r="BQ47" s="97">
        <v>1.8633456705768872E-3</v>
      </c>
      <c r="BR47" s="97">
        <v>1.5988940300551936E-3</v>
      </c>
      <c r="BS47" s="97">
        <v>3.47991089777326E-4</v>
      </c>
      <c r="BT47" s="97">
        <v>1.0482224378578189E-3</v>
      </c>
      <c r="BU47" s="97">
        <v>2.0779705494056015E-4</v>
      </c>
      <c r="BV47" s="97">
        <v>2.0816731809643964E-4</v>
      </c>
      <c r="BW47" s="97">
        <v>5.2218315407517554E-4</v>
      </c>
      <c r="BX47" s="97">
        <v>4.7688404712833884E-4</v>
      </c>
      <c r="BY47" s="97">
        <v>8.2445672286888887E-4</v>
      </c>
      <c r="BZ47" s="97">
        <v>5.9902475186809196E-4</v>
      </c>
      <c r="CA47" s="97">
        <v>1.1498398276481791E-3</v>
      </c>
      <c r="CB47" s="97">
        <v>7.3829814209787716E-4</v>
      </c>
      <c r="CC47" s="97">
        <v>5.5139143264524421E-4</v>
      </c>
      <c r="CD47" s="97">
        <v>1.2341068603394067E-3</v>
      </c>
      <c r="CE47" s="97">
        <v>1.9559232990090289E-3</v>
      </c>
      <c r="CF47" s="97">
        <v>1.2096680091383317E-4</v>
      </c>
      <c r="CG47" s="97">
        <v>5.578550022990738E-4</v>
      </c>
      <c r="CH47" s="97">
        <v>6.2392965375681535E-4</v>
      </c>
      <c r="CI47" s="97">
        <v>2.6293759160485786E-4</v>
      </c>
      <c r="CJ47" s="97">
        <v>4.5136269015893957E-4</v>
      </c>
      <c r="CK47" s="97">
        <v>3.1061800032690086E-4</v>
      </c>
      <c r="CL47" s="97">
        <v>1.4357893173613074E-3</v>
      </c>
      <c r="CM47" s="97">
        <v>3.9321263293657169E-4</v>
      </c>
      <c r="CN47" s="97">
        <v>4.2715873548907716E-4</v>
      </c>
      <c r="CO47" s="97">
        <v>4.5616958812624099E-4</v>
      </c>
      <c r="CP47" s="97">
        <v>3.8100878537077949E-4</v>
      </c>
      <c r="CQ47" s="97">
        <v>4.6389426637604304E-4</v>
      </c>
      <c r="CR47" s="97">
        <v>3.4541460715688775E-4</v>
      </c>
      <c r="CS47" s="97">
        <v>8.5173881947932923E-4</v>
      </c>
      <c r="CT47" s="97">
        <v>8.1435953256853285E-4</v>
      </c>
      <c r="CU47" s="97">
        <v>2.1109621173906088E-4</v>
      </c>
      <c r="CV47" s="97">
        <v>2.7105998051935982E-3</v>
      </c>
      <c r="CW47" s="97">
        <v>2.0755356728521939E-4</v>
      </c>
      <c r="CX47" s="97">
        <v>8.7274491437694661E-4</v>
      </c>
      <c r="CY47" s="97">
        <v>1.4690715458160854E-3</v>
      </c>
      <c r="CZ47" s="97">
        <v>1.6443406624523558E-3</v>
      </c>
      <c r="DA47" s="97">
        <v>3.4427371139552807E-4</v>
      </c>
      <c r="DB47" s="97">
        <v>1.9870418246437975E-4</v>
      </c>
      <c r="DC47" s="97">
        <v>2.0775641243446384E-3</v>
      </c>
      <c r="DD47" s="97">
        <v>9.3374359358315117E-4</v>
      </c>
      <c r="DE47" s="97">
        <v>1.4430628116786585E-3</v>
      </c>
      <c r="DF47" s="100">
        <v>1.340071634948343</v>
      </c>
      <c r="DG47" s="101">
        <v>1.0299021371153154</v>
      </c>
    </row>
    <row r="48" spans="1:111">
      <c r="A48" s="87">
        <v>44</v>
      </c>
      <c r="B48" s="4" t="s">
        <v>165</v>
      </c>
      <c r="C48" s="97">
        <v>8.6583148729826778E-4</v>
      </c>
      <c r="D48" s="97">
        <v>2.3000636942874903E-4</v>
      </c>
      <c r="E48" s="97">
        <v>1.0799970622827925E-3</v>
      </c>
      <c r="F48" s="97">
        <v>2.4672776433868991E-4</v>
      </c>
      <c r="G48" s="97">
        <v>3.9222497680232147E-4</v>
      </c>
      <c r="H48" s="97">
        <v>0</v>
      </c>
      <c r="I48" s="97">
        <v>2.1351448163147262E-3</v>
      </c>
      <c r="J48" s="97">
        <v>1.6214037920876816E-4</v>
      </c>
      <c r="K48" s="97">
        <v>2.3055717840342143E-4</v>
      </c>
      <c r="L48" s="97">
        <v>1.0765036183134527E-4</v>
      </c>
      <c r="M48" s="97">
        <v>0</v>
      </c>
      <c r="N48" s="97">
        <v>2.1785055652084686E-4</v>
      </c>
      <c r="O48" s="97">
        <v>1.4536942534910228E-4</v>
      </c>
      <c r="P48" s="97">
        <v>2.960963806329764E-4</v>
      </c>
      <c r="Q48" s="97">
        <v>2.5771636767743322E-4</v>
      </c>
      <c r="R48" s="97">
        <v>2.2964659830744272E-4</v>
      </c>
      <c r="S48" s="97">
        <v>1.1827385775298863E-4</v>
      </c>
      <c r="T48" s="97">
        <v>1.282644299754111E-4</v>
      </c>
      <c r="U48" s="97">
        <v>2.8148050015489235E-4</v>
      </c>
      <c r="V48" s="97">
        <v>3.6988930105640385E-4</v>
      </c>
      <c r="W48" s="97">
        <v>1.3246823325366614E-4</v>
      </c>
      <c r="X48" s="97">
        <v>3.1111208223245343E-4</v>
      </c>
      <c r="Y48" s="97">
        <v>1.4503559296387444E-4</v>
      </c>
      <c r="Z48" s="97">
        <v>1.9148756875391772E-4</v>
      </c>
      <c r="AA48" s="97">
        <v>1.8122452584079814E-4</v>
      </c>
      <c r="AB48" s="97">
        <v>1.4795944835631044E-4</v>
      </c>
      <c r="AC48" s="97">
        <v>4.4612870071322646E-5</v>
      </c>
      <c r="AD48" s="97">
        <v>1.6651240204419642E-4</v>
      </c>
      <c r="AE48" s="97">
        <v>3.2073635190403235E-4</v>
      </c>
      <c r="AF48" s="97">
        <v>3.0748608237099283E-4</v>
      </c>
      <c r="AG48" s="97">
        <v>1.6854762310048902E-4</v>
      </c>
      <c r="AH48" s="97">
        <v>4.8339574193926005E-4</v>
      </c>
      <c r="AI48" s="97">
        <v>4.5151597772138149E-4</v>
      </c>
      <c r="AJ48" s="97">
        <v>1.5016341489167905E-3</v>
      </c>
      <c r="AK48" s="97">
        <v>7.378966260224351E-4</v>
      </c>
      <c r="AL48" s="97">
        <v>2.1924112076621651E-4</v>
      </c>
      <c r="AM48" s="97">
        <v>2.4758428785959377E-4</v>
      </c>
      <c r="AN48" s="97">
        <v>5.8844847298393315E-4</v>
      </c>
      <c r="AO48" s="97">
        <v>1.6461739011373386E-4</v>
      </c>
      <c r="AP48" s="97">
        <v>1.5413553950708418E-4</v>
      </c>
      <c r="AQ48" s="97">
        <v>1.2890529936564278E-4</v>
      </c>
      <c r="AR48" s="97">
        <v>5.9020775468713368E-4</v>
      </c>
      <c r="AS48" s="97">
        <v>5.5625154979255091E-4</v>
      </c>
      <c r="AT48" s="97">
        <v>1.0513494936790806</v>
      </c>
      <c r="AU48" s="97">
        <v>1.1321743838217053E-2</v>
      </c>
      <c r="AV48" s="97">
        <v>4.6205942098825085E-3</v>
      </c>
      <c r="AW48" s="97">
        <v>6.9383257861948731E-4</v>
      </c>
      <c r="AX48" s="97">
        <v>9.5825034521021676E-4</v>
      </c>
      <c r="AY48" s="97">
        <v>6.2554579465074695E-3</v>
      </c>
      <c r="AZ48" s="97">
        <v>7.0798077698449625E-3</v>
      </c>
      <c r="BA48" s="97">
        <v>1.0068242601287316E-3</v>
      </c>
      <c r="BB48" s="97">
        <v>2.3277814221864823E-4</v>
      </c>
      <c r="BC48" s="97">
        <v>6.5791581379537941E-4</v>
      </c>
      <c r="BD48" s="97">
        <v>1.7654428668841627E-4</v>
      </c>
      <c r="BE48" s="97">
        <v>0</v>
      </c>
      <c r="BF48" s="97">
        <v>5.2662669600570043E-4</v>
      </c>
      <c r="BG48" s="97">
        <v>3.5269160966102378E-3</v>
      </c>
      <c r="BH48" s="97">
        <v>1.0900512946383155E-2</v>
      </c>
      <c r="BI48" s="97">
        <v>3.8418224586644944E-3</v>
      </c>
      <c r="BJ48" s="97">
        <v>2.7715200512977781E-4</v>
      </c>
      <c r="BK48" s="97">
        <v>3.2842265350419307E-4</v>
      </c>
      <c r="BL48" s="97">
        <v>3.3363936806791511E-3</v>
      </c>
      <c r="BM48" s="97">
        <v>4.6750842099093059E-4</v>
      </c>
      <c r="BN48" s="97">
        <v>2.2228679485654748E-3</v>
      </c>
      <c r="BO48" s="97">
        <v>2.1548291208192205E-3</v>
      </c>
      <c r="BP48" s="97">
        <v>5.2172966485087788E-4</v>
      </c>
      <c r="BQ48" s="97">
        <v>1.4377778535901785E-4</v>
      </c>
      <c r="BR48" s="97">
        <v>4.4479164872422827E-3</v>
      </c>
      <c r="BS48" s="97">
        <v>4.0982262148662389E-4</v>
      </c>
      <c r="BT48" s="97">
        <v>1.4467707999890294E-4</v>
      </c>
      <c r="BU48" s="97">
        <v>1.2217496836937672E-4</v>
      </c>
      <c r="BV48" s="97">
        <v>8.8283829774320199E-5</v>
      </c>
      <c r="BW48" s="97">
        <v>7.1064516023394E-5</v>
      </c>
      <c r="BX48" s="97">
        <v>1.827830837074651E-5</v>
      </c>
      <c r="BY48" s="97">
        <v>3.1547913406935752E-4</v>
      </c>
      <c r="BZ48" s="97">
        <v>4.9017337460159854E-4</v>
      </c>
      <c r="CA48" s="97">
        <v>3.174764673046208E-4</v>
      </c>
      <c r="CB48" s="97">
        <v>4.9922723667631243E-4</v>
      </c>
      <c r="CC48" s="97">
        <v>2.1161392360531672E-4</v>
      </c>
      <c r="CD48" s="97">
        <v>2.2884895117748855E-4</v>
      </c>
      <c r="CE48" s="97">
        <v>3.8214765469068366E-4</v>
      </c>
      <c r="CF48" s="97">
        <v>1.1673377286873403E-4</v>
      </c>
      <c r="CG48" s="97">
        <v>2.8299557682281198E-4</v>
      </c>
      <c r="CH48" s="97">
        <v>2.8467064080582512E-4</v>
      </c>
      <c r="CI48" s="97">
        <v>3.3428679519886589E-4</v>
      </c>
      <c r="CJ48" s="97">
        <v>1.7640377297982454E-4</v>
      </c>
      <c r="CK48" s="97">
        <v>1.5998094350259921E-4</v>
      </c>
      <c r="CL48" s="97">
        <v>3.8821694392417947E-4</v>
      </c>
      <c r="CM48" s="97">
        <v>1.5329833028675019E-4</v>
      </c>
      <c r="CN48" s="97">
        <v>3.6919671353827579E-4</v>
      </c>
      <c r="CO48" s="97">
        <v>1.090401796302847E-4</v>
      </c>
      <c r="CP48" s="97">
        <v>3.0967055261218622E-4</v>
      </c>
      <c r="CQ48" s="97">
        <v>2.136824243766479E-4</v>
      </c>
      <c r="CR48" s="97">
        <v>1.3079681852946488E-4</v>
      </c>
      <c r="CS48" s="97">
        <v>1.8533436672807125E-4</v>
      </c>
      <c r="CT48" s="97">
        <v>2.0971398348006496E-3</v>
      </c>
      <c r="CU48" s="97">
        <v>1.3666792001630016E-4</v>
      </c>
      <c r="CV48" s="97">
        <v>1.8312199891771467E-2</v>
      </c>
      <c r="CW48" s="97">
        <v>1.6041130892539978E-4</v>
      </c>
      <c r="CX48" s="97">
        <v>3.7194546001562622E-4</v>
      </c>
      <c r="CY48" s="97">
        <v>1.437231496518075E-4</v>
      </c>
      <c r="CZ48" s="97">
        <v>2.6136037893313441E-4</v>
      </c>
      <c r="DA48" s="97">
        <v>2.4341881949346695E-4</v>
      </c>
      <c r="DB48" s="97">
        <v>9.8056883686235296E-5</v>
      </c>
      <c r="DC48" s="97">
        <v>2.382157657620548E-4</v>
      </c>
      <c r="DD48" s="97">
        <v>8.5249454890981338E-5</v>
      </c>
      <c r="DE48" s="97">
        <v>1.1904370846451373E-4</v>
      </c>
      <c r="DF48" s="100">
        <v>1.1612666118132668</v>
      </c>
      <c r="DG48" s="101">
        <v>0.89248285992804244</v>
      </c>
    </row>
    <row r="49" spans="1:111">
      <c r="A49" s="87">
        <v>45</v>
      </c>
      <c r="B49" s="4" t="s">
        <v>166</v>
      </c>
      <c r="C49" s="97">
        <v>1.345792408574465E-3</v>
      </c>
      <c r="D49" s="97">
        <v>3.4600792437687171E-4</v>
      </c>
      <c r="E49" s="97">
        <v>1.674510025457606E-3</v>
      </c>
      <c r="F49" s="97">
        <v>4.591877021232022E-4</v>
      </c>
      <c r="G49" s="97">
        <v>2.5229024392067149E-4</v>
      </c>
      <c r="H49" s="97">
        <v>0</v>
      </c>
      <c r="I49" s="97">
        <v>1.6762289863369354E-3</v>
      </c>
      <c r="J49" s="97">
        <v>2.4085938361571656E-4</v>
      </c>
      <c r="K49" s="97">
        <v>3.4220201421097441E-4</v>
      </c>
      <c r="L49" s="97">
        <v>1.6359290746946999E-4</v>
      </c>
      <c r="M49" s="97">
        <v>0</v>
      </c>
      <c r="N49" s="97">
        <v>3.2339820451315085E-4</v>
      </c>
      <c r="O49" s="97">
        <v>2.1264753738450232E-4</v>
      </c>
      <c r="P49" s="97">
        <v>5.0987565309247389E-4</v>
      </c>
      <c r="Q49" s="97">
        <v>3.0470945657744058E-4</v>
      </c>
      <c r="R49" s="97">
        <v>3.2254391227145549E-4</v>
      </c>
      <c r="S49" s="97">
        <v>1.7328628101989771E-4</v>
      </c>
      <c r="T49" s="97">
        <v>1.9971334973665355E-4</v>
      </c>
      <c r="U49" s="97">
        <v>4.1105604624355172E-4</v>
      </c>
      <c r="V49" s="97">
        <v>5.5428305385875061E-4</v>
      </c>
      <c r="W49" s="97">
        <v>1.9666658062230516E-4</v>
      </c>
      <c r="X49" s="97">
        <v>4.6013122162998305E-4</v>
      </c>
      <c r="Y49" s="97">
        <v>2.0402943239139409E-4</v>
      </c>
      <c r="Z49" s="97">
        <v>2.654256164823128E-4</v>
      </c>
      <c r="AA49" s="97">
        <v>2.6691175443927981E-4</v>
      </c>
      <c r="AB49" s="97">
        <v>1.8200271081832663E-4</v>
      </c>
      <c r="AC49" s="97">
        <v>7.2067082812760731E-5</v>
      </c>
      <c r="AD49" s="97">
        <v>2.4826124521372313E-4</v>
      </c>
      <c r="AE49" s="97">
        <v>1.4698151839943191E-3</v>
      </c>
      <c r="AF49" s="97">
        <v>4.7649332430883893E-4</v>
      </c>
      <c r="AG49" s="97">
        <v>2.7022473705542056E-4</v>
      </c>
      <c r="AH49" s="97">
        <v>4.1211590000582118E-4</v>
      </c>
      <c r="AI49" s="97">
        <v>7.6546050265989443E-4</v>
      </c>
      <c r="AJ49" s="97">
        <v>1.78294371649079E-3</v>
      </c>
      <c r="AK49" s="97">
        <v>1.2221857810520273E-3</v>
      </c>
      <c r="AL49" s="97">
        <v>3.1724773550728398E-4</v>
      </c>
      <c r="AM49" s="97">
        <v>3.5069316611920543E-4</v>
      </c>
      <c r="AN49" s="97">
        <v>7.9661824388846674E-4</v>
      </c>
      <c r="AO49" s="97">
        <v>3.6671102503021144E-4</v>
      </c>
      <c r="AP49" s="97">
        <v>2.3219775936928416E-4</v>
      </c>
      <c r="AQ49" s="97">
        <v>2.5956084751635331E-4</v>
      </c>
      <c r="AR49" s="97">
        <v>4.2023736303044664E-4</v>
      </c>
      <c r="AS49" s="97">
        <v>5.0288793011084017E-4</v>
      </c>
      <c r="AT49" s="97">
        <v>1.386119801627529E-3</v>
      </c>
      <c r="AU49" s="97">
        <v>1.0637779383761348</v>
      </c>
      <c r="AV49" s="97">
        <v>9.3798312235761534E-4</v>
      </c>
      <c r="AW49" s="97">
        <v>1.3523796432453304E-3</v>
      </c>
      <c r="AX49" s="97">
        <v>1.1293776595480119E-3</v>
      </c>
      <c r="AY49" s="97">
        <v>1.0508021002108266E-3</v>
      </c>
      <c r="AZ49" s="97">
        <v>6.4399061220711095E-4</v>
      </c>
      <c r="BA49" s="97">
        <v>1.3117888822587076E-3</v>
      </c>
      <c r="BB49" s="97">
        <v>2.9442119434503324E-4</v>
      </c>
      <c r="BC49" s="97">
        <v>3.5788398328509883E-4</v>
      </c>
      <c r="BD49" s="97">
        <v>4.5175177350236927E-4</v>
      </c>
      <c r="BE49" s="97">
        <v>0</v>
      </c>
      <c r="BF49" s="97">
        <v>3.121506498228131E-4</v>
      </c>
      <c r="BG49" s="97">
        <v>5.1661387024830036E-4</v>
      </c>
      <c r="BH49" s="97">
        <v>1.5928642630275757E-3</v>
      </c>
      <c r="BI49" s="97">
        <v>4.5723511530979872E-4</v>
      </c>
      <c r="BJ49" s="97">
        <v>3.7201367808635424E-4</v>
      </c>
      <c r="BK49" s="97">
        <v>4.8509027862828779E-4</v>
      </c>
      <c r="BL49" s="97">
        <v>2.7146027011265545E-4</v>
      </c>
      <c r="BM49" s="97">
        <v>4.1000760515130363E-4</v>
      </c>
      <c r="BN49" s="97">
        <v>4.7537590677074047E-4</v>
      </c>
      <c r="BO49" s="97">
        <v>3.4860621234498101E-4</v>
      </c>
      <c r="BP49" s="97">
        <v>8.0055819126100556E-4</v>
      </c>
      <c r="BQ49" s="97">
        <v>1.9941673235596852E-4</v>
      </c>
      <c r="BR49" s="97">
        <v>9.6527124956138433E-4</v>
      </c>
      <c r="BS49" s="97">
        <v>5.8188875850199431E-4</v>
      </c>
      <c r="BT49" s="97">
        <v>1.9759692729872446E-4</v>
      </c>
      <c r="BU49" s="97">
        <v>1.7281966501597789E-4</v>
      </c>
      <c r="BV49" s="97">
        <v>1.1833825603198824E-4</v>
      </c>
      <c r="BW49" s="97">
        <v>9.7252421903342798E-5</v>
      </c>
      <c r="BX49" s="97">
        <v>2.2055862966326224E-5</v>
      </c>
      <c r="BY49" s="97">
        <v>1.8762942737682845E-4</v>
      </c>
      <c r="BZ49" s="97">
        <v>7.5510408880857685E-4</v>
      </c>
      <c r="CA49" s="97">
        <v>1.854342472705998E-4</v>
      </c>
      <c r="CB49" s="97">
        <v>4.2142726984047358E-4</v>
      </c>
      <c r="CC49" s="97">
        <v>3.0465298315054696E-4</v>
      </c>
      <c r="CD49" s="97">
        <v>3.218805150303243E-4</v>
      </c>
      <c r="CE49" s="97">
        <v>4.0900489567907852E-4</v>
      </c>
      <c r="CF49" s="97">
        <v>1.632721706760115E-4</v>
      </c>
      <c r="CG49" s="97">
        <v>3.9500313289359017E-4</v>
      </c>
      <c r="CH49" s="97">
        <v>4.1622963887862736E-4</v>
      </c>
      <c r="CI49" s="97">
        <v>5.1049728261618995E-4</v>
      </c>
      <c r="CJ49" s="97">
        <v>2.5515721364243046E-4</v>
      </c>
      <c r="CK49" s="97">
        <v>2.2870777003481372E-4</v>
      </c>
      <c r="CL49" s="97">
        <v>4.2257453295274324E-4</v>
      </c>
      <c r="CM49" s="97">
        <v>1.8845044941183717E-4</v>
      </c>
      <c r="CN49" s="97">
        <v>5.0694370179658042E-4</v>
      </c>
      <c r="CO49" s="97">
        <v>1.356255452350805E-4</v>
      </c>
      <c r="CP49" s="97">
        <v>4.435919565418754E-4</v>
      </c>
      <c r="CQ49" s="97">
        <v>2.9733124888850151E-4</v>
      </c>
      <c r="CR49" s="97">
        <v>1.500680804227187E-4</v>
      </c>
      <c r="CS49" s="97">
        <v>2.6874584554011224E-4</v>
      </c>
      <c r="CT49" s="97">
        <v>3.2979059796752835E-3</v>
      </c>
      <c r="CU49" s="97">
        <v>2.0186735663892024E-4</v>
      </c>
      <c r="CV49" s="97">
        <v>2.8621529592558245E-2</v>
      </c>
      <c r="CW49" s="97">
        <v>1.7456684243394904E-4</v>
      </c>
      <c r="CX49" s="97">
        <v>4.8808481796002947E-4</v>
      </c>
      <c r="CY49" s="97">
        <v>1.6483805709299794E-4</v>
      </c>
      <c r="CZ49" s="97">
        <v>3.1612235331191472E-4</v>
      </c>
      <c r="DA49" s="97">
        <v>3.4044513126157863E-4</v>
      </c>
      <c r="DB49" s="97">
        <v>1.3599028706410025E-4</v>
      </c>
      <c r="DC49" s="97">
        <v>2.5592793050421668E-4</v>
      </c>
      <c r="DD49" s="97">
        <v>1.2019160282420463E-4</v>
      </c>
      <c r="DE49" s="97">
        <v>1.5046031487139013E-4</v>
      </c>
      <c r="DF49" s="100">
        <v>1.1433793892773394</v>
      </c>
      <c r="DG49" s="101">
        <v>0.87873576743211101</v>
      </c>
    </row>
    <row r="50" spans="1:111">
      <c r="A50" s="87">
        <v>46</v>
      </c>
      <c r="B50" s="4" t="s">
        <v>167</v>
      </c>
      <c r="C50" s="97">
        <v>7.7768087112339984E-5</v>
      </c>
      <c r="D50" s="97">
        <v>2.5075165657927883E-5</v>
      </c>
      <c r="E50" s="97">
        <v>1.09481646660585E-4</v>
      </c>
      <c r="F50" s="97">
        <v>2.9935911535355894E-5</v>
      </c>
      <c r="G50" s="97">
        <v>1.8456577901627249E-5</v>
      </c>
      <c r="H50" s="97">
        <v>0</v>
      </c>
      <c r="I50" s="97">
        <v>8.8675777735919856E-5</v>
      </c>
      <c r="J50" s="97">
        <v>1.7098104949107897E-5</v>
      </c>
      <c r="K50" s="97">
        <v>2.1008491958042723E-5</v>
      </c>
      <c r="L50" s="97">
        <v>1.1337203188581266E-5</v>
      </c>
      <c r="M50" s="97">
        <v>0</v>
      </c>
      <c r="N50" s="97">
        <v>2.1240883296490224E-5</v>
      </c>
      <c r="O50" s="97">
        <v>1.6790311499664997E-5</v>
      </c>
      <c r="P50" s="97">
        <v>2.8376799075092394E-5</v>
      </c>
      <c r="Q50" s="97">
        <v>1.371230732189364E-5</v>
      </c>
      <c r="R50" s="97">
        <v>2.1165130653043412E-5</v>
      </c>
      <c r="S50" s="97">
        <v>1.2625838365345652E-5</v>
      </c>
      <c r="T50" s="97">
        <v>1.4384541379792401E-5</v>
      </c>
      <c r="U50" s="97">
        <v>2.5669894753612752E-5</v>
      </c>
      <c r="V50" s="97">
        <v>3.5058622187363319E-5</v>
      </c>
      <c r="W50" s="97">
        <v>1.1913716556252291E-5</v>
      </c>
      <c r="X50" s="97">
        <v>2.7026904440544128E-5</v>
      </c>
      <c r="Y50" s="97">
        <v>1.3076651328933496E-5</v>
      </c>
      <c r="Z50" s="97">
        <v>1.7510501114294805E-5</v>
      </c>
      <c r="AA50" s="97">
        <v>1.6794969490538978E-5</v>
      </c>
      <c r="AB50" s="97">
        <v>1.2820111995134235E-5</v>
      </c>
      <c r="AC50" s="97">
        <v>3.9869929681475989E-6</v>
      </c>
      <c r="AD50" s="97">
        <v>1.4595251114985763E-5</v>
      </c>
      <c r="AE50" s="97">
        <v>1.6918842081670781E-5</v>
      </c>
      <c r="AF50" s="97">
        <v>2.8000151023575203E-5</v>
      </c>
      <c r="AG50" s="97">
        <v>1.8481165403294724E-5</v>
      </c>
      <c r="AH50" s="97">
        <v>1.8754557719332075E-5</v>
      </c>
      <c r="AI50" s="97">
        <v>3.5054642640287759E-5</v>
      </c>
      <c r="AJ50" s="97">
        <v>2.4183486958931825E-5</v>
      </c>
      <c r="AK50" s="97">
        <v>3.4046062219816077E-5</v>
      </c>
      <c r="AL50" s="97">
        <v>1.8944013977878147E-5</v>
      </c>
      <c r="AM50" s="97">
        <v>2.1179457201501124E-5</v>
      </c>
      <c r="AN50" s="97">
        <v>3.1881812883921981E-5</v>
      </c>
      <c r="AO50" s="97">
        <v>1.6583255978137281E-5</v>
      </c>
      <c r="AP50" s="97">
        <v>1.3297615464572776E-5</v>
      </c>
      <c r="AQ50" s="97">
        <v>1.225948550170498E-5</v>
      </c>
      <c r="AR50" s="97">
        <v>2.4308074660376143E-5</v>
      </c>
      <c r="AS50" s="97">
        <v>1.9597354479588619E-5</v>
      </c>
      <c r="AT50" s="97">
        <v>1.4697492662979237E-4</v>
      </c>
      <c r="AU50" s="97">
        <v>3.9898304743178598E-4</v>
      </c>
      <c r="AV50" s="97">
        <v>1.0094195227928855</v>
      </c>
      <c r="AW50" s="97">
        <v>2.2478149251853993E-5</v>
      </c>
      <c r="AX50" s="97">
        <v>2.2140145755617958E-5</v>
      </c>
      <c r="AY50" s="97">
        <v>6.6598389719977103E-5</v>
      </c>
      <c r="AZ50" s="97">
        <v>1.1908025564935458E-5</v>
      </c>
      <c r="BA50" s="97">
        <v>5.3653579213494478E-5</v>
      </c>
      <c r="BB50" s="97">
        <v>1.4389115726628376E-5</v>
      </c>
      <c r="BC50" s="97">
        <v>2.9316349281422892E-5</v>
      </c>
      <c r="BD50" s="97">
        <v>2.5108936552430305E-5</v>
      </c>
      <c r="BE50" s="97">
        <v>0</v>
      </c>
      <c r="BF50" s="97">
        <v>1.6872878619689981E-5</v>
      </c>
      <c r="BG50" s="97">
        <v>3.7695025405198301E-5</v>
      </c>
      <c r="BH50" s="97">
        <v>6.5529259523511001E-5</v>
      </c>
      <c r="BI50" s="97">
        <v>4.8531022981946485E-5</v>
      </c>
      <c r="BJ50" s="97">
        <v>4.0878558000292738E-5</v>
      </c>
      <c r="BK50" s="97">
        <v>3.7090589513178743E-5</v>
      </c>
      <c r="BL50" s="97">
        <v>4.5255742753773823E-5</v>
      </c>
      <c r="BM50" s="97">
        <v>2.3470987358414426E-5</v>
      </c>
      <c r="BN50" s="97">
        <v>3.6265299322197981E-5</v>
      </c>
      <c r="BO50" s="97">
        <v>2.5983164240191473E-5</v>
      </c>
      <c r="BP50" s="97">
        <v>4.5844705456371891E-5</v>
      </c>
      <c r="BQ50" s="97">
        <v>1.232877161371418E-5</v>
      </c>
      <c r="BR50" s="97">
        <v>5.9653822885382569E-5</v>
      </c>
      <c r="BS50" s="97">
        <v>4.0421640886277097E-5</v>
      </c>
      <c r="BT50" s="97">
        <v>7.6455948019829576E-5</v>
      </c>
      <c r="BU50" s="97">
        <v>1.8718776375117914E-5</v>
      </c>
      <c r="BV50" s="97">
        <v>1.0465075581576847E-5</v>
      </c>
      <c r="BW50" s="97">
        <v>8.2578192239725174E-6</v>
      </c>
      <c r="BX50" s="97">
        <v>1.8354191954659796E-6</v>
      </c>
      <c r="BY50" s="97">
        <v>1.6898062154341549E-5</v>
      </c>
      <c r="BZ50" s="97">
        <v>4.592665605817045E-5</v>
      </c>
      <c r="CA50" s="97">
        <v>1.4436321604439469E-5</v>
      </c>
      <c r="CB50" s="97">
        <v>3.7803479404423952E-5</v>
      </c>
      <c r="CC50" s="97">
        <v>5.2995422859541108E-5</v>
      </c>
      <c r="CD50" s="97">
        <v>3.4761739508091686E-5</v>
      </c>
      <c r="CE50" s="97">
        <v>4.1982635796759722E-5</v>
      </c>
      <c r="CF50" s="97">
        <v>1.7973216346485471E-5</v>
      </c>
      <c r="CG50" s="97">
        <v>3.3007831740970549E-5</v>
      </c>
      <c r="CH50" s="97">
        <v>3.8641254855637108E-5</v>
      </c>
      <c r="CI50" s="97">
        <v>3.2712365557968046E-5</v>
      </c>
      <c r="CJ50" s="97">
        <v>3.3717752121875688E-5</v>
      </c>
      <c r="CK50" s="97">
        <v>7.22870942502133E-5</v>
      </c>
      <c r="CL50" s="97">
        <v>2.4722040929146003E-4</v>
      </c>
      <c r="CM50" s="97">
        <v>1.5129119310206062E-5</v>
      </c>
      <c r="CN50" s="97">
        <v>4.2515180204806185E-5</v>
      </c>
      <c r="CO50" s="97">
        <v>1.0825057376917817E-3</v>
      </c>
      <c r="CP50" s="97">
        <v>6.5708888856228582E-4</v>
      </c>
      <c r="CQ50" s="97">
        <v>2.1457573818456545E-4</v>
      </c>
      <c r="CR50" s="97">
        <v>1.7834430255731022E-4</v>
      </c>
      <c r="CS50" s="97">
        <v>2.4824681927762249E-5</v>
      </c>
      <c r="CT50" s="97">
        <v>3.6981418946495555E-4</v>
      </c>
      <c r="CU50" s="97">
        <v>2.2958472181009667E-5</v>
      </c>
      <c r="CV50" s="97">
        <v>1.575167090674696E-3</v>
      </c>
      <c r="CW50" s="97">
        <v>3.0272162614789629E-5</v>
      </c>
      <c r="CX50" s="97">
        <v>3.7953427730502988E-5</v>
      </c>
      <c r="CY50" s="97">
        <v>1.3601868483623544E-5</v>
      </c>
      <c r="CZ50" s="97">
        <v>2.6925368082936405E-5</v>
      </c>
      <c r="DA50" s="97">
        <v>2.8045352641386482E-4</v>
      </c>
      <c r="DB50" s="97">
        <v>6.3570027650255805E-4</v>
      </c>
      <c r="DC50" s="97">
        <v>4.628545677160413E-5</v>
      </c>
      <c r="DD50" s="97">
        <v>1.5662638051341816E-3</v>
      </c>
      <c r="DE50" s="97">
        <v>3.2986684214448681E-5</v>
      </c>
      <c r="DF50" s="100">
        <v>1.0194754345556627</v>
      </c>
      <c r="DG50" s="101">
        <v>0.78351030004893396</v>
      </c>
    </row>
    <row r="51" spans="1:111">
      <c r="A51" s="87">
        <v>47</v>
      </c>
      <c r="B51" s="4" t="s">
        <v>22</v>
      </c>
      <c r="C51" s="97">
        <v>4.2820257310451463E-5</v>
      </c>
      <c r="D51" s="97">
        <v>1.1083808700005838E-5</v>
      </c>
      <c r="E51" s="97">
        <v>5.332044313366519E-5</v>
      </c>
      <c r="F51" s="97">
        <v>1.2577896886311708E-5</v>
      </c>
      <c r="G51" s="97">
        <v>8.0711524345056151E-6</v>
      </c>
      <c r="H51" s="97">
        <v>0</v>
      </c>
      <c r="I51" s="97">
        <v>4.7278847659723951E-5</v>
      </c>
      <c r="J51" s="97">
        <v>7.6727734602921386E-6</v>
      </c>
      <c r="K51" s="97">
        <v>1.1612303171395093E-5</v>
      </c>
      <c r="L51" s="97">
        <v>5.2279637547668793E-6</v>
      </c>
      <c r="M51" s="97">
        <v>0</v>
      </c>
      <c r="N51" s="97">
        <v>1.0387851385295891E-5</v>
      </c>
      <c r="O51" s="97">
        <v>7.6416784246877117E-6</v>
      </c>
      <c r="P51" s="97">
        <v>1.4081620884744901E-5</v>
      </c>
      <c r="Q51" s="97">
        <v>6.6009038962232892E-6</v>
      </c>
      <c r="R51" s="97">
        <v>1.0193373549863234E-5</v>
      </c>
      <c r="S51" s="97">
        <v>5.4791074482106974E-6</v>
      </c>
      <c r="T51" s="97">
        <v>6.2540078400268893E-6</v>
      </c>
      <c r="U51" s="97">
        <v>1.300605470767032E-5</v>
      </c>
      <c r="V51" s="97">
        <v>1.7780514827873304E-5</v>
      </c>
      <c r="W51" s="97">
        <v>6.3005596682869418E-6</v>
      </c>
      <c r="X51" s="97">
        <v>1.4858009508486684E-5</v>
      </c>
      <c r="Y51" s="97">
        <v>6.5931158775888373E-6</v>
      </c>
      <c r="Z51" s="97">
        <v>8.5295844416269918E-6</v>
      </c>
      <c r="AA51" s="97">
        <v>8.5344401812956068E-6</v>
      </c>
      <c r="AB51" s="97">
        <v>5.989197445324623E-6</v>
      </c>
      <c r="AC51" s="97">
        <v>2.0873409629296039E-6</v>
      </c>
      <c r="AD51" s="97">
        <v>7.7734680316693237E-6</v>
      </c>
      <c r="AE51" s="97">
        <v>8.7237301332001606E-6</v>
      </c>
      <c r="AF51" s="97">
        <v>1.5490061327532942E-5</v>
      </c>
      <c r="AG51" s="97">
        <v>8.4853788577591744E-6</v>
      </c>
      <c r="AH51" s="97">
        <v>8.6155230664365891E-6</v>
      </c>
      <c r="AI51" s="97">
        <v>1.821969867539329E-5</v>
      </c>
      <c r="AJ51" s="97">
        <v>1.2500888386862347E-5</v>
      </c>
      <c r="AK51" s="97">
        <v>1.7558212315192751E-5</v>
      </c>
      <c r="AL51" s="97">
        <v>1.0051226482479134E-5</v>
      </c>
      <c r="AM51" s="97">
        <v>1.1257273353596033E-5</v>
      </c>
      <c r="AN51" s="97">
        <v>1.6930571151746743E-5</v>
      </c>
      <c r="AO51" s="97">
        <v>7.6533039355822187E-6</v>
      </c>
      <c r="AP51" s="97">
        <v>6.7836627695526186E-6</v>
      </c>
      <c r="AQ51" s="97">
        <v>6.3178288847621739E-6</v>
      </c>
      <c r="AR51" s="97">
        <v>1.1766891178975583E-5</v>
      </c>
      <c r="AS51" s="97">
        <v>7.7805624651807308E-5</v>
      </c>
      <c r="AT51" s="97">
        <v>5.8583868975349385E-5</v>
      </c>
      <c r="AU51" s="97">
        <v>3.5274615198452525E-4</v>
      </c>
      <c r="AV51" s="97">
        <v>4.3960458661387678E-3</v>
      </c>
      <c r="AW51" s="97">
        <v>1.0034282781773902</v>
      </c>
      <c r="AX51" s="97">
        <v>3.1224297683022681E-3</v>
      </c>
      <c r="AY51" s="97">
        <v>2.1749858027897062E-3</v>
      </c>
      <c r="AZ51" s="97">
        <v>7.2754091921890416E-3</v>
      </c>
      <c r="BA51" s="97">
        <v>1.0976326997366379E-2</v>
      </c>
      <c r="BB51" s="97">
        <v>4.0947245330182989E-3</v>
      </c>
      <c r="BC51" s="97">
        <v>9.0432646989266896E-3</v>
      </c>
      <c r="BD51" s="97">
        <v>1.368369589787277E-2</v>
      </c>
      <c r="BE51" s="97">
        <v>0</v>
      </c>
      <c r="BF51" s="97">
        <v>7.1072553008968032E-5</v>
      </c>
      <c r="BG51" s="97">
        <v>6.6782865015151246E-4</v>
      </c>
      <c r="BH51" s="97">
        <v>3.1527590066148488E-5</v>
      </c>
      <c r="BI51" s="97">
        <v>2.3814996010623109E-4</v>
      </c>
      <c r="BJ51" s="97">
        <v>1.0404499322553346E-4</v>
      </c>
      <c r="BK51" s="97">
        <v>1.5789758872556707E-5</v>
      </c>
      <c r="BL51" s="97">
        <v>1.617322650022161E-5</v>
      </c>
      <c r="BM51" s="97">
        <v>1.5766794660560263E-5</v>
      </c>
      <c r="BN51" s="97">
        <v>2.2778686240603332E-5</v>
      </c>
      <c r="BO51" s="97">
        <v>2.088733384407752E-5</v>
      </c>
      <c r="BP51" s="97">
        <v>2.5611326399548221E-5</v>
      </c>
      <c r="BQ51" s="97">
        <v>6.1308419154421702E-6</v>
      </c>
      <c r="BR51" s="97">
        <v>2.706248898827616E-5</v>
      </c>
      <c r="BS51" s="97">
        <v>1.8806625900336879E-5</v>
      </c>
      <c r="BT51" s="97">
        <v>7.2181174268587956E-6</v>
      </c>
      <c r="BU51" s="97">
        <v>6.0646398864194994E-6</v>
      </c>
      <c r="BV51" s="97">
        <v>4.3319172408184395E-6</v>
      </c>
      <c r="BW51" s="97">
        <v>3.4655960941586035E-6</v>
      </c>
      <c r="BX51" s="97">
        <v>7.8959735898237121E-7</v>
      </c>
      <c r="BY51" s="97">
        <v>1.2613350639892678E-5</v>
      </c>
      <c r="BZ51" s="97">
        <v>2.429441897724006E-5</v>
      </c>
      <c r="CA51" s="97">
        <v>4.3013074957695315E-6</v>
      </c>
      <c r="CB51" s="97">
        <v>2.4783935006902533E-5</v>
      </c>
      <c r="CC51" s="97">
        <v>9.7046304408885999E-6</v>
      </c>
      <c r="CD51" s="97">
        <v>9.8535590925178745E-6</v>
      </c>
      <c r="CE51" s="97">
        <v>1.1908655298873389E-5</v>
      </c>
      <c r="CF51" s="97">
        <v>5.0453497774178924E-6</v>
      </c>
      <c r="CG51" s="97">
        <v>1.3371980325339821E-5</v>
      </c>
      <c r="CH51" s="97">
        <v>1.5062491475634488E-5</v>
      </c>
      <c r="CI51" s="97">
        <v>1.7974647836139003E-5</v>
      </c>
      <c r="CJ51" s="97">
        <v>8.7519008690211281E-6</v>
      </c>
      <c r="CK51" s="97">
        <v>9.5551713517312549E-6</v>
      </c>
      <c r="CL51" s="97">
        <v>2.1323697771143903E-5</v>
      </c>
      <c r="CM51" s="97">
        <v>6.4054604280788485E-6</v>
      </c>
      <c r="CN51" s="97">
        <v>2.1091699239067345E-5</v>
      </c>
      <c r="CO51" s="97">
        <v>9.3186766086106948E-6</v>
      </c>
      <c r="CP51" s="97">
        <v>1.7167877986899265E-5</v>
      </c>
      <c r="CQ51" s="97">
        <v>1.0766780601107209E-5</v>
      </c>
      <c r="CR51" s="97">
        <v>5.78994654918572E-6</v>
      </c>
      <c r="CS51" s="97">
        <v>9.1727961788845175E-6</v>
      </c>
      <c r="CT51" s="97">
        <v>1.1168511886322967E-4</v>
      </c>
      <c r="CU51" s="97">
        <v>7.499297105633791E-6</v>
      </c>
      <c r="CV51" s="97">
        <v>9.095199240186472E-4</v>
      </c>
      <c r="CW51" s="97">
        <v>7.2617996638607987E-6</v>
      </c>
      <c r="CX51" s="97">
        <v>1.5867080707622781E-5</v>
      </c>
      <c r="CY51" s="97">
        <v>5.6421436133500671E-6</v>
      </c>
      <c r="CZ51" s="97">
        <v>1.0547044768618538E-5</v>
      </c>
      <c r="DA51" s="97">
        <v>1.2942356861775613E-5</v>
      </c>
      <c r="DB51" s="97">
        <v>7.2665814621341538E-6</v>
      </c>
      <c r="DC51" s="97">
        <v>8.5062391348866053E-6</v>
      </c>
      <c r="DD51" s="97">
        <v>3.5832050479152364E-5</v>
      </c>
      <c r="DE51" s="97">
        <v>5.7834482169424571E-6</v>
      </c>
      <c r="DF51" s="100">
        <v>1.0619065192224511</v>
      </c>
      <c r="DG51" s="101">
        <v>0.81612039613542475</v>
      </c>
    </row>
    <row r="52" spans="1:111">
      <c r="A52" s="87">
        <v>48</v>
      </c>
      <c r="B52" s="4" t="s">
        <v>23</v>
      </c>
      <c r="C52" s="97">
        <v>7.2020931880382923E-4</v>
      </c>
      <c r="D52" s="97">
        <v>1.8871917595483312E-4</v>
      </c>
      <c r="E52" s="97">
        <v>8.9651624791421648E-4</v>
      </c>
      <c r="F52" s="97">
        <v>2.3686342730728854E-4</v>
      </c>
      <c r="G52" s="97">
        <v>1.3863045577441961E-4</v>
      </c>
      <c r="H52" s="97">
        <v>0</v>
      </c>
      <c r="I52" s="97">
        <v>7.9912678287685172E-4</v>
      </c>
      <c r="J52" s="97">
        <v>1.3656043236897898E-4</v>
      </c>
      <c r="K52" s="97">
        <v>2.1387762947244759E-4</v>
      </c>
      <c r="L52" s="97">
        <v>8.937160043791229E-5</v>
      </c>
      <c r="M52" s="97">
        <v>0</v>
      </c>
      <c r="N52" s="97">
        <v>1.7973335635793194E-4</v>
      </c>
      <c r="O52" s="97">
        <v>1.2665059327944498E-4</v>
      </c>
      <c r="P52" s="97">
        <v>2.4615567393587376E-4</v>
      </c>
      <c r="Q52" s="97">
        <v>1.4237218775315494E-4</v>
      </c>
      <c r="R52" s="97">
        <v>1.7500421238960236E-4</v>
      </c>
      <c r="S52" s="97">
        <v>9.7567621594425247E-5</v>
      </c>
      <c r="T52" s="97">
        <v>1.4334109884417808E-4</v>
      </c>
      <c r="U52" s="97">
        <v>2.2578361000064596E-4</v>
      </c>
      <c r="V52" s="97">
        <v>3.0884918542004866E-4</v>
      </c>
      <c r="W52" s="97">
        <v>1.0794515509744446E-4</v>
      </c>
      <c r="X52" s="97">
        <v>2.5247957820695015E-4</v>
      </c>
      <c r="Y52" s="97">
        <v>1.1470904892755839E-4</v>
      </c>
      <c r="Z52" s="97">
        <v>1.4749989975701094E-4</v>
      </c>
      <c r="AA52" s="97">
        <v>1.5711548647666081E-4</v>
      </c>
      <c r="AB52" s="97">
        <v>1.1267415478708956E-4</v>
      </c>
      <c r="AC52" s="97">
        <v>3.5516914303188298E-5</v>
      </c>
      <c r="AD52" s="97">
        <v>1.3021683379632669E-4</v>
      </c>
      <c r="AE52" s="97">
        <v>1.4254224722861828E-4</v>
      </c>
      <c r="AF52" s="97">
        <v>2.7124619505590307E-4</v>
      </c>
      <c r="AG52" s="97">
        <v>1.5426693960670276E-4</v>
      </c>
      <c r="AH52" s="97">
        <v>1.5438899849411097E-4</v>
      </c>
      <c r="AI52" s="97">
        <v>3.1106414973011313E-4</v>
      </c>
      <c r="AJ52" s="97">
        <v>2.150116432471411E-4</v>
      </c>
      <c r="AK52" s="97">
        <v>2.9938706877870883E-4</v>
      </c>
      <c r="AL52" s="97">
        <v>1.7017754242700726E-4</v>
      </c>
      <c r="AM52" s="97">
        <v>1.8961455434553595E-4</v>
      </c>
      <c r="AN52" s="97">
        <v>2.8716901163366288E-4</v>
      </c>
      <c r="AO52" s="97">
        <v>1.3370237634206762E-4</v>
      </c>
      <c r="AP52" s="97">
        <v>1.1564099877856799E-4</v>
      </c>
      <c r="AQ52" s="97">
        <v>1.2213609366896173E-4</v>
      </c>
      <c r="AR52" s="97">
        <v>2.1430464043942237E-4</v>
      </c>
      <c r="AS52" s="97">
        <v>2.42280501663669E-3</v>
      </c>
      <c r="AT52" s="97">
        <v>9.1892893901061466E-4</v>
      </c>
      <c r="AU52" s="97">
        <v>1.0820435983971415E-3</v>
      </c>
      <c r="AV52" s="97">
        <v>1.0432030222516103E-2</v>
      </c>
      <c r="AW52" s="97">
        <v>6.607895205386452E-2</v>
      </c>
      <c r="AX52" s="97">
        <v>1.0544697654969717</v>
      </c>
      <c r="AY52" s="97">
        <v>5.678720232717524E-3</v>
      </c>
      <c r="AZ52" s="97">
        <v>7.4578607153306491E-3</v>
      </c>
      <c r="BA52" s="97">
        <v>3.1693570613098701E-2</v>
      </c>
      <c r="BB52" s="97">
        <v>5.8587445198769652E-3</v>
      </c>
      <c r="BC52" s="97">
        <v>3.1121692818925129E-2</v>
      </c>
      <c r="BD52" s="97">
        <v>2.7661481911785635E-2</v>
      </c>
      <c r="BE52" s="97">
        <v>0</v>
      </c>
      <c r="BF52" s="97">
        <v>3.7074959971427485E-4</v>
      </c>
      <c r="BG52" s="97">
        <v>2.5987962636409147E-3</v>
      </c>
      <c r="BH52" s="97">
        <v>6.2467750514319704E-4</v>
      </c>
      <c r="BI52" s="97">
        <v>3.8652334793374881E-4</v>
      </c>
      <c r="BJ52" s="97">
        <v>4.0282266576338149E-4</v>
      </c>
      <c r="BK52" s="97">
        <v>2.6521884833530192E-4</v>
      </c>
      <c r="BL52" s="97">
        <v>3.0570841932076346E-4</v>
      </c>
      <c r="BM52" s="97">
        <v>2.9155081771054566E-4</v>
      </c>
      <c r="BN52" s="97">
        <v>2.8866461552884393E-4</v>
      </c>
      <c r="BO52" s="97">
        <v>2.1935766280973358E-4</v>
      </c>
      <c r="BP52" s="97">
        <v>4.3073301720208154E-4</v>
      </c>
      <c r="BQ52" s="97">
        <v>1.0739116864163485E-4</v>
      </c>
      <c r="BR52" s="97">
        <v>4.6486329575706048E-4</v>
      </c>
      <c r="BS52" s="97">
        <v>3.3244623669186697E-4</v>
      </c>
      <c r="BT52" s="97">
        <v>1.323354971167886E-4</v>
      </c>
      <c r="BU52" s="97">
        <v>1.3327570211535433E-4</v>
      </c>
      <c r="BV52" s="97">
        <v>7.8274334077637654E-5</v>
      </c>
      <c r="BW52" s="97">
        <v>6.3069730836108335E-5</v>
      </c>
      <c r="BX52" s="97">
        <v>1.5587168182718781E-5</v>
      </c>
      <c r="BY52" s="97">
        <v>1.2965870571429784E-4</v>
      </c>
      <c r="BZ52" s="97">
        <v>4.1430503098034585E-4</v>
      </c>
      <c r="CA52" s="97">
        <v>9.2166208437090082E-5</v>
      </c>
      <c r="CB52" s="97">
        <v>2.3454443511158841E-4</v>
      </c>
      <c r="CC52" s="97">
        <v>1.8993346337584433E-4</v>
      </c>
      <c r="CD52" s="97">
        <v>1.8646335435066434E-4</v>
      </c>
      <c r="CE52" s="97">
        <v>2.1935868663115507E-4</v>
      </c>
      <c r="CF52" s="97">
        <v>1.0963387483060061E-4</v>
      </c>
      <c r="CG52" s="97">
        <v>3.1615262768969676E-4</v>
      </c>
      <c r="CH52" s="97">
        <v>5.6456929471966882E-4</v>
      </c>
      <c r="CI52" s="97">
        <v>4.1385447076504144E-4</v>
      </c>
      <c r="CJ52" s="97">
        <v>2.198084095577611E-4</v>
      </c>
      <c r="CK52" s="97">
        <v>5.4711758926293528E-4</v>
      </c>
      <c r="CL52" s="97">
        <v>6.0868302578016647E-4</v>
      </c>
      <c r="CM52" s="97">
        <v>1.2028234317709171E-4</v>
      </c>
      <c r="CN52" s="97">
        <v>8.436862855526634E-4</v>
      </c>
      <c r="CO52" s="97">
        <v>9.5675174150795301E-5</v>
      </c>
      <c r="CP52" s="97">
        <v>2.8339323996542275E-4</v>
      </c>
      <c r="CQ52" s="97">
        <v>1.9895984507400561E-4</v>
      </c>
      <c r="CR52" s="97">
        <v>1.1791501853081474E-4</v>
      </c>
      <c r="CS52" s="97">
        <v>1.831171467549865E-4</v>
      </c>
      <c r="CT52" s="97">
        <v>1.7648000959818208E-3</v>
      </c>
      <c r="CU52" s="97">
        <v>2.0391089400133611E-4</v>
      </c>
      <c r="CV52" s="97">
        <v>1.5190452785533659E-2</v>
      </c>
      <c r="CW52" s="97">
        <v>1.1815602272163061E-4</v>
      </c>
      <c r="CX52" s="97">
        <v>2.8421049856100326E-4</v>
      </c>
      <c r="CY52" s="97">
        <v>1.0031201970723886E-4</v>
      </c>
      <c r="CZ52" s="97">
        <v>2.0398321011613519E-4</v>
      </c>
      <c r="DA52" s="97">
        <v>2.0617284961587686E-4</v>
      </c>
      <c r="DB52" s="97">
        <v>1.0242521204353679E-4</v>
      </c>
      <c r="DC52" s="97">
        <v>1.9383804135716544E-4</v>
      </c>
      <c r="DD52" s="97">
        <v>6.8400051703379995E-3</v>
      </c>
      <c r="DE52" s="97">
        <v>1.2814157890273303E-4</v>
      </c>
      <c r="DF52" s="100">
        <v>1.2927184707865607</v>
      </c>
      <c r="DG52" s="101">
        <v>0.9935092132614558</v>
      </c>
    </row>
    <row r="53" spans="1:111">
      <c r="A53" s="87">
        <v>49</v>
      </c>
      <c r="B53" s="4" t="s">
        <v>24</v>
      </c>
      <c r="C53" s="97">
        <v>1.9228731398478438E-4</v>
      </c>
      <c r="D53" s="97">
        <v>6.0526277875829764E-5</v>
      </c>
      <c r="E53" s="97">
        <v>2.4036043337665643E-4</v>
      </c>
      <c r="F53" s="97">
        <v>5.449467518287256E-5</v>
      </c>
      <c r="G53" s="97">
        <v>2.5336308020785874E-4</v>
      </c>
      <c r="H53" s="97">
        <v>0</v>
      </c>
      <c r="I53" s="97">
        <v>2.1918728367328517E-4</v>
      </c>
      <c r="J53" s="97">
        <v>3.5024138147912227E-5</v>
      </c>
      <c r="K53" s="97">
        <v>4.8459769082303869E-5</v>
      </c>
      <c r="L53" s="97">
        <v>2.4237299655410906E-5</v>
      </c>
      <c r="M53" s="97">
        <v>0</v>
      </c>
      <c r="N53" s="97">
        <v>4.9420762303079768E-5</v>
      </c>
      <c r="O53" s="97">
        <v>3.2041267952705299E-5</v>
      </c>
      <c r="P53" s="97">
        <v>6.2707252656225824E-5</v>
      </c>
      <c r="Q53" s="97">
        <v>5.350830391900642E-5</v>
      </c>
      <c r="R53" s="97">
        <v>5.3395329781230806E-5</v>
      </c>
      <c r="S53" s="97">
        <v>2.8314717888978491E-5</v>
      </c>
      <c r="T53" s="97">
        <v>2.9036697510095741E-5</v>
      </c>
      <c r="U53" s="97">
        <v>6.1057862234061813E-5</v>
      </c>
      <c r="V53" s="97">
        <v>8.1731453140969647E-5</v>
      </c>
      <c r="W53" s="97">
        <v>3.0158693525675065E-5</v>
      </c>
      <c r="X53" s="97">
        <v>7.033536651175371E-5</v>
      </c>
      <c r="Y53" s="97">
        <v>3.450711248424364E-5</v>
      </c>
      <c r="Z53" s="97">
        <v>4.6994104301586896E-5</v>
      </c>
      <c r="AA53" s="97">
        <v>3.7116910850776011E-5</v>
      </c>
      <c r="AB53" s="97">
        <v>2.7999288497632878E-5</v>
      </c>
      <c r="AC53" s="97">
        <v>9.7750047449926784E-6</v>
      </c>
      <c r="AD53" s="97">
        <v>3.7386400901799521E-5</v>
      </c>
      <c r="AE53" s="97">
        <v>4.6042473047336915E-5</v>
      </c>
      <c r="AF53" s="97">
        <v>6.9336967439225276E-5</v>
      </c>
      <c r="AG53" s="97">
        <v>3.7617890461647319E-5</v>
      </c>
      <c r="AH53" s="97">
        <v>4.2392110369598711E-5</v>
      </c>
      <c r="AI53" s="97">
        <v>8.8041342581860293E-5</v>
      </c>
      <c r="AJ53" s="97">
        <v>6.587325621533577E-5</v>
      </c>
      <c r="AK53" s="97">
        <v>8.4799121644508945E-5</v>
      </c>
      <c r="AL53" s="97">
        <v>5.168036148489442E-5</v>
      </c>
      <c r="AM53" s="97">
        <v>5.6886194988600831E-5</v>
      </c>
      <c r="AN53" s="97">
        <v>8.4205804361723249E-5</v>
      </c>
      <c r="AO53" s="97">
        <v>3.922864425338565E-5</v>
      </c>
      <c r="AP53" s="97">
        <v>3.3991173398515653E-5</v>
      </c>
      <c r="AQ53" s="97">
        <v>3.0804078095871158E-5</v>
      </c>
      <c r="AR53" s="97">
        <v>1.1328436692246165E-4</v>
      </c>
      <c r="AS53" s="97">
        <v>1.1825619546041835E-4</v>
      </c>
      <c r="AT53" s="97">
        <v>5.0000443638064064E-3</v>
      </c>
      <c r="AU53" s="97">
        <v>3.2860815416806458E-3</v>
      </c>
      <c r="AV53" s="97">
        <v>2.6728602100151828E-3</v>
      </c>
      <c r="AW53" s="97">
        <v>5.4785365889137833E-5</v>
      </c>
      <c r="AX53" s="97">
        <v>2.4829292026835425E-4</v>
      </c>
      <c r="AY53" s="97">
        <v>1.0364710690655679</v>
      </c>
      <c r="AZ53" s="97">
        <v>2.5745078731914646E-3</v>
      </c>
      <c r="BA53" s="97">
        <v>1.2924884284317337E-3</v>
      </c>
      <c r="BB53" s="97">
        <v>6.6929283645286838E-4</v>
      </c>
      <c r="BC53" s="97">
        <v>1.2528933094403294E-3</v>
      </c>
      <c r="BD53" s="97">
        <v>9.5127192618172014E-4</v>
      </c>
      <c r="BE53" s="97">
        <v>0</v>
      </c>
      <c r="BF53" s="97">
        <v>4.7118591041465365E-3</v>
      </c>
      <c r="BG53" s="97">
        <v>7.9867457608870426E-3</v>
      </c>
      <c r="BH53" s="97">
        <v>5.2624551480711058E-3</v>
      </c>
      <c r="BI53" s="97">
        <v>1.6547450722807497E-3</v>
      </c>
      <c r="BJ53" s="97">
        <v>5.2885468674279981E-5</v>
      </c>
      <c r="BK53" s="97">
        <v>7.4319701431900442E-5</v>
      </c>
      <c r="BL53" s="97">
        <v>4.38810323383483E-4</v>
      </c>
      <c r="BM53" s="97">
        <v>7.2881100220591188E-4</v>
      </c>
      <c r="BN53" s="97">
        <v>4.2299257624869293E-4</v>
      </c>
      <c r="BO53" s="97">
        <v>8.9543744612212829E-4</v>
      </c>
      <c r="BP53" s="97">
        <v>1.2597166756561518E-4</v>
      </c>
      <c r="BQ53" s="97">
        <v>6.3288762556014232E-5</v>
      </c>
      <c r="BR53" s="97">
        <v>1.698197954223231E-4</v>
      </c>
      <c r="BS53" s="97">
        <v>8.6002738212617521E-5</v>
      </c>
      <c r="BT53" s="97">
        <v>3.198168573620258E-5</v>
      </c>
      <c r="BU53" s="97">
        <v>2.786693233696911E-5</v>
      </c>
      <c r="BV53" s="97">
        <v>2.1349074083092439E-5</v>
      </c>
      <c r="BW53" s="97">
        <v>2.6132678866179837E-5</v>
      </c>
      <c r="BX53" s="97">
        <v>1.3996497993872482E-5</v>
      </c>
      <c r="BY53" s="97">
        <v>1.0923049918701437E-4</v>
      </c>
      <c r="BZ53" s="97">
        <v>1.0616963100969475E-4</v>
      </c>
      <c r="CA53" s="97">
        <v>1.3399532476777781E-4</v>
      </c>
      <c r="CB53" s="97">
        <v>1.4395790340281889E-4</v>
      </c>
      <c r="CC53" s="97">
        <v>4.3333513703140328E-5</v>
      </c>
      <c r="CD53" s="97">
        <v>5.366657435355692E-5</v>
      </c>
      <c r="CE53" s="97">
        <v>6.8294161204587013E-5</v>
      </c>
      <c r="CF53" s="97">
        <v>2.3336914720440639E-5</v>
      </c>
      <c r="CG53" s="97">
        <v>6.2175142847494284E-5</v>
      </c>
      <c r="CH53" s="97">
        <v>7.3744044375445746E-5</v>
      </c>
      <c r="CI53" s="97">
        <v>7.2585085550362649E-5</v>
      </c>
      <c r="CJ53" s="97">
        <v>4.2383715362247782E-5</v>
      </c>
      <c r="CK53" s="97">
        <v>3.4373050971956823E-5</v>
      </c>
      <c r="CL53" s="97">
        <v>7.366012544189294E-5</v>
      </c>
      <c r="CM53" s="97">
        <v>3.4888924164169035E-5</v>
      </c>
      <c r="CN53" s="97">
        <v>7.5708948338232163E-5</v>
      </c>
      <c r="CO53" s="97">
        <v>2.4176129195930694E-5</v>
      </c>
      <c r="CP53" s="97">
        <v>6.7782794713569335E-5</v>
      </c>
      <c r="CQ53" s="97">
        <v>4.6400799400528049E-5</v>
      </c>
      <c r="CR53" s="97">
        <v>2.4179942387499118E-5</v>
      </c>
      <c r="CS53" s="97">
        <v>3.9591365268814423E-5</v>
      </c>
      <c r="CT53" s="97">
        <v>4.5921691137928034E-4</v>
      </c>
      <c r="CU53" s="97">
        <v>3.1778029101624064E-5</v>
      </c>
      <c r="CV53" s="97">
        <v>3.9951956773107275E-3</v>
      </c>
      <c r="CW53" s="97">
        <v>2.6094506065998766E-5</v>
      </c>
      <c r="CX53" s="97">
        <v>7.3144032723554663E-5</v>
      </c>
      <c r="CY53" s="97">
        <v>2.6309820558019314E-5</v>
      </c>
      <c r="CZ53" s="97">
        <v>4.8344028131454052E-5</v>
      </c>
      <c r="DA53" s="97">
        <v>5.3452324749352195E-5</v>
      </c>
      <c r="DB53" s="97">
        <v>2.1949321739856341E-5</v>
      </c>
      <c r="DC53" s="97">
        <v>4.7648535212742549E-5</v>
      </c>
      <c r="DD53" s="97">
        <v>2.1214636988362841E-5</v>
      </c>
      <c r="DE53" s="97">
        <v>4.1050279869314811E-5</v>
      </c>
      <c r="DF53" s="100">
        <v>1.0863039587524652</v>
      </c>
      <c r="DG53" s="101">
        <v>0.83487086771978292</v>
      </c>
    </row>
    <row r="54" spans="1:111">
      <c r="A54" s="87">
        <v>50</v>
      </c>
      <c r="B54" s="4" t="s">
        <v>168</v>
      </c>
      <c r="C54" s="97">
        <v>4.3737173318280455E-5</v>
      </c>
      <c r="D54" s="97">
        <v>1.1325960516684376E-5</v>
      </c>
      <c r="E54" s="97">
        <v>5.4474872740796719E-5</v>
      </c>
      <c r="F54" s="97">
        <v>1.2550555318573571E-5</v>
      </c>
      <c r="G54" s="97">
        <v>7.3680287888192514E-6</v>
      </c>
      <c r="H54" s="97">
        <v>0</v>
      </c>
      <c r="I54" s="97">
        <v>4.8155028483290422E-5</v>
      </c>
      <c r="J54" s="97">
        <v>7.724277882366046E-6</v>
      </c>
      <c r="K54" s="97">
        <v>1.0742632909206237E-5</v>
      </c>
      <c r="L54" s="97">
        <v>5.366384058919685E-6</v>
      </c>
      <c r="M54" s="97">
        <v>0</v>
      </c>
      <c r="N54" s="97">
        <v>1.0543323944088963E-5</v>
      </c>
      <c r="O54" s="97">
        <v>6.9516845912537901E-6</v>
      </c>
      <c r="P54" s="97">
        <v>1.4103827176216286E-5</v>
      </c>
      <c r="Q54" s="97">
        <v>5.4175948450567972E-6</v>
      </c>
      <c r="R54" s="97">
        <v>1.0358584944924036E-5</v>
      </c>
      <c r="S54" s="97">
        <v>5.5428983872657321E-6</v>
      </c>
      <c r="T54" s="97">
        <v>6.2687773916399951E-6</v>
      </c>
      <c r="U54" s="97">
        <v>1.3324138555749817E-5</v>
      </c>
      <c r="V54" s="97">
        <v>1.7933735656289076E-5</v>
      </c>
      <c r="W54" s="97">
        <v>6.4282062431622005E-6</v>
      </c>
      <c r="X54" s="97">
        <v>1.4956105663930968E-5</v>
      </c>
      <c r="Y54" s="97">
        <v>6.6405970403814891E-6</v>
      </c>
      <c r="Z54" s="97">
        <v>8.6218100082433958E-6</v>
      </c>
      <c r="AA54" s="97">
        <v>8.0464460790040968E-6</v>
      </c>
      <c r="AB54" s="97">
        <v>5.7022626840757563E-6</v>
      </c>
      <c r="AC54" s="97">
        <v>2.1224335445588206E-6</v>
      </c>
      <c r="AD54" s="97">
        <v>7.8493927017945502E-6</v>
      </c>
      <c r="AE54" s="97">
        <v>8.9846231667735027E-6</v>
      </c>
      <c r="AF54" s="97">
        <v>1.5210178599325609E-5</v>
      </c>
      <c r="AG54" s="97">
        <v>8.2628148425974269E-6</v>
      </c>
      <c r="AH54" s="97">
        <v>8.1887881887633073E-6</v>
      </c>
      <c r="AI54" s="97">
        <v>1.8380535059539478E-5</v>
      </c>
      <c r="AJ54" s="97">
        <v>1.1663340474461599E-5</v>
      </c>
      <c r="AK54" s="97">
        <v>1.7418099657780009E-5</v>
      </c>
      <c r="AL54" s="97">
        <v>1.0285030552502381E-5</v>
      </c>
      <c r="AM54" s="97">
        <v>1.1413579636895297E-5</v>
      </c>
      <c r="AN54" s="97">
        <v>1.7040081258058594E-5</v>
      </c>
      <c r="AO54" s="97">
        <v>7.7638239386621726E-6</v>
      </c>
      <c r="AP54" s="97">
        <v>6.9566845215566013E-6</v>
      </c>
      <c r="AQ54" s="97">
        <v>6.3079262638382631E-6</v>
      </c>
      <c r="AR54" s="97">
        <v>1.077093332192598E-5</v>
      </c>
      <c r="AS54" s="97">
        <v>9.4055410127164943E-6</v>
      </c>
      <c r="AT54" s="97">
        <v>7.0738014760846328E-6</v>
      </c>
      <c r="AU54" s="97">
        <v>7.5715164291342501E-6</v>
      </c>
      <c r="AV54" s="97">
        <v>9.7803134415925996E-6</v>
      </c>
      <c r="AW54" s="97">
        <v>7.86098646358246E-6</v>
      </c>
      <c r="AX54" s="97">
        <v>1.0194921091432486E-5</v>
      </c>
      <c r="AY54" s="97">
        <v>6.9571650482781863E-6</v>
      </c>
      <c r="AZ54" s="97">
        <v>1.0078930891767055</v>
      </c>
      <c r="BA54" s="97">
        <v>7.850781629895593E-6</v>
      </c>
      <c r="BB54" s="97">
        <v>6.388622751055995E-6</v>
      </c>
      <c r="BC54" s="97">
        <v>5.5156148315643563E-6</v>
      </c>
      <c r="BD54" s="97">
        <v>3.2817546858808612E-6</v>
      </c>
      <c r="BE54" s="97">
        <v>0</v>
      </c>
      <c r="BF54" s="97">
        <v>4.1151843914517479E-6</v>
      </c>
      <c r="BG54" s="97">
        <v>5.5959392927490557E-6</v>
      </c>
      <c r="BH54" s="97">
        <v>1.7512062456644319E-5</v>
      </c>
      <c r="BI54" s="97">
        <v>2.5552238524743936E-4</v>
      </c>
      <c r="BJ54" s="97">
        <v>1.0887208485861168E-5</v>
      </c>
      <c r="BK54" s="97">
        <v>1.6959233480070355E-5</v>
      </c>
      <c r="BL54" s="97">
        <v>3.825819066792298E-4</v>
      </c>
      <c r="BM54" s="97">
        <v>1.1763122981388862E-5</v>
      </c>
      <c r="BN54" s="97">
        <v>1.4261942137976551E-5</v>
      </c>
      <c r="BO54" s="97">
        <v>1.1260268196920997E-5</v>
      </c>
      <c r="BP54" s="97">
        <v>2.6110058748412821E-5</v>
      </c>
      <c r="BQ54" s="97">
        <v>6.0055795189329909E-6</v>
      </c>
      <c r="BR54" s="97">
        <v>2.7094415271062612E-5</v>
      </c>
      <c r="BS54" s="97">
        <v>1.9134947483439071E-5</v>
      </c>
      <c r="BT54" s="97">
        <v>6.5753613574937398E-6</v>
      </c>
      <c r="BU54" s="97">
        <v>5.8654484996328679E-6</v>
      </c>
      <c r="BV54" s="97">
        <v>3.9773672901501933E-6</v>
      </c>
      <c r="BW54" s="97">
        <v>3.2415033074065119E-6</v>
      </c>
      <c r="BX54" s="97">
        <v>7.0536618484622466E-7</v>
      </c>
      <c r="BY54" s="97">
        <v>1.2725115111642733E-5</v>
      </c>
      <c r="BZ54" s="97">
        <v>2.7492308146486819E-5</v>
      </c>
      <c r="CA54" s="97">
        <v>3.8034018140472775E-6</v>
      </c>
      <c r="CB54" s="97">
        <v>2.6289136447977244E-5</v>
      </c>
      <c r="CC54" s="97">
        <v>9.4096231290321017E-6</v>
      </c>
      <c r="CD54" s="97">
        <v>9.7837120203574886E-6</v>
      </c>
      <c r="CE54" s="97">
        <v>1.2830932720339856E-5</v>
      </c>
      <c r="CF54" s="97">
        <v>5.1590454532258153E-6</v>
      </c>
      <c r="CG54" s="97">
        <v>1.3140683160865483E-5</v>
      </c>
      <c r="CH54" s="97">
        <v>1.5229967970804252E-5</v>
      </c>
      <c r="CI54" s="97">
        <v>1.6818009578967167E-5</v>
      </c>
      <c r="CJ54" s="97">
        <v>8.7205620787663021E-6</v>
      </c>
      <c r="CK54" s="97">
        <v>4.071021770060225E-5</v>
      </c>
      <c r="CL54" s="97">
        <v>6.4130747174135548E-5</v>
      </c>
      <c r="CM54" s="97">
        <v>6.2391880064415636E-6</v>
      </c>
      <c r="CN54" s="97">
        <v>1.6728408691889626E-5</v>
      </c>
      <c r="CO54" s="97">
        <v>4.4985563414143206E-6</v>
      </c>
      <c r="CP54" s="97">
        <v>1.4707617160897814E-5</v>
      </c>
      <c r="CQ54" s="97">
        <v>9.8596866875597129E-6</v>
      </c>
      <c r="CR54" s="97">
        <v>4.9962377161165481E-6</v>
      </c>
      <c r="CS54" s="97">
        <v>9.1032921352922354E-6</v>
      </c>
      <c r="CT54" s="97">
        <v>1.2283705295157597E-4</v>
      </c>
      <c r="CU54" s="97">
        <v>8.9581555132383321E-6</v>
      </c>
      <c r="CV54" s="97">
        <v>9.3103038775019231E-4</v>
      </c>
      <c r="CW54" s="97">
        <v>7.4510527705227211E-6</v>
      </c>
      <c r="CX54" s="97">
        <v>1.6082653054433647E-5</v>
      </c>
      <c r="CY54" s="97">
        <v>5.3913329918470536E-6</v>
      </c>
      <c r="CZ54" s="97">
        <v>1.0380954034985468E-5</v>
      </c>
      <c r="DA54" s="97">
        <v>2.7880305176244336E-5</v>
      </c>
      <c r="DB54" s="97">
        <v>4.5005916882430172E-6</v>
      </c>
      <c r="DC54" s="97">
        <v>8.6543298367524682E-6</v>
      </c>
      <c r="DD54" s="97">
        <v>3.3186617273748467E-6</v>
      </c>
      <c r="DE54" s="97">
        <v>1.0060327118139315E-5</v>
      </c>
      <c r="DF54" s="100">
        <v>1.0108039649233949</v>
      </c>
      <c r="DG54" s="101">
        <v>0.77684590624095118</v>
      </c>
    </row>
    <row r="55" spans="1:111">
      <c r="A55" s="87">
        <v>51</v>
      </c>
      <c r="B55" s="4" t="s">
        <v>169</v>
      </c>
      <c r="C55" s="97">
        <v>3.8220487114830145E-5</v>
      </c>
      <c r="D55" s="97">
        <v>9.9396713190847953E-6</v>
      </c>
      <c r="E55" s="97">
        <v>4.7807669781772625E-5</v>
      </c>
      <c r="F55" s="97">
        <v>1.0919921432844001E-5</v>
      </c>
      <c r="G55" s="97">
        <v>1.9136028005853077E-5</v>
      </c>
      <c r="H55" s="97">
        <v>0</v>
      </c>
      <c r="I55" s="97">
        <v>4.2574367100155703E-5</v>
      </c>
      <c r="J55" s="97">
        <v>7.2279820106836249E-6</v>
      </c>
      <c r="K55" s="97">
        <v>9.7522937045301679E-6</v>
      </c>
      <c r="L55" s="97">
        <v>4.8468970351213303E-6</v>
      </c>
      <c r="M55" s="97">
        <v>0</v>
      </c>
      <c r="N55" s="97">
        <v>9.4423034691562937E-6</v>
      </c>
      <c r="O55" s="97">
        <v>6.5828204604216623E-6</v>
      </c>
      <c r="P55" s="97">
        <v>1.2595012934095983E-5</v>
      </c>
      <c r="Q55" s="97">
        <v>5.4263635853539765E-6</v>
      </c>
      <c r="R55" s="97">
        <v>9.4789783140714584E-6</v>
      </c>
      <c r="S55" s="97">
        <v>5.1457512748668967E-6</v>
      </c>
      <c r="T55" s="97">
        <v>5.9993925506124141E-6</v>
      </c>
      <c r="U55" s="97">
        <v>1.1912757872464466E-5</v>
      </c>
      <c r="V55" s="97">
        <v>1.6068555236763423E-5</v>
      </c>
      <c r="W55" s="97">
        <v>5.7247871673439178E-6</v>
      </c>
      <c r="X55" s="97">
        <v>1.3355302748086112E-5</v>
      </c>
      <c r="Y55" s="97">
        <v>6.097322206645957E-6</v>
      </c>
      <c r="Z55" s="97">
        <v>8.0339303744128283E-6</v>
      </c>
      <c r="AA55" s="97">
        <v>7.3953132857289828E-6</v>
      </c>
      <c r="AB55" s="97">
        <v>5.3572876753782373E-6</v>
      </c>
      <c r="AC55" s="97">
        <v>1.9425267589604218E-6</v>
      </c>
      <c r="AD55" s="97">
        <v>7.1210341587861488E-6</v>
      </c>
      <c r="AE55" s="97">
        <v>8.5666642493985026E-6</v>
      </c>
      <c r="AF55" s="97">
        <v>1.3724458817344145E-5</v>
      </c>
      <c r="AG55" s="97">
        <v>7.5768438130172173E-6</v>
      </c>
      <c r="AH55" s="97">
        <v>8.2118897060543065E-6</v>
      </c>
      <c r="AI55" s="97">
        <v>1.7077996779275022E-5</v>
      </c>
      <c r="AJ55" s="97">
        <v>1.1685427267046917E-5</v>
      </c>
      <c r="AK55" s="97">
        <v>1.6416973688104902E-5</v>
      </c>
      <c r="AL55" s="97">
        <v>9.325535347930577E-6</v>
      </c>
      <c r="AM55" s="97">
        <v>1.0364334997509722E-5</v>
      </c>
      <c r="AN55" s="97">
        <v>1.5936881116042407E-5</v>
      </c>
      <c r="AO55" s="97">
        <v>7.3342424141161392E-6</v>
      </c>
      <c r="AP55" s="97">
        <v>6.3428050168609472E-6</v>
      </c>
      <c r="AQ55" s="97">
        <v>5.7873328734777492E-6</v>
      </c>
      <c r="AR55" s="97">
        <v>9.99184781547108E-6</v>
      </c>
      <c r="AS55" s="97">
        <v>8.9337245949621877E-6</v>
      </c>
      <c r="AT55" s="97">
        <v>3.3196110284553236E-4</v>
      </c>
      <c r="AU55" s="97">
        <v>5.5450433384595971E-4</v>
      </c>
      <c r="AV55" s="97">
        <v>1.4761274086683709E-3</v>
      </c>
      <c r="AW55" s="97">
        <v>4.7705233154169899E-5</v>
      </c>
      <c r="AX55" s="97">
        <v>1.0374965660860636E-5</v>
      </c>
      <c r="AY55" s="97">
        <v>5.4497259938948999E-4</v>
      </c>
      <c r="AZ55" s="97">
        <v>8.5079414921279406E-6</v>
      </c>
      <c r="BA55" s="97">
        <v>1.0088825864898834</v>
      </c>
      <c r="BB55" s="97">
        <v>6.5728878668669586E-6</v>
      </c>
      <c r="BC55" s="97">
        <v>2.5052886386247756E-4</v>
      </c>
      <c r="BD55" s="97">
        <v>1.0841257157179038E-4</v>
      </c>
      <c r="BE55" s="97">
        <v>0</v>
      </c>
      <c r="BF55" s="97">
        <v>6.8847856820833168E-6</v>
      </c>
      <c r="BG55" s="97">
        <v>1.1517431386732703E-5</v>
      </c>
      <c r="BH55" s="97">
        <v>5.5324323492655946E-4</v>
      </c>
      <c r="BI55" s="97">
        <v>7.6803694761317301E-5</v>
      </c>
      <c r="BJ55" s="97">
        <v>9.4421591182706229E-6</v>
      </c>
      <c r="BK55" s="97">
        <v>1.4792451497751917E-5</v>
      </c>
      <c r="BL55" s="97">
        <v>5.4105959195181722E-5</v>
      </c>
      <c r="BM55" s="97">
        <v>2.3919923220148885E-5</v>
      </c>
      <c r="BN55" s="97">
        <v>1.5582755606826984E-4</v>
      </c>
      <c r="BO55" s="97">
        <v>2.1625250504710077E-4</v>
      </c>
      <c r="BP55" s="97">
        <v>2.3663152444262075E-5</v>
      </c>
      <c r="BQ55" s="97">
        <v>6.5922197279281544E-6</v>
      </c>
      <c r="BR55" s="97">
        <v>2.7672867848446083E-5</v>
      </c>
      <c r="BS55" s="97">
        <v>1.7440078405125493E-5</v>
      </c>
      <c r="BT55" s="97">
        <v>6.8944822103614928E-6</v>
      </c>
      <c r="BU55" s="97">
        <v>6.5962397741193369E-6</v>
      </c>
      <c r="BV55" s="97">
        <v>4.4791771895754746E-6</v>
      </c>
      <c r="BW55" s="97">
        <v>3.895794391060743E-6</v>
      </c>
      <c r="BX55" s="97">
        <v>9.4782936469436866E-7</v>
      </c>
      <c r="BY55" s="97">
        <v>1.16988837209713E-5</v>
      </c>
      <c r="BZ55" s="97">
        <v>2.1660686444251294E-5</v>
      </c>
      <c r="CA55" s="97">
        <v>1.5664708876764239E-5</v>
      </c>
      <c r="CB55" s="97">
        <v>1.5456960143178226E-5</v>
      </c>
      <c r="CC55" s="97">
        <v>9.344090233927981E-6</v>
      </c>
      <c r="CD55" s="97">
        <v>1.0780169240766821E-5</v>
      </c>
      <c r="CE55" s="97">
        <v>1.2896015650410817E-5</v>
      </c>
      <c r="CF55" s="97">
        <v>4.671425563298632E-6</v>
      </c>
      <c r="CG55" s="97">
        <v>1.3838324704439818E-5</v>
      </c>
      <c r="CH55" s="97">
        <v>1.4087073643148529E-5</v>
      </c>
      <c r="CI55" s="97">
        <v>1.9228211117519486E-5</v>
      </c>
      <c r="CJ55" s="97">
        <v>1.0283712911285225E-5</v>
      </c>
      <c r="CK55" s="97">
        <v>7.4320950397242994E-6</v>
      </c>
      <c r="CL55" s="97">
        <v>1.7800906023672161E-4</v>
      </c>
      <c r="CM55" s="97">
        <v>6.4025952876506016E-6</v>
      </c>
      <c r="CN55" s="97">
        <v>1.6558233808897993E-5</v>
      </c>
      <c r="CO55" s="97">
        <v>2.2917331415916606E-5</v>
      </c>
      <c r="CP55" s="97">
        <v>1.5082831504850224E-5</v>
      </c>
      <c r="CQ55" s="97">
        <v>9.7907083982120042E-6</v>
      </c>
      <c r="CR55" s="97">
        <v>5.070321679744951E-6</v>
      </c>
      <c r="CS55" s="97">
        <v>8.8635758287621816E-6</v>
      </c>
      <c r="CT55" s="97">
        <v>9.4269891348240797E-5</v>
      </c>
      <c r="CU55" s="97">
        <v>7.1111735423432988E-6</v>
      </c>
      <c r="CV55" s="97">
        <v>8.0887450452832288E-4</v>
      </c>
      <c r="CW55" s="97">
        <v>2.4952190217125902E-5</v>
      </c>
      <c r="CX55" s="97">
        <v>1.4820519163382227E-5</v>
      </c>
      <c r="CY55" s="97">
        <v>5.1546289728670401E-6</v>
      </c>
      <c r="CZ55" s="97">
        <v>9.8080686114302664E-6</v>
      </c>
      <c r="DA55" s="97">
        <v>1.0630362637212036E-5</v>
      </c>
      <c r="DB55" s="97">
        <v>5.1587510951970273E-6</v>
      </c>
      <c r="DC55" s="97">
        <v>7.2896050502033336E-6</v>
      </c>
      <c r="DD55" s="97">
        <v>5.269150221036702E-6</v>
      </c>
      <c r="DE55" s="97">
        <v>2.1818290883746998E-5</v>
      </c>
      <c r="DF55" s="100">
        <v>1.0153735018082968</v>
      </c>
      <c r="DG55" s="101">
        <v>0.78035778999451566</v>
      </c>
    </row>
    <row r="56" spans="1:111">
      <c r="A56" s="87">
        <v>52</v>
      </c>
      <c r="B56" s="4" t="s">
        <v>25</v>
      </c>
      <c r="C56" s="97">
        <v>6.2876907988072502E-6</v>
      </c>
      <c r="D56" s="97">
        <v>2.558262313987209E-6</v>
      </c>
      <c r="E56" s="97">
        <v>7.8521293310901188E-6</v>
      </c>
      <c r="F56" s="97">
        <v>1.8337345802306274E-6</v>
      </c>
      <c r="G56" s="97">
        <v>1.072266817902861E-5</v>
      </c>
      <c r="H56" s="97">
        <v>0</v>
      </c>
      <c r="I56" s="97">
        <v>7.3244536480613653E-6</v>
      </c>
      <c r="J56" s="97">
        <v>1.4665968692382416E-6</v>
      </c>
      <c r="K56" s="97">
        <v>2.0698272218807889E-6</v>
      </c>
      <c r="L56" s="97">
        <v>1.0255508458695393E-6</v>
      </c>
      <c r="M56" s="97">
        <v>0</v>
      </c>
      <c r="N56" s="97">
        <v>2.0744486337455107E-6</v>
      </c>
      <c r="O56" s="97">
        <v>1.8567847394271032E-6</v>
      </c>
      <c r="P56" s="97">
        <v>2.3345083618656207E-6</v>
      </c>
      <c r="Q56" s="97">
        <v>1.1987468397758584E-5</v>
      </c>
      <c r="R56" s="97">
        <v>2.7447970686591974E-6</v>
      </c>
      <c r="S56" s="97">
        <v>1.4980667925098075E-6</v>
      </c>
      <c r="T56" s="97">
        <v>5.6769671087192086E-6</v>
      </c>
      <c r="U56" s="97">
        <v>2.3929188079836125E-6</v>
      </c>
      <c r="V56" s="97">
        <v>3.6586229713549326E-6</v>
      </c>
      <c r="W56" s="97">
        <v>1.1909666636659885E-6</v>
      </c>
      <c r="X56" s="97">
        <v>2.831210961474111E-6</v>
      </c>
      <c r="Y56" s="97">
        <v>1.7152123149283916E-6</v>
      </c>
      <c r="Z56" s="97">
        <v>2.589947219853632E-6</v>
      </c>
      <c r="AA56" s="97">
        <v>1.7950286460659088E-6</v>
      </c>
      <c r="AB56" s="97">
        <v>1.4338487820477039E-6</v>
      </c>
      <c r="AC56" s="97">
        <v>3.6595176361978476E-7</v>
      </c>
      <c r="AD56" s="97">
        <v>1.4951008700252495E-6</v>
      </c>
      <c r="AE56" s="97">
        <v>2.4139634317298626E-6</v>
      </c>
      <c r="AF56" s="97">
        <v>2.6922441316257599E-6</v>
      </c>
      <c r="AG56" s="97">
        <v>1.6224816192158399E-6</v>
      </c>
      <c r="AH56" s="97">
        <v>2.1799159506434186E-6</v>
      </c>
      <c r="AI56" s="97">
        <v>3.4737383265628278E-6</v>
      </c>
      <c r="AJ56" s="97">
        <v>2.6577286836625059E-6</v>
      </c>
      <c r="AK56" s="97">
        <v>4.3530429006704451E-6</v>
      </c>
      <c r="AL56" s="97">
        <v>2.3301422171787541E-6</v>
      </c>
      <c r="AM56" s="97">
        <v>2.6627814943897903E-6</v>
      </c>
      <c r="AN56" s="97">
        <v>3.6443986330566553E-6</v>
      </c>
      <c r="AO56" s="97">
        <v>1.9254261427741915E-6</v>
      </c>
      <c r="AP56" s="97">
        <v>1.4587740034722159E-6</v>
      </c>
      <c r="AQ56" s="97">
        <v>1.2440994665371828E-6</v>
      </c>
      <c r="AR56" s="97">
        <v>2.4038964912428927E-6</v>
      </c>
      <c r="AS56" s="97">
        <v>1.679424461837831E-5</v>
      </c>
      <c r="AT56" s="97">
        <v>3.5190714769541122E-5</v>
      </c>
      <c r="AU56" s="97">
        <v>3.0188313757995997E-5</v>
      </c>
      <c r="AV56" s="97">
        <v>7.2309681588232958E-5</v>
      </c>
      <c r="AW56" s="97">
        <v>4.6419287921550974E-4</v>
      </c>
      <c r="AX56" s="97">
        <v>1.5379618698527694E-4</v>
      </c>
      <c r="AY56" s="97">
        <v>1.7256474812592666E-4</v>
      </c>
      <c r="AZ56" s="97">
        <v>1.8924062830964284E-4</v>
      </c>
      <c r="BA56" s="97">
        <v>9.9516582326679635E-5</v>
      </c>
      <c r="BB56" s="97">
        <v>1.0014466282046957</v>
      </c>
      <c r="BC56" s="97">
        <v>5.5703817025681227E-4</v>
      </c>
      <c r="BD56" s="97">
        <v>7.1399922920363707E-5</v>
      </c>
      <c r="BE56" s="97">
        <v>0</v>
      </c>
      <c r="BF56" s="97">
        <v>2.5826870088009168E-4</v>
      </c>
      <c r="BG56" s="97">
        <v>7.4651570918668556E-5</v>
      </c>
      <c r="BH56" s="97">
        <v>4.6238660602470811E-5</v>
      </c>
      <c r="BI56" s="97">
        <v>3.4038065261395194E-5</v>
      </c>
      <c r="BJ56" s="97">
        <v>4.7324065734891756E-5</v>
      </c>
      <c r="BK56" s="97">
        <v>2.8526552871438075E-6</v>
      </c>
      <c r="BL56" s="97">
        <v>9.2405571668180086E-5</v>
      </c>
      <c r="BM56" s="97">
        <v>8.4460750570669162E-5</v>
      </c>
      <c r="BN56" s="97">
        <v>2.6951212902350053E-5</v>
      </c>
      <c r="BO56" s="97">
        <v>3.9990172815269204E-5</v>
      </c>
      <c r="BP56" s="97">
        <v>5.2980398253547093E-6</v>
      </c>
      <c r="BQ56" s="97">
        <v>5.6079712790463302E-6</v>
      </c>
      <c r="BR56" s="97">
        <v>1.3956329458498502E-5</v>
      </c>
      <c r="BS56" s="97">
        <v>3.2688481745392182E-6</v>
      </c>
      <c r="BT56" s="97">
        <v>5.6997284089580218E-6</v>
      </c>
      <c r="BU56" s="97">
        <v>1.6096073044270455E-6</v>
      </c>
      <c r="BV56" s="97">
        <v>2.8164662443971352E-6</v>
      </c>
      <c r="BW56" s="97">
        <v>2.9357903087412304E-6</v>
      </c>
      <c r="BX56" s="97">
        <v>1.497522000752675E-6</v>
      </c>
      <c r="BY56" s="97">
        <v>1.1282663515401962E-5</v>
      </c>
      <c r="BZ56" s="97">
        <v>3.9455314467189934E-6</v>
      </c>
      <c r="CA56" s="97">
        <v>6.3845102423431247E-6</v>
      </c>
      <c r="CB56" s="97">
        <v>7.8007456082188733E-6</v>
      </c>
      <c r="CC56" s="97">
        <v>4.1828245939385732E-6</v>
      </c>
      <c r="CD56" s="97">
        <v>4.0195421350033461E-6</v>
      </c>
      <c r="CE56" s="97">
        <v>1.5529913537763465E-5</v>
      </c>
      <c r="CF56" s="97">
        <v>1.0316566882017451E-6</v>
      </c>
      <c r="CG56" s="97">
        <v>3.1742233756700156E-6</v>
      </c>
      <c r="CH56" s="97">
        <v>1.6638278566927391E-5</v>
      </c>
      <c r="CI56" s="97">
        <v>3.8201681230769139E-6</v>
      </c>
      <c r="CJ56" s="97">
        <v>2.840705636861515E-6</v>
      </c>
      <c r="CK56" s="97">
        <v>9.2783242112522562E-6</v>
      </c>
      <c r="CL56" s="97">
        <v>1.2235051537581854E-5</v>
      </c>
      <c r="CM56" s="97">
        <v>1.896573119546103E-5</v>
      </c>
      <c r="CN56" s="97">
        <v>1.0266872534919948E-5</v>
      </c>
      <c r="CO56" s="97">
        <v>1.72443439468021E-6</v>
      </c>
      <c r="CP56" s="97">
        <v>3.3889477432555976E-6</v>
      </c>
      <c r="CQ56" s="97">
        <v>2.142422681587475E-6</v>
      </c>
      <c r="CR56" s="97">
        <v>1.3125853167193273E-6</v>
      </c>
      <c r="CS56" s="97">
        <v>1.8761192764817527E-6</v>
      </c>
      <c r="CT56" s="97">
        <v>1.5165964279438594E-5</v>
      </c>
      <c r="CU56" s="97">
        <v>4.1971431876533954E-6</v>
      </c>
      <c r="CV56" s="97">
        <v>1.1713962768011243E-4</v>
      </c>
      <c r="CW56" s="97">
        <v>3.2509896821499036E-6</v>
      </c>
      <c r="CX56" s="97">
        <v>4.6966152098599363E-6</v>
      </c>
      <c r="CY56" s="97">
        <v>2.0626216074829931E-6</v>
      </c>
      <c r="CZ56" s="97">
        <v>2.7395088107590912E-6</v>
      </c>
      <c r="DA56" s="97">
        <v>1.0525839620187663E-5</v>
      </c>
      <c r="DB56" s="97">
        <v>9.9526189593896331E-7</v>
      </c>
      <c r="DC56" s="97">
        <v>3.2641461860766288E-6</v>
      </c>
      <c r="DD56" s="97">
        <v>4.9232406601920226E-6</v>
      </c>
      <c r="DE56" s="97">
        <v>7.1620862461191452E-6</v>
      </c>
      <c r="DF56" s="100">
        <v>1.0045005417020283</v>
      </c>
      <c r="DG56" s="101">
        <v>0.77200145697605949</v>
      </c>
    </row>
    <row r="57" spans="1:111">
      <c r="A57" s="87">
        <v>53</v>
      </c>
      <c r="B57" s="4" t="s">
        <v>170</v>
      </c>
      <c r="C57" s="97">
        <v>1.9702154800774967E-5</v>
      </c>
      <c r="D57" s="97">
        <v>7.4894259359957046E-6</v>
      </c>
      <c r="E57" s="97">
        <v>2.5594192211735788E-5</v>
      </c>
      <c r="F57" s="97">
        <v>3.0104849509608669E-5</v>
      </c>
      <c r="G57" s="97">
        <v>2.5226392057623303E-5</v>
      </c>
      <c r="H57" s="97">
        <v>0</v>
      </c>
      <c r="I57" s="97">
        <v>2.5113065865436841E-5</v>
      </c>
      <c r="J57" s="97">
        <v>1.1658275982500016E-5</v>
      </c>
      <c r="K57" s="97">
        <v>1.4297259605446016E-5</v>
      </c>
      <c r="L57" s="97">
        <v>5.9429173858462886E-6</v>
      </c>
      <c r="M57" s="97">
        <v>0</v>
      </c>
      <c r="N57" s="97">
        <v>8.3467916396724274E-6</v>
      </c>
      <c r="O57" s="97">
        <v>9.7041697322051659E-6</v>
      </c>
      <c r="P57" s="97">
        <v>1.162417584567949E-5</v>
      </c>
      <c r="Q57" s="97">
        <v>9.529830963750154E-6</v>
      </c>
      <c r="R57" s="97">
        <v>1.1459606138795877E-5</v>
      </c>
      <c r="S57" s="97">
        <v>7.1325776840376422E-6</v>
      </c>
      <c r="T57" s="97">
        <v>9.0145826284675174E-6</v>
      </c>
      <c r="U57" s="97">
        <v>1.0345556035124089E-5</v>
      </c>
      <c r="V57" s="97">
        <v>1.2215636033459066E-5</v>
      </c>
      <c r="W57" s="97">
        <v>4.4214730236935752E-6</v>
      </c>
      <c r="X57" s="97">
        <v>1.1794217191304173E-5</v>
      </c>
      <c r="Y57" s="97">
        <v>8.1632093630811434E-6</v>
      </c>
      <c r="Z57" s="97">
        <v>9.2206161081309435E-6</v>
      </c>
      <c r="AA57" s="97">
        <v>2.9290402056492556E-5</v>
      </c>
      <c r="AB57" s="97">
        <v>8.1425838348574661E-6</v>
      </c>
      <c r="AC57" s="97">
        <v>1.7706774253093443E-6</v>
      </c>
      <c r="AD57" s="97">
        <v>1.811099763113452E-5</v>
      </c>
      <c r="AE57" s="97">
        <v>9.5669770815361035E-6</v>
      </c>
      <c r="AF57" s="97">
        <v>1.3043821480079192E-5</v>
      </c>
      <c r="AG57" s="97">
        <v>1.4120315268841785E-5</v>
      </c>
      <c r="AH57" s="97">
        <v>2.7956112092623413E-5</v>
      </c>
      <c r="AI57" s="97">
        <v>2.4700349902687554E-5</v>
      </c>
      <c r="AJ57" s="97">
        <v>1.0567373195871564E-5</v>
      </c>
      <c r="AK57" s="97">
        <v>1.7349645486167107E-5</v>
      </c>
      <c r="AL57" s="97">
        <v>9.3240171299473197E-6</v>
      </c>
      <c r="AM57" s="97">
        <v>1.1050554695314738E-5</v>
      </c>
      <c r="AN57" s="97">
        <v>1.5597586521269225E-5</v>
      </c>
      <c r="AO57" s="97">
        <v>9.2530889673127676E-6</v>
      </c>
      <c r="AP57" s="97">
        <v>7.16965987058508E-6</v>
      </c>
      <c r="AQ57" s="97">
        <v>5.528059681763885E-6</v>
      </c>
      <c r="AR57" s="97">
        <v>2.5721375699979516E-5</v>
      </c>
      <c r="AS57" s="97">
        <v>1.1123266695580079E-5</v>
      </c>
      <c r="AT57" s="97">
        <v>1.4163272806688167E-4</v>
      </c>
      <c r="AU57" s="97">
        <v>3.0610923173385765E-5</v>
      </c>
      <c r="AV57" s="97">
        <v>1.737763174447459E-5</v>
      </c>
      <c r="AW57" s="97">
        <v>2.0920947673720974E-5</v>
      </c>
      <c r="AX57" s="97">
        <v>1.7355685869035444E-5</v>
      </c>
      <c r="AY57" s="97">
        <v>1.6241695940522298E-5</v>
      </c>
      <c r="AZ57" s="97">
        <v>8.1765806734695107E-6</v>
      </c>
      <c r="BA57" s="97">
        <v>2.1108321885785098E-5</v>
      </c>
      <c r="BB57" s="97">
        <v>1.4227956589477278E-5</v>
      </c>
      <c r="BC57" s="97">
        <v>1.0015326847664547</v>
      </c>
      <c r="BD57" s="97">
        <v>6.1683473493906598E-5</v>
      </c>
      <c r="BE57" s="97">
        <v>0</v>
      </c>
      <c r="BF57" s="97">
        <v>9.0775001031010599E-4</v>
      </c>
      <c r="BG57" s="97">
        <v>8.9887737150137235E-6</v>
      </c>
      <c r="BH57" s="97">
        <v>6.3278819624009233E-4</v>
      </c>
      <c r="BI57" s="97">
        <v>4.7008698421417683E-4</v>
      </c>
      <c r="BJ57" s="97">
        <v>1.8691498890765407E-5</v>
      </c>
      <c r="BK57" s="97">
        <v>3.8666698774733557E-5</v>
      </c>
      <c r="BL57" s="97">
        <v>3.1372072265147552E-4</v>
      </c>
      <c r="BM57" s="97">
        <v>8.9973504301227528E-5</v>
      </c>
      <c r="BN57" s="97">
        <v>7.103997304448227E-4</v>
      </c>
      <c r="BO57" s="97">
        <v>6.3840726879511357E-4</v>
      </c>
      <c r="BP57" s="97">
        <v>2.1544241510139841E-5</v>
      </c>
      <c r="BQ57" s="97">
        <v>1.6121594259941288E-5</v>
      </c>
      <c r="BR57" s="97">
        <v>3.4651863452157156E-5</v>
      </c>
      <c r="BS57" s="97">
        <v>2.1664501931013833E-5</v>
      </c>
      <c r="BT57" s="97">
        <v>5.8927951912904973E-5</v>
      </c>
      <c r="BU57" s="97">
        <v>3.9129901383270837E-5</v>
      </c>
      <c r="BV57" s="97">
        <v>5.424506320231558E-5</v>
      </c>
      <c r="BW57" s="97">
        <v>3.3124699338574826E-5</v>
      </c>
      <c r="BX57" s="97">
        <v>4.6864890811712155E-6</v>
      </c>
      <c r="BY57" s="97">
        <v>4.513838951626887E-5</v>
      </c>
      <c r="BZ57" s="97">
        <v>4.7208845626574982E-5</v>
      </c>
      <c r="CA57" s="97">
        <v>3.7089348273025392E-5</v>
      </c>
      <c r="CB57" s="97">
        <v>5.0552763821948297E-5</v>
      </c>
      <c r="CC57" s="97">
        <v>4.3139889311058667E-5</v>
      </c>
      <c r="CD57" s="97">
        <v>2.8696083017793907E-5</v>
      </c>
      <c r="CE57" s="97">
        <v>5.6787185386013151E-5</v>
      </c>
      <c r="CF57" s="97">
        <v>7.1332520742871268E-6</v>
      </c>
      <c r="CG57" s="97">
        <v>2.6954410867631621E-5</v>
      </c>
      <c r="CH57" s="97">
        <v>4.8197541511390016E-5</v>
      </c>
      <c r="CI57" s="97">
        <v>8.3640762447795375E-5</v>
      </c>
      <c r="CJ57" s="97">
        <v>3.3843468300502686E-5</v>
      </c>
      <c r="CK57" s="97">
        <v>4.0019062144190555E-5</v>
      </c>
      <c r="CL57" s="97">
        <v>3.6563266037873397E-4</v>
      </c>
      <c r="CM57" s="97">
        <v>1.66845841934052E-5</v>
      </c>
      <c r="CN57" s="97">
        <v>6.9650942121042203E-5</v>
      </c>
      <c r="CO57" s="97">
        <v>1.320059388270909E-5</v>
      </c>
      <c r="CP57" s="97">
        <v>1.8684695614130478E-5</v>
      </c>
      <c r="CQ57" s="97">
        <v>1.9743424089313906E-5</v>
      </c>
      <c r="CR57" s="97">
        <v>8.0381735425964259E-6</v>
      </c>
      <c r="CS57" s="97">
        <v>2.4186612701852753E-5</v>
      </c>
      <c r="CT57" s="97">
        <v>7.3758680695296618E-5</v>
      </c>
      <c r="CU57" s="97">
        <v>6.7602748555018868E-5</v>
      </c>
      <c r="CV57" s="97">
        <v>3.4721625399870175E-4</v>
      </c>
      <c r="CW57" s="97">
        <v>1.4511459441622594E-4</v>
      </c>
      <c r="CX57" s="97">
        <v>1.8899297500008898E-5</v>
      </c>
      <c r="CY57" s="97">
        <v>2.7674398710534877E-5</v>
      </c>
      <c r="CZ57" s="97">
        <v>1.5395684339593529E-5</v>
      </c>
      <c r="DA57" s="97">
        <v>6.5535393604761484E-5</v>
      </c>
      <c r="DB57" s="97">
        <v>1.6203086091570203E-5</v>
      </c>
      <c r="DC57" s="97">
        <v>1.5412685033700637E-5</v>
      </c>
      <c r="DD57" s="97">
        <v>7.9526817256880768E-6</v>
      </c>
      <c r="DE57" s="97">
        <v>4.6562548701669881E-5</v>
      </c>
      <c r="DF57" s="100">
        <v>1.0084846289886291</v>
      </c>
      <c r="DG57" s="101">
        <v>0.77506339777378574</v>
      </c>
    </row>
    <row r="58" spans="1:111">
      <c r="A58" s="87">
        <v>54</v>
      </c>
      <c r="B58" s="4" t="s">
        <v>26</v>
      </c>
      <c r="C58" s="97">
        <v>1.4640942945226669E-5</v>
      </c>
      <c r="D58" s="97">
        <v>4.5151523949219474E-6</v>
      </c>
      <c r="E58" s="97">
        <v>1.7306068368126441E-5</v>
      </c>
      <c r="F58" s="97">
        <v>6.4323858275708248E-6</v>
      </c>
      <c r="G58" s="97">
        <v>3.4169957748047666E-6</v>
      </c>
      <c r="H58" s="97">
        <v>0</v>
      </c>
      <c r="I58" s="97">
        <v>2.4265271988193536E-5</v>
      </c>
      <c r="J58" s="97">
        <v>3.0731473347492043E-6</v>
      </c>
      <c r="K58" s="97">
        <v>4.3840474413072937E-6</v>
      </c>
      <c r="L58" s="97">
        <v>2.0416667363417023E-6</v>
      </c>
      <c r="M58" s="97">
        <v>0</v>
      </c>
      <c r="N58" s="97">
        <v>4.1362148805521826E-6</v>
      </c>
      <c r="O58" s="97">
        <v>2.9957392891558956E-6</v>
      </c>
      <c r="P58" s="97">
        <v>6.2988690652149624E-6</v>
      </c>
      <c r="Q58" s="97">
        <v>2.9730315458256798E-6</v>
      </c>
      <c r="R58" s="97">
        <v>4.1168726716322372E-6</v>
      </c>
      <c r="S58" s="97">
        <v>2.3434506714478784E-6</v>
      </c>
      <c r="T58" s="97">
        <v>3.618149709543906E-6</v>
      </c>
      <c r="U58" s="97">
        <v>4.6825272314757495E-6</v>
      </c>
      <c r="V58" s="97">
        <v>6.4536233620553733E-6</v>
      </c>
      <c r="W58" s="97">
        <v>2.2287286588336197E-6</v>
      </c>
      <c r="X58" s="97">
        <v>4.924671591565339E-6</v>
      </c>
      <c r="Y58" s="97">
        <v>2.2901555948662612E-6</v>
      </c>
      <c r="Z58" s="97">
        <v>3.3305728452770848E-6</v>
      </c>
      <c r="AA58" s="97">
        <v>2.8449638305761782E-6</v>
      </c>
      <c r="AB58" s="97">
        <v>2.2755875546563203E-6</v>
      </c>
      <c r="AC58" s="97">
        <v>6.8974258573451663E-7</v>
      </c>
      <c r="AD58" s="97">
        <v>3.5299721594608439E-6</v>
      </c>
      <c r="AE58" s="97">
        <v>3.231642040545879E-6</v>
      </c>
      <c r="AF58" s="97">
        <v>5.5477043545978593E-6</v>
      </c>
      <c r="AG58" s="97">
        <v>3.2269620192148869E-6</v>
      </c>
      <c r="AH58" s="97">
        <v>3.4022605433826676E-6</v>
      </c>
      <c r="AI58" s="97">
        <v>7.7774405945037135E-6</v>
      </c>
      <c r="AJ58" s="97">
        <v>4.1946922971000009E-6</v>
      </c>
      <c r="AK58" s="97">
        <v>7.3899688963018286E-6</v>
      </c>
      <c r="AL58" s="97">
        <v>4.0086742291405302E-6</v>
      </c>
      <c r="AM58" s="97">
        <v>4.3822702249627901E-6</v>
      </c>
      <c r="AN58" s="97">
        <v>6.6843692435300176E-6</v>
      </c>
      <c r="AO58" s="97">
        <v>3.5496222393037441E-6</v>
      </c>
      <c r="AP58" s="97">
        <v>3.170184618766395E-6</v>
      </c>
      <c r="AQ58" s="97">
        <v>2.4423594188521601E-6</v>
      </c>
      <c r="AR58" s="97">
        <v>3.9786771644405946E-6</v>
      </c>
      <c r="AS58" s="97">
        <v>3.7409772333441132E-6</v>
      </c>
      <c r="AT58" s="97">
        <v>3.2249830919977093E-6</v>
      </c>
      <c r="AU58" s="97">
        <v>1.6199190126407882E-5</v>
      </c>
      <c r="AV58" s="97">
        <v>3.6921715088604355E-6</v>
      </c>
      <c r="AW58" s="97">
        <v>3.496079369468703E-6</v>
      </c>
      <c r="AX58" s="97">
        <v>3.8523916243484116E-6</v>
      </c>
      <c r="AY58" s="97">
        <v>3.8494578652031847E-6</v>
      </c>
      <c r="AZ58" s="97">
        <v>2.1410404614655637E-6</v>
      </c>
      <c r="BA58" s="97">
        <v>3.1676114557208777E-6</v>
      </c>
      <c r="BB58" s="97">
        <v>3.6286027687747588E-6</v>
      </c>
      <c r="BC58" s="97">
        <v>1.4820121397638575E-5</v>
      </c>
      <c r="BD58" s="97">
        <v>1.005692862641812</v>
      </c>
      <c r="BE58" s="97">
        <v>0</v>
      </c>
      <c r="BF58" s="97">
        <v>2.0043852679523503E-6</v>
      </c>
      <c r="BG58" s="97">
        <v>2.2987879615995644E-6</v>
      </c>
      <c r="BH58" s="97">
        <v>3.714088466077116E-6</v>
      </c>
      <c r="BI58" s="97">
        <v>4.0913231228927218E-6</v>
      </c>
      <c r="BJ58" s="97">
        <v>5.0995549801103396E-6</v>
      </c>
      <c r="BK58" s="97">
        <v>1.7284018182937092E-5</v>
      </c>
      <c r="BL58" s="97">
        <v>7.942751730568274E-6</v>
      </c>
      <c r="BM58" s="97">
        <v>6.9189393328136165E-6</v>
      </c>
      <c r="BN58" s="97">
        <v>1.3371569963982631E-5</v>
      </c>
      <c r="BO58" s="97">
        <v>1.4832046429188481E-5</v>
      </c>
      <c r="BP58" s="97">
        <v>8.6544111574316745E-6</v>
      </c>
      <c r="BQ58" s="97">
        <v>3.0604424272571103E-6</v>
      </c>
      <c r="BR58" s="97">
        <v>9.0249242622264279E-6</v>
      </c>
      <c r="BS58" s="97">
        <v>7.3800900327170211E-6</v>
      </c>
      <c r="BT58" s="97">
        <v>5.1427173341097292E-6</v>
      </c>
      <c r="BU58" s="97">
        <v>2.8680465226980897E-6</v>
      </c>
      <c r="BV58" s="97">
        <v>1.7493349387092315E-6</v>
      </c>
      <c r="BW58" s="97">
        <v>1.4323087693385302E-6</v>
      </c>
      <c r="BX58" s="97">
        <v>3.5371305058213314E-7</v>
      </c>
      <c r="BY58" s="97">
        <v>2.4118882660098651E-6</v>
      </c>
      <c r="BZ58" s="97">
        <v>8.4540875009746233E-6</v>
      </c>
      <c r="CA58" s="97">
        <v>1.8895186868563278E-6</v>
      </c>
      <c r="CB58" s="97">
        <v>1.7051923946045225E-5</v>
      </c>
      <c r="CC58" s="97">
        <v>4.3243235676244478E-6</v>
      </c>
      <c r="CD58" s="97">
        <v>4.3133147901570064E-6</v>
      </c>
      <c r="CE58" s="97">
        <v>4.4785627999107307E-6</v>
      </c>
      <c r="CF58" s="97">
        <v>1.9937606501863604E-6</v>
      </c>
      <c r="CG58" s="97">
        <v>1.5470706831252134E-5</v>
      </c>
      <c r="CH58" s="97">
        <v>1.5551354014201347E-5</v>
      </c>
      <c r="CI58" s="97">
        <v>6.3699885686218688E-6</v>
      </c>
      <c r="CJ58" s="97">
        <v>1.05954781901567E-5</v>
      </c>
      <c r="CK58" s="97">
        <v>3.7028043472683376E-6</v>
      </c>
      <c r="CL58" s="97">
        <v>5.7311328650473264E-6</v>
      </c>
      <c r="CM58" s="97">
        <v>2.5446296046934371E-6</v>
      </c>
      <c r="CN58" s="97">
        <v>5.9134740764138982E-6</v>
      </c>
      <c r="CO58" s="97">
        <v>3.1591387322424884E-6</v>
      </c>
      <c r="CP58" s="97">
        <v>6.7725818243063586E-6</v>
      </c>
      <c r="CQ58" s="97">
        <v>4.2443293632482027E-6</v>
      </c>
      <c r="CR58" s="97">
        <v>4.2412229795382147E-6</v>
      </c>
      <c r="CS58" s="97">
        <v>3.6151941935504026E-6</v>
      </c>
      <c r="CT58" s="97">
        <v>4.8893721882455304E-4</v>
      </c>
      <c r="CU58" s="97">
        <v>4.9900325705322982E-6</v>
      </c>
      <c r="CV58" s="97">
        <v>2.7702427594034702E-4</v>
      </c>
      <c r="CW58" s="97">
        <v>3.441022769056872E-6</v>
      </c>
      <c r="CX58" s="97">
        <v>8.2779599342497755E-6</v>
      </c>
      <c r="CY58" s="97">
        <v>2.3904017152022884E-6</v>
      </c>
      <c r="CZ58" s="97">
        <v>4.6688451194875157E-6</v>
      </c>
      <c r="DA58" s="97">
        <v>4.8277469992529125E-6</v>
      </c>
      <c r="DB58" s="97">
        <v>2.2691214044533127E-6</v>
      </c>
      <c r="DC58" s="97">
        <v>3.5854038086515338E-6</v>
      </c>
      <c r="DD58" s="97">
        <v>1.463852210330328E-6</v>
      </c>
      <c r="DE58" s="97">
        <v>2.4022683062827386E-6</v>
      </c>
      <c r="DF58" s="100">
        <v>1.0070118016679925</v>
      </c>
      <c r="DG58" s="101">
        <v>0.77393146723696493</v>
      </c>
    </row>
    <row r="59" spans="1:111">
      <c r="A59" s="87">
        <v>55</v>
      </c>
      <c r="B59" s="4" t="s">
        <v>171</v>
      </c>
      <c r="C59" s="97">
        <v>0</v>
      </c>
      <c r="D59" s="97">
        <v>0</v>
      </c>
      <c r="E59" s="97">
        <v>0</v>
      </c>
      <c r="F59" s="97">
        <v>0</v>
      </c>
      <c r="G59" s="97">
        <v>0</v>
      </c>
      <c r="H59" s="97">
        <v>0</v>
      </c>
      <c r="I59" s="97">
        <v>0</v>
      </c>
      <c r="J59" s="97">
        <v>0</v>
      </c>
      <c r="K59" s="97">
        <v>0</v>
      </c>
      <c r="L59" s="97">
        <v>0</v>
      </c>
      <c r="M59" s="97">
        <v>0</v>
      </c>
      <c r="N59" s="97">
        <v>0</v>
      </c>
      <c r="O59" s="97">
        <v>0</v>
      </c>
      <c r="P59" s="97">
        <v>0</v>
      </c>
      <c r="Q59" s="97">
        <v>0</v>
      </c>
      <c r="R59" s="97">
        <v>0</v>
      </c>
      <c r="S59" s="97">
        <v>0</v>
      </c>
      <c r="T59" s="97">
        <v>0</v>
      </c>
      <c r="U59" s="97">
        <v>0</v>
      </c>
      <c r="V59" s="97">
        <v>0</v>
      </c>
      <c r="W59" s="97">
        <v>0</v>
      </c>
      <c r="X59" s="97">
        <v>0</v>
      </c>
      <c r="Y59" s="97">
        <v>0</v>
      </c>
      <c r="Z59" s="97">
        <v>0</v>
      </c>
      <c r="AA59" s="97">
        <v>0</v>
      </c>
      <c r="AB59" s="97">
        <v>0</v>
      </c>
      <c r="AC59" s="97">
        <v>0</v>
      </c>
      <c r="AD59" s="97">
        <v>0</v>
      </c>
      <c r="AE59" s="97">
        <v>0</v>
      </c>
      <c r="AF59" s="97">
        <v>0</v>
      </c>
      <c r="AG59" s="97">
        <v>0</v>
      </c>
      <c r="AH59" s="97">
        <v>0</v>
      </c>
      <c r="AI59" s="97">
        <v>0</v>
      </c>
      <c r="AJ59" s="97">
        <v>0</v>
      </c>
      <c r="AK59" s="97">
        <v>0</v>
      </c>
      <c r="AL59" s="97">
        <v>0</v>
      </c>
      <c r="AM59" s="97">
        <v>0</v>
      </c>
      <c r="AN59" s="97">
        <v>0</v>
      </c>
      <c r="AO59" s="97">
        <v>0</v>
      </c>
      <c r="AP59" s="97">
        <v>0</v>
      </c>
      <c r="AQ59" s="97">
        <v>0</v>
      </c>
      <c r="AR59" s="97">
        <v>0</v>
      </c>
      <c r="AS59" s="97">
        <v>0</v>
      </c>
      <c r="AT59" s="97">
        <v>0</v>
      </c>
      <c r="AU59" s="97">
        <v>0</v>
      </c>
      <c r="AV59" s="97">
        <v>0</v>
      </c>
      <c r="AW59" s="97">
        <v>0</v>
      </c>
      <c r="AX59" s="97">
        <v>0</v>
      </c>
      <c r="AY59" s="97">
        <v>0</v>
      </c>
      <c r="AZ59" s="97">
        <v>0</v>
      </c>
      <c r="BA59" s="97">
        <v>0</v>
      </c>
      <c r="BB59" s="97">
        <v>0</v>
      </c>
      <c r="BC59" s="97">
        <v>0</v>
      </c>
      <c r="BD59" s="97">
        <v>0</v>
      </c>
      <c r="BE59" s="97">
        <v>1</v>
      </c>
      <c r="BF59" s="97">
        <v>0</v>
      </c>
      <c r="BG59" s="97">
        <v>0</v>
      </c>
      <c r="BH59" s="97">
        <v>0</v>
      </c>
      <c r="BI59" s="97">
        <v>0</v>
      </c>
      <c r="BJ59" s="97">
        <v>0</v>
      </c>
      <c r="BK59" s="97">
        <v>0</v>
      </c>
      <c r="BL59" s="97">
        <v>0</v>
      </c>
      <c r="BM59" s="97">
        <v>0</v>
      </c>
      <c r="BN59" s="97">
        <v>0</v>
      </c>
      <c r="BO59" s="97">
        <v>0</v>
      </c>
      <c r="BP59" s="97">
        <v>0</v>
      </c>
      <c r="BQ59" s="97">
        <v>0</v>
      </c>
      <c r="BR59" s="97">
        <v>0</v>
      </c>
      <c r="BS59" s="97">
        <v>0</v>
      </c>
      <c r="BT59" s="97">
        <v>0</v>
      </c>
      <c r="BU59" s="97">
        <v>0</v>
      </c>
      <c r="BV59" s="97">
        <v>0</v>
      </c>
      <c r="BW59" s="97">
        <v>0</v>
      </c>
      <c r="BX59" s="97">
        <v>0</v>
      </c>
      <c r="BY59" s="97">
        <v>0</v>
      </c>
      <c r="BZ59" s="97">
        <v>0</v>
      </c>
      <c r="CA59" s="97">
        <v>0</v>
      </c>
      <c r="CB59" s="97">
        <v>0</v>
      </c>
      <c r="CC59" s="97">
        <v>0</v>
      </c>
      <c r="CD59" s="97">
        <v>0</v>
      </c>
      <c r="CE59" s="97">
        <v>0</v>
      </c>
      <c r="CF59" s="97">
        <v>0</v>
      </c>
      <c r="CG59" s="97">
        <v>0</v>
      </c>
      <c r="CH59" s="97">
        <v>0</v>
      </c>
      <c r="CI59" s="97">
        <v>0</v>
      </c>
      <c r="CJ59" s="97">
        <v>0</v>
      </c>
      <c r="CK59" s="97">
        <v>0</v>
      </c>
      <c r="CL59" s="97">
        <v>0</v>
      </c>
      <c r="CM59" s="97">
        <v>0</v>
      </c>
      <c r="CN59" s="97">
        <v>0</v>
      </c>
      <c r="CO59" s="97">
        <v>0</v>
      </c>
      <c r="CP59" s="97">
        <v>0</v>
      </c>
      <c r="CQ59" s="97">
        <v>0</v>
      </c>
      <c r="CR59" s="97">
        <v>0</v>
      </c>
      <c r="CS59" s="97">
        <v>0</v>
      </c>
      <c r="CT59" s="97">
        <v>0</v>
      </c>
      <c r="CU59" s="97">
        <v>0</v>
      </c>
      <c r="CV59" s="97">
        <v>0</v>
      </c>
      <c r="CW59" s="97">
        <v>0</v>
      </c>
      <c r="CX59" s="97">
        <v>0</v>
      </c>
      <c r="CY59" s="97">
        <v>0</v>
      </c>
      <c r="CZ59" s="97">
        <v>0</v>
      </c>
      <c r="DA59" s="97">
        <v>0</v>
      </c>
      <c r="DB59" s="97">
        <v>0</v>
      </c>
      <c r="DC59" s="97">
        <v>0</v>
      </c>
      <c r="DD59" s="97">
        <v>0</v>
      </c>
      <c r="DE59" s="97">
        <v>0</v>
      </c>
      <c r="DF59" s="100">
        <v>1</v>
      </c>
      <c r="DG59" s="101">
        <v>0.76854259895965626</v>
      </c>
    </row>
    <row r="60" spans="1:111">
      <c r="A60" s="87">
        <v>56</v>
      </c>
      <c r="B60" s="4" t="s">
        <v>172</v>
      </c>
      <c r="C60" s="97">
        <v>6.2912196210966201E-6</v>
      </c>
      <c r="D60" s="97">
        <v>1.6116332615099202E-6</v>
      </c>
      <c r="E60" s="97">
        <v>7.8330775365742759E-6</v>
      </c>
      <c r="F60" s="97">
        <v>1.7811377073643005E-6</v>
      </c>
      <c r="G60" s="97">
        <v>1.0087750422110284E-6</v>
      </c>
      <c r="H60" s="97">
        <v>0</v>
      </c>
      <c r="I60" s="97">
        <v>6.8739241977927779E-6</v>
      </c>
      <c r="J60" s="97">
        <v>1.0938806837346956E-6</v>
      </c>
      <c r="K60" s="97">
        <v>1.529520130148565E-6</v>
      </c>
      <c r="L60" s="97">
        <v>7.591678445583188E-7</v>
      </c>
      <c r="M60" s="97">
        <v>0</v>
      </c>
      <c r="N60" s="97">
        <v>1.5048608269640666E-6</v>
      </c>
      <c r="O60" s="97">
        <v>9.8066508884856753E-7</v>
      </c>
      <c r="P60" s="97">
        <v>2.0103920645326917E-6</v>
      </c>
      <c r="Q60" s="97">
        <v>7.5552598176459559E-7</v>
      </c>
      <c r="R60" s="97">
        <v>1.4666823258105208E-6</v>
      </c>
      <c r="S60" s="97">
        <v>7.809062644797588E-7</v>
      </c>
      <c r="T60" s="97">
        <v>8.7752808055276922E-7</v>
      </c>
      <c r="U60" s="97">
        <v>1.8952734424451559E-6</v>
      </c>
      <c r="V60" s="97">
        <v>2.5666824461036421E-6</v>
      </c>
      <c r="W60" s="97">
        <v>9.1808558046090138E-7</v>
      </c>
      <c r="X60" s="97">
        <v>2.1434292675112683E-6</v>
      </c>
      <c r="Y60" s="97">
        <v>9.4744780047340914E-7</v>
      </c>
      <c r="Z60" s="97">
        <v>1.2288438144907856E-6</v>
      </c>
      <c r="AA60" s="97">
        <v>1.1411373180196031E-6</v>
      </c>
      <c r="AB60" s="97">
        <v>8.0411139764742212E-7</v>
      </c>
      <c r="AC60" s="97">
        <v>3.0350211916755651E-7</v>
      </c>
      <c r="AD60" s="97">
        <v>1.1174249353003251E-6</v>
      </c>
      <c r="AE60" s="97">
        <v>1.1986621037385574E-6</v>
      </c>
      <c r="AF60" s="97">
        <v>2.1760941219597641E-6</v>
      </c>
      <c r="AG60" s="97">
        <v>1.1747721065342334E-6</v>
      </c>
      <c r="AH60" s="97">
        <v>1.1578339360634987E-6</v>
      </c>
      <c r="AI60" s="97">
        <v>2.6147448187879552E-6</v>
      </c>
      <c r="AJ60" s="97">
        <v>1.6598050583727323E-6</v>
      </c>
      <c r="AK60" s="97">
        <v>2.4858080984529843E-6</v>
      </c>
      <c r="AL60" s="97">
        <v>1.467960325582607E-6</v>
      </c>
      <c r="AM60" s="97">
        <v>1.6312653084963019E-6</v>
      </c>
      <c r="AN60" s="97">
        <v>2.4361268094542955E-6</v>
      </c>
      <c r="AO60" s="97">
        <v>1.1037206684943468E-6</v>
      </c>
      <c r="AP60" s="97">
        <v>9.8396897376690598E-7</v>
      </c>
      <c r="AQ60" s="97">
        <v>9.0024652602952098E-7</v>
      </c>
      <c r="AR60" s="97">
        <v>1.5374522574687493E-6</v>
      </c>
      <c r="AS60" s="97">
        <v>1.3420839584049716E-6</v>
      </c>
      <c r="AT60" s="97">
        <v>1.0037455833159078E-6</v>
      </c>
      <c r="AU60" s="97">
        <v>1.0718671624793935E-6</v>
      </c>
      <c r="AV60" s="97">
        <v>1.3918376470328448E-6</v>
      </c>
      <c r="AW60" s="97">
        <v>1.1096082789607779E-6</v>
      </c>
      <c r="AX60" s="97">
        <v>1.4507720410818677E-6</v>
      </c>
      <c r="AY60" s="97">
        <v>9.8128242876004206E-7</v>
      </c>
      <c r="AZ60" s="97">
        <v>6.5590493057796142E-7</v>
      </c>
      <c r="BA60" s="97">
        <v>1.1143668348978355E-6</v>
      </c>
      <c r="BB60" s="97">
        <v>9.0066730376527393E-7</v>
      </c>
      <c r="BC60" s="97">
        <v>7.694698239150496E-7</v>
      </c>
      <c r="BD60" s="97">
        <v>4.5827445587856767E-7</v>
      </c>
      <c r="BE60" s="97">
        <v>0</v>
      </c>
      <c r="BF60" s="97">
        <v>1.0012099982608487</v>
      </c>
      <c r="BG60" s="97">
        <v>7.9302731818604905E-7</v>
      </c>
      <c r="BH60" s="97">
        <v>7.9893299363508966E-7</v>
      </c>
      <c r="BI60" s="97">
        <v>7.6253598587110551E-7</v>
      </c>
      <c r="BJ60" s="97">
        <v>1.4638563940719619E-6</v>
      </c>
      <c r="BK60" s="97">
        <v>2.2347085680163864E-6</v>
      </c>
      <c r="BL60" s="97">
        <v>1.1547384360054418E-6</v>
      </c>
      <c r="BM60" s="97">
        <v>1.6661216984181812E-6</v>
      </c>
      <c r="BN60" s="97">
        <v>1.9756102882102948E-6</v>
      </c>
      <c r="BO60" s="97">
        <v>1.545726242393692E-6</v>
      </c>
      <c r="BP60" s="97">
        <v>3.7443729462087343E-6</v>
      </c>
      <c r="BQ60" s="97">
        <v>8.4094877223889915E-7</v>
      </c>
      <c r="BR60" s="97">
        <v>3.8624886769883061E-6</v>
      </c>
      <c r="BS60" s="97">
        <v>2.718710290421258E-6</v>
      </c>
      <c r="BT60" s="97">
        <v>9.0735703324535196E-7</v>
      </c>
      <c r="BU60" s="97">
        <v>8.0875661361071027E-7</v>
      </c>
      <c r="BV60" s="97">
        <v>5.5819191338455127E-7</v>
      </c>
      <c r="BW60" s="97">
        <v>4.5377175814948579E-7</v>
      </c>
      <c r="BX60" s="97">
        <v>9.8530478053979262E-8</v>
      </c>
      <c r="BY60" s="97">
        <v>7.6653518775898476E-7</v>
      </c>
      <c r="BZ60" s="97">
        <v>3.506251342360441E-6</v>
      </c>
      <c r="CA60" s="97">
        <v>4.9287524483922718E-7</v>
      </c>
      <c r="CB60" s="97">
        <v>1.7337302350760594E-6</v>
      </c>
      <c r="CC60" s="97">
        <v>1.3175066217577257E-6</v>
      </c>
      <c r="CD60" s="97">
        <v>1.365472332670684E-6</v>
      </c>
      <c r="CE60" s="97">
        <v>1.5596092499858026E-6</v>
      </c>
      <c r="CF60" s="97">
        <v>7.1004754226885457E-7</v>
      </c>
      <c r="CG60" s="97">
        <v>1.8400112358305172E-6</v>
      </c>
      <c r="CH60" s="97">
        <v>1.9435468881448155E-6</v>
      </c>
      <c r="CI60" s="97">
        <v>2.3747765387453652E-6</v>
      </c>
      <c r="CJ60" s="97">
        <v>1.1662492472203204E-6</v>
      </c>
      <c r="CK60" s="97">
        <v>1.0597151074651971E-6</v>
      </c>
      <c r="CL60" s="97">
        <v>1.5681782536886911E-5</v>
      </c>
      <c r="CM60" s="97">
        <v>8.7884031995991077E-7</v>
      </c>
      <c r="CN60" s="97">
        <v>2.343838881053603E-6</v>
      </c>
      <c r="CO60" s="97">
        <v>6.2254691136881264E-7</v>
      </c>
      <c r="CP60" s="97">
        <v>2.0818642350504509E-6</v>
      </c>
      <c r="CQ60" s="97">
        <v>1.3890285661216141E-6</v>
      </c>
      <c r="CR60" s="97">
        <v>6.9486343935412155E-7</v>
      </c>
      <c r="CS60" s="97">
        <v>1.2586153226257416E-6</v>
      </c>
      <c r="CT60" s="97">
        <v>1.5280411659595151E-5</v>
      </c>
      <c r="CU60" s="97">
        <v>9.34938538261581E-7</v>
      </c>
      <c r="CV60" s="97">
        <v>1.3417652262414471E-4</v>
      </c>
      <c r="CW60" s="97">
        <v>7.9947914492845206E-7</v>
      </c>
      <c r="CX60" s="97">
        <v>2.2786740603188006E-6</v>
      </c>
      <c r="CY60" s="97">
        <v>7.5703223815650836E-7</v>
      </c>
      <c r="CZ60" s="97">
        <v>1.4687777530743554E-6</v>
      </c>
      <c r="DA60" s="97">
        <v>1.570651638782662E-6</v>
      </c>
      <c r="DB60" s="97">
        <v>6.3190158819528438E-7</v>
      </c>
      <c r="DC60" s="97">
        <v>1.0973183046807476E-6</v>
      </c>
      <c r="DD60" s="97">
        <v>4.5168485775168136E-7</v>
      </c>
      <c r="DE60" s="97">
        <v>2.0809364379608871E-6</v>
      </c>
      <c r="DF60" s="100">
        <v>1.0015277058594299</v>
      </c>
      <c r="DG60" s="101">
        <v>0.76971670599130837</v>
      </c>
    </row>
    <row r="61" spans="1:111">
      <c r="A61" s="87">
        <v>57</v>
      </c>
      <c r="B61" s="4" t="s">
        <v>27</v>
      </c>
      <c r="C61" s="97">
        <v>6.6482987643875374E-4</v>
      </c>
      <c r="D61" s="97">
        <v>1.7012627052739786E-4</v>
      </c>
      <c r="E61" s="97">
        <v>8.2696378912204224E-4</v>
      </c>
      <c r="F61" s="97">
        <v>1.8798787639442917E-4</v>
      </c>
      <c r="G61" s="97">
        <v>1.0561407594169738E-4</v>
      </c>
      <c r="H61" s="97">
        <v>0</v>
      </c>
      <c r="I61" s="97">
        <v>7.2532919940412682E-4</v>
      </c>
      <c r="J61" s="97">
        <v>1.1514465401505238E-4</v>
      </c>
      <c r="K61" s="97">
        <v>1.608528966396398E-4</v>
      </c>
      <c r="L61" s="97">
        <v>7.99078853292512E-5</v>
      </c>
      <c r="M61" s="97">
        <v>0</v>
      </c>
      <c r="N61" s="97">
        <v>1.5869727203676921E-4</v>
      </c>
      <c r="O61" s="97">
        <v>1.0322865469277031E-4</v>
      </c>
      <c r="P61" s="97">
        <v>2.113680318044091E-4</v>
      </c>
      <c r="Q61" s="97">
        <v>7.9511600201631497E-5</v>
      </c>
      <c r="R61" s="97">
        <v>1.5464330964253708E-4</v>
      </c>
      <c r="S61" s="97">
        <v>8.2214777346895887E-5</v>
      </c>
      <c r="T61" s="97">
        <v>9.2458724852044423E-5</v>
      </c>
      <c r="U61" s="97">
        <v>2.0006029514449576E-4</v>
      </c>
      <c r="V61" s="97">
        <v>2.7083483411860802E-4</v>
      </c>
      <c r="W61" s="97">
        <v>9.6950128480964378E-5</v>
      </c>
      <c r="X61" s="97">
        <v>2.2627980286590036E-4</v>
      </c>
      <c r="Y61" s="97">
        <v>9.9935198992024869E-5</v>
      </c>
      <c r="Z61" s="97">
        <v>1.290005868007118E-4</v>
      </c>
      <c r="AA61" s="97">
        <v>1.2043062088206634E-4</v>
      </c>
      <c r="AB61" s="97">
        <v>8.4798389613553182E-5</v>
      </c>
      <c r="AC61" s="97">
        <v>3.2012645312728348E-5</v>
      </c>
      <c r="AD61" s="97">
        <v>1.1738581642690876E-4</v>
      </c>
      <c r="AE61" s="97">
        <v>1.2661644392068723E-4</v>
      </c>
      <c r="AF61" s="97">
        <v>2.2923953635017229E-4</v>
      </c>
      <c r="AG61" s="97">
        <v>1.2362890813601528E-4</v>
      </c>
      <c r="AH61" s="97">
        <v>1.2117490151217313E-4</v>
      </c>
      <c r="AI61" s="97">
        <v>2.7638314430712907E-4</v>
      </c>
      <c r="AJ61" s="97">
        <v>1.7530808479783845E-4</v>
      </c>
      <c r="AK61" s="97">
        <v>2.6116415963169971E-4</v>
      </c>
      <c r="AL61" s="97">
        <v>1.5424578496441461E-4</v>
      </c>
      <c r="AM61" s="97">
        <v>1.7127520569957218E-4</v>
      </c>
      <c r="AN61" s="97">
        <v>2.5533222133786989E-4</v>
      </c>
      <c r="AO61" s="97">
        <v>1.1515808980449113E-4</v>
      </c>
      <c r="AP61" s="97">
        <v>1.0351056477992227E-4</v>
      </c>
      <c r="AQ61" s="97">
        <v>9.4564014826513753E-5</v>
      </c>
      <c r="AR61" s="97">
        <v>1.6193161075541535E-4</v>
      </c>
      <c r="AS61" s="97">
        <v>1.409332393234633E-4</v>
      </c>
      <c r="AT61" s="97">
        <v>1.0538629966402967E-4</v>
      </c>
      <c r="AU61" s="97">
        <v>2.6731861235580837E-4</v>
      </c>
      <c r="AV61" s="97">
        <v>1.4677696884478897E-4</v>
      </c>
      <c r="AW61" s="97">
        <v>1.1715984216142356E-4</v>
      </c>
      <c r="AX61" s="97">
        <v>1.5325025875384765E-4</v>
      </c>
      <c r="AY61" s="97">
        <v>1.0332494795933992E-4</v>
      </c>
      <c r="AZ61" s="97">
        <v>6.9231817949809543E-5</v>
      </c>
      <c r="BA61" s="97">
        <v>1.1776533147391357E-4</v>
      </c>
      <c r="BB61" s="97">
        <v>9.4514311595896936E-5</v>
      </c>
      <c r="BC61" s="97">
        <v>8.1204879233233844E-5</v>
      </c>
      <c r="BD61" s="97">
        <v>4.82408281394043E-5</v>
      </c>
      <c r="BE61" s="97">
        <v>0</v>
      </c>
      <c r="BF61" s="97">
        <v>7.7617808072473773E-2</v>
      </c>
      <c r="BG61" s="97">
        <v>1.0499799097710409</v>
      </c>
      <c r="BH61" s="97">
        <v>8.406834488708941E-5</v>
      </c>
      <c r="BI61" s="97">
        <v>1.6038884590273473E-3</v>
      </c>
      <c r="BJ61" s="97">
        <v>1.5513555848083846E-4</v>
      </c>
      <c r="BK61" s="97">
        <v>2.3567675119980707E-4</v>
      </c>
      <c r="BL61" s="97">
        <v>1.2087797091615432E-4</v>
      </c>
      <c r="BM61" s="97">
        <v>1.7461548765661616E-4</v>
      </c>
      <c r="BN61" s="97">
        <v>2.0772148140075526E-4</v>
      </c>
      <c r="BO61" s="97">
        <v>1.6179786583584227E-4</v>
      </c>
      <c r="BP61" s="97">
        <v>3.9497662024522937E-4</v>
      </c>
      <c r="BQ61" s="97">
        <v>8.8476296483046269E-5</v>
      </c>
      <c r="BR61" s="97">
        <v>4.0703500294131926E-4</v>
      </c>
      <c r="BS61" s="97">
        <v>2.8727311055018104E-4</v>
      </c>
      <c r="BT61" s="97">
        <v>9.6071528137470804E-5</v>
      </c>
      <c r="BU61" s="97">
        <v>8.4599853471335117E-5</v>
      </c>
      <c r="BV61" s="97">
        <v>5.7867462259704893E-5</v>
      </c>
      <c r="BW61" s="97">
        <v>4.7024189421755607E-5</v>
      </c>
      <c r="BX61" s="97">
        <v>1.0313821203569336E-5</v>
      </c>
      <c r="BY61" s="97">
        <v>1.2467967611173934E-4</v>
      </c>
      <c r="BZ61" s="97">
        <v>3.7006988791586323E-4</v>
      </c>
      <c r="CA61" s="97">
        <v>5.0646464875898114E-5</v>
      </c>
      <c r="CB61" s="97">
        <v>2.6359924084897585E-4</v>
      </c>
      <c r="CC61" s="97">
        <v>1.3859713973165031E-4</v>
      </c>
      <c r="CD61" s="97">
        <v>1.4379386468486955E-4</v>
      </c>
      <c r="CE61" s="97">
        <v>1.6514192722164197E-4</v>
      </c>
      <c r="CF61" s="97">
        <v>7.4880411829993151E-5</v>
      </c>
      <c r="CG61" s="97">
        <v>1.9345560360590431E-4</v>
      </c>
      <c r="CH61" s="97">
        <v>2.044908996251046E-4</v>
      </c>
      <c r="CI61" s="97">
        <v>2.5060009091719854E-4</v>
      </c>
      <c r="CJ61" s="97">
        <v>1.2193003303238987E-4</v>
      </c>
      <c r="CK61" s="97">
        <v>1.1160258040717437E-4</v>
      </c>
      <c r="CL61" s="97">
        <v>2.0816768954915176E-4</v>
      </c>
      <c r="CM61" s="97">
        <v>9.2117185384314791E-5</v>
      </c>
      <c r="CN61" s="97">
        <v>2.4748918242949668E-4</v>
      </c>
      <c r="CO61" s="97">
        <v>6.564106466979509E-5</v>
      </c>
      <c r="CP61" s="97">
        <v>2.1813489544310252E-4</v>
      </c>
      <c r="CQ61" s="97">
        <v>1.4604230376804019E-4</v>
      </c>
      <c r="CR61" s="97">
        <v>7.3028460192129689E-5</v>
      </c>
      <c r="CS61" s="97">
        <v>1.3178276904608557E-4</v>
      </c>
      <c r="CT61" s="97">
        <v>1.6131185305712091E-3</v>
      </c>
      <c r="CU61" s="97">
        <v>9.8485264921328218E-5</v>
      </c>
      <c r="CV61" s="97">
        <v>1.4168101611788603E-2</v>
      </c>
      <c r="CW61" s="97">
        <v>8.409970809575851E-5</v>
      </c>
      <c r="CX61" s="97">
        <v>2.3868967372492564E-4</v>
      </c>
      <c r="CY61" s="97">
        <v>7.9695945955916993E-5</v>
      </c>
      <c r="CZ61" s="97">
        <v>1.5416620995155705E-4</v>
      </c>
      <c r="DA61" s="97">
        <v>1.662233433589071E-4</v>
      </c>
      <c r="DB61" s="97">
        <v>6.6526472024290294E-5</v>
      </c>
      <c r="DC61" s="97">
        <v>1.1578186462738364E-4</v>
      </c>
      <c r="DD61" s="97">
        <v>4.7665659648210192E-5</v>
      </c>
      <c r="DE61" s="97">
        <v>7.2709835711188861E-5</v>
      </c>
      <c r="DF61" s="100">
        <v>1.1612275003606083</v>
      </c>
      <c r="DG61" s="101">
        <v>0.89245280111056713</v>
      </c>
    </row>
    <row r="62" spans="1:111">
      <c r="A62" s="87">
        <v>58</v>
      </c>
      <c r="B62" s="4" t="s">
        <v>28</v>
      </c>
      <c r="C62" s="97">
        <v>2.9066614416380284E-5</v>
      </c>
      <c r="D62" s="97">
        <v>5.4755670563480855E-5</v>
      </c>
      <c r="E62" s="97">
        <v>1.5292114002269717E-5</v>
      </c>
      <c r="F62" s="97">
        <v>1.2272605201383517E-5</v>
      </c>
      <c r="G62" s="97">
        <v>2.5921956021188432E-2</v>
      </c>
      <c r="H62" s="97">
        <v>0</v>
      </c>
      <c r="I62" s="97">
        <v>1.2646154258412248E-4</v>
      </c>
      <c r="J62" s="97">
        <v>7.1649566406416199E-5</v>
      </c>
      <c r="K62" s="97">
        <v>1.9087371571655574E-5</v>
      </c>
      <c r="L62" s="97">
        <v>6.4408922228349416E-5</v>
      </c>
      <c r="M62" s="97">
        <v>0</v>
      </c>
      <c r="N62" s="97">
        <v>1.2468596572670827E-5</v>
      </c>
      <c r="O62" s="97">
        <v>1.0556425723115655E-5</v>
      </c>
      <c r="P62" s="97">
        <v>5.264594023378339E-5</v>
      </c>
      <c r="Q62" s="97">
        <v>2.0171970601258064E-5</v>
      </c>
      <c r="R62" s="97">
        <v>7.8395299298840551E-5</v>
      </c>
      <c r="S62" s="97">
        <v>2.6770600939968309E-5</v>
      </c>
      <c r="T62" s="97">
        <v>1.6864848595740003E-5</v>
      </c>
      <c r="U62" s="97">
        <v>6.3647728224816368E-5</v>
      </c>
      <c r="V62" s="97">
        <v>5.9773176616288718E-5</v>
      </c>
      <c r="W62" s="97">
        <v>2.9648173213558349E-5</v>
      </c>
      <c r="X62" s="97">
        <v>3.169283146481282E-5</v>
      </c>
      <c r="Y62" s="97">
        <v>2.6520609434581647E-5</v>
      </c>
      <c r="Z62" s="97">
        <v>4.7178235541710703E-5</v>
      </c>
      <c r="AA62" s="97">
        <v>1.6801578289433477E-5</v>
      </c>
      <c r="AB62" s="97">
        <v>2.7220605479464675E-5</v>
      </c>
      <c r="AC62" s="97">
        <v>5.2945577440102362E-5</v>
      </c>
      <c r="AD62" s="97">
        <v>2.6429382278804969E-4</v>
      </c>
      <c r="AE62" s="97">
        <v>1.7175611763684074E-5</v>
      </c>
      <c r="AF62" s="97">
        <v>1.2953844341779424E-5</v>
      </c>
      <c r="AG62" s="97">
        <v>1.4406796400839734E-5</v>
      </c>
      <c r="AH62" s="97">
        <v>5.3072825389113098E-5</v>
      </c>
      <c r="AI62" s="97">
        <v>1.1158601063735495E-4</v>
      </c>
      <c r="AJ62" s="97">
        <v>4.1214835101291391E-5</v>
      </c>
      <c r="AK62" s="97">
        <v>6.051760231842371E-5</v>
      </c>
      <c r="AL62" s="97">
        <v>1.5477628540663157E-4</v>
      </c>
      <c r="AM62" s="97">
        <v>1.0010086114146131E-4</v>
      </c>
      <c r="AN62" s="97">
        <v>9.6537948762532108E-5</v>
      </c>
      <c r="AO62" s="97">
        <v>8.7054522387441068E-5</v>
      </c>
      <c r="AP62" s="97">
        <v>2.0904294897163131E-4</v>
      </c>
      <c r="AQ62" s="97">
        <v>1.1458277302954363E-5</v>
      </c>
      <c r="AR62" s="97">
        <v>4.0863270331333943E-5</v>
      </c>
      <c r="AS62" s="97">
        <v>3.1220815765543931E-5</v>
      </c>
      <c r="AT62" s="97">
        <v>2.4547376895520297E-5</v>
      </c>
      <c r="AU62" s="97">
        <v>1.844086701562613E-5</v>
      </c>
      <c r="AV62" s="97">
        <v>1.2254795963485832E-5</v>
      </c>
      <c r="AW62" s="97">
        <v>1.0831579149452747E-5</v>
      </c>
      <c r="AX62" s="97">
        <v>1.0337090370769049E-5</v>
      </c>
      <c r="AY62" s="97">
        <v>1.9742588000165768E-5</v>
      </c>
      <c r="AZ62" s="97">
        <v>1.4368223209096285E-5</v>
      </c>
      <c r="BA62" s="97">
        <v>7.5679235422148406E-6</v>
      </c>
      <c r="BB62" s="97">
        <v>1.4648697996277128E-5</v>
      </c>
      <c r="BC62" s="97">
        <v>8.166375895995953E-6</v>
      </c>
      <c r="BD62" s="97">
        <v>7.9946448330628989E-6</v>
      </c>
      <c r="BE62" s="97">
        <v>0</v>
      </c>
      <c r="BF62" s="97">
        <v>3.5827065281435593E-5</v>
      </c>
      <c r="BG62" s="97">
        <v>2.07044407626782E-5</v>
      </c>
      <c r="BH62" s="97">
        <v>1.1216083744260508</v>
      </c>
      <c r="BI62" s="97">
        <v>1.7042209024774632E-5</v>
      </c>
      <c r="BJ62" s="97">
        <v>3.447802938979182E-5</v>
      </c>
      <c r="BK62" s="97">
        <v>1.1894822726243623E-3</v>
      </c>
      <c r="BL62" s="97">
        <v>2.053324730006606E-5</v>
      </c>
      <c r="BM62" s="97">
        <v>1.8675695381471009E-5</v>
      </c>
      <c r="BN62" s="97">
        <v>3.661696117969732E-5</v>
      </c>
      <c r="BO62" s="97">
        <v>3.3183220818637061E-5</v>
      </c>
      <c r="BP62" s="97">
        <v>6.9832009350603535E-5</v>
      </c>
      <c r="BQ62" s="97">
        <v>5.5479272498004557E-5</v>
      </c>
      <c r="BR62" s="97">
        <v>1.4687158552338588E-5</v>
      </c>
      <c r="BS62" s="97">
        <v>1.6341649777363502E-5</v>
      </c>
      <c r="BT62" s="97">
        <v>1.1704652542987234E-5</v>
      </c>
      <c r="BU62" s="97">
        <v>7.1542856153305981E-6</v>
      </c>
      <c r="BV62" s="97">
        <v>4.9647245585186277E-6</v>
      </c>
      <c r="BW62" s="97">
        <v>4.0878245502325169E-6</v>
      </c>
      <c r="BX62" s="97">
        <v>1.0798074097715324E-6</v>
      </c>
      <c r="BY62" s="97">
        <v>1.0091060131060374E-5</v>
      </c>
      <c r="BZ62" s="97">
        <v>7.7839708184915818E-5</v>
      </c>
      <c r="CA62" s="97">
        <v>2.4688360355648229E-2</v>
      </c>
      <c r="CB62" s="97">
        <v>2.8071423249807244E-4</v>
      </c>
      <c r="CC62" s="97">
        <v>3.5366863929670824E-5</v>
      </c>
      <c r="CD62" s="97">
        <v>1.8278313556217649E-5</v>
      </c>
      <c r="CE62" s="97">
        <v>1.1016068770567048E-3</v>
      </c>
      <c r="CF62" s="97">
        <v>1.9718057987131054E-5</v>
      </c>
      <c r="CG62" s="97">
        <v>7.4466256160000497E-6</v>
      </c>
      <c r="CH62" s="97">
        <v>6.0782414425602444E-6</v>
      </c>
      <c r="CI62" s="97">
        <v>8.870262387172658E-6</v>
      </c>
      <c r="CJ62" s="97">
        <v>6.4624064867481547E-6</v>
      </c>
      <c r="CK62" s="97">
        <v>1.5313296264932208E-5</v>
      </c>
      <c r="CL62" s="97">
        <v>7.3003956985105928E-4</v>
      </c>
      <c r="CM62" s="97">
        <v>7.6120161538062843E-5</v>
      </c>
      <c r="CN62" s="97">
        <v>7.1107831730775475E-5</v>
      </c>
      <c r="CO62" s="97">
        <v>5.9979646135994904E-6</v>
      </c>
      <c r="CP62" s="97">
        <v>1.2979045057792565E-5</v>
      </c>
      <c r="CQ62" s="97">
        <v>8.0194030351640965E-6</v>
      </c>
      <c r="CR62" s="97">
        <v>9.3119669089436614E-6</v>
      </c>
      <c r="CS62" s="97">
        <v>9.5088661019851352E-6</v>
      </c>
      <c r="CT62" s="97">
        <v>1.791858766180266E-5</v>
      </c>
      <c r="CU62" s="97">
        <v>5.0726946056934646E-6</v>
      </c>
      <c r="CV62" s="97">
        <v>1.3320714310331126E-5</v>
      </c>
      <c r="CW62" s="97">
        <v>5.0383809924405236E-6</v>
      </c>
      <c r="CX62" s="97">
        <v>5.6945150722384766E-5</v>
      </c>
      <c r="CY62" s="97">
        <v>3.8570340243335796E-5</v>
      </c>
      <c r="CZ62" s="97">
        <v>9.283104913713724E-6</v>
      </c>
      <c r="DA62" s="97">
        <v>2.1198388365719845E-5</v>
      </c>
      <c r="DB62" s="97">
        <v>6.6086376121789613E-6</v>
      </c>
      <c r="DC62" s="97">
        <v>1.2784856794625746E-5</v>
      </c>
      <c r="DD62" s="97">
        <v>4.2496781819288834E-5</v>
      </c>
      <c r="DE62" s="97">
        <v>8.9884163325625846E-5</v>
      </c>
      <c r="DF62" s="100">
        <v>1.1790620309315774</v>
      </c>
      <c r="DG62" s="101">
        <v>0.90615939758680508</v>
      </c>
    </row>
    <row r="63" spans="1:111">
      <c r="A63" s="87">
        <v>59</v>
      </c>
      <c r="B63" s="4" t="s">
        <v>138</v>
      </c>
      <c r="C63" s="97">
        <v>1.5751614655608027E-4</v>
      </c>
      <c r="D63" s="97">
        <v>4.6282107649611469E-5</v>
      </c>
      <c r="E63" s="97">
        <v>1.9061611317551042E-4</v>
      </c>
      <c r="F63" s="97">
        <v>5.670918617693097E-5</v>
      </c>
      <c r="G63" s="97">
        <v>4.1980956500048804E-5</v>
      </c>
      <c r="H63" s="97">
        <v>0</v>
      </c>
      <c r="I63" s="97">
        <v>2.3683815813221811E-4</v>
      </c>
      <c r="J63" s="97">
        <v>4.8211820620777097E-5</v>
      </c>
      <c r="K63" s="97">
        <v>5.6674842163793793E-5</v>
      </c>
      <c r="L63" s="97">
        <v>3.1807045516236419E-5</v>
      </c>
      <c r="M63" s="97">
        <v>0</v>
      </c>
      <c r="N63" s="97">
        <v>6.8911778104732073E-5</v>
      </c>
      <c r="O63" s="97">
        <v>6.6465121479308974E-5</v>
      </c>
      <c r="P63" s="97">
        <v>6.9394091888255177E-5</v>
      </c>
      <c r="Q63" s="97">
        <v>5.0967540473742226E-5</v>
      </c>
      <c r="R63" s="97">
        <v>8.9814401326398117E-5</v>
      </c>
      <c r="S63" s="97">
        <v>6.667155398006378E-5</v>
      </c>
      <c r="T63" s="97">
        <v>6.77779297845935E-5</v>
      </c>
      <c r="U63" s="97">
        <v>7.6617355411275485E-5</v>
      </c>
      <c r="V63" s="97">
        <v>9.4336036546416893E-5</v>
      </c>
      <c r="W63" s="97">
        <v>4.5847271526794325E-5</v>
      </c>
      <c r="X63" s="97">
        <v>7.798310687141733E-5</v>
      </c>
      <c r="Y63" s="97">
        <v>5.4135220247064634E-5</v>
      </c>
      <c r="Z63" s="97">
        <v>6.089537814602911E-5</v>
      </c>
      <c r="AA63" s="97">
        <v>6.2328749683399415E-5</v>
      </c>
      <c r="AB63" s="97">
        <v>5.6440859193500867E-5</v>
      </c>
      <c r="AC63" s="97">
        <v>1.1551735600756989E-5</v>
      </c>
      <c r="AD63" s="97">
        <v>3.7255815001604827E-5</v>
      </c>
      <c r="AE63" s="97">
        <v>7.796111561548166E-5</v>
      </c>
      <c r="AF63" s="97">
        <v>7.6550988686856157E-5</v>
      </c>
      <c r="AG63" s="97">
        <v>5.643346180618309E-5</v>
      </c>
      <c r="AH63" s="97">
        <v>6.9474499245211868E-5</v>
      </c>
      <c r="AI63" s="97">
        <v>9.9648448790966458E-5</v>
      </c>
      <c r="AJ63" s="97">
        <v>7.6345957200752365E-5</v>
      </c>
      <c r="AK63" s="97">
        <v>1.1052175878313393E-4</v>
      </c>
      <c r="AL63" s="97">
        <v>5.9828809653108058E-5</v>
      </c>
      <c r="AM63" s="97">
        <v>7.1170809774090337E-5</v>
      </c>
      <c r="AN63" s="97">
        <v>1.1708942247619701E-4</v>
      </c>
      <c r="AO63" s="97">
        <v>4.9764967040235737E-5</v>
      </c>
      <c r="AP63" s="97">
        <v>4.562677164177626E-5</v>
      </c>
      <c r="AQ63" s="97">
        <v>4.4002960680194259E-5</v>
      </c>
      <c r="AR63" s="97">
        <v>9.9610329140952493E-5</v>
      </c>
      <c r="AS63" s="97">
        <v>5.9649751403441527E-5</v>
      </c>
      <c r="AT63" s="97">
        <v>6.0403495162147366E-5</v>
      </c>
      <c r="AU63" s="97">
        <v>5.596848507459373E-5</v>
      </c>
      <c r="AV63" s="97">
        <v>1.0358097573447693E-4</v>
      </c>
      <c r="AW63" s="97">
        <v>6.792589033523113E-5</v>
      </c>
      <c r="AX63" s="97">
        <v>8.0160879005422681E-5</v>
      </c>
      <c r="AY63" s="97">
        <v>5.6119665553375266E-5</v>
      </c>
      <c r="AZ63" s="97">
        <v>4.0484398789924437E-5</v>
      </c>
      <c r="BA63" s="97">
        <v>6.7976352794698878E-5</v>
      </c>
      <c r="BB63" s="97">
        <v>4.6954954618780547E-5</v>
      </c>
      <c r="BC63" s="97">
        <v>1.661927129161457E-4</v>
      </c>
      <c r="BD63" s="97">
        <v>3.2944581503674032E-5</v>
      </c>
      <c r="BE63" s="97">
        <v>0</v>
      </c>
      <c r="BF63" s="97">
        <v>3.009665365635627E-5</v>
      </c>
      <c r="BG63" s="97">
        <v>3.4309248446385352E-5</v>
      </c>
      <c r="BH63" s="97">
        <v>5.6355227457882124E-5</v>
      </c>
      <c r="BI63" s="97">
        <v>1.1369713799438785</v>
      </c>
      <c r="BJ63" s="97">
        <v>9.2581269432200427E-5</v>
      </c>
      <c r="BK63" s="97">
        <v>1.2159009780017502E-4</v>
      </c>
      <c r="BL63" s="97">
        <v>8.8040555124503268E-5</v>
      </c>
      <c r="BM63" s="97">
        <v>8.7747123129645055E-5</v>
      </c>
      <c r="BN63" s="97">
        <v>8.4262804420392548E-5</v>
      </c>
      <c r="BO63" s="97">
        <v>7.0385118869190666E-5</v>
      </c>
      <c r="BP63" s="97">
        <v>1.1895004296307027E-4</v>
      </c>
      <c r="BQ63" s="97">
        <v>5.0717899028953112E-5</v>
      </c>
      <c r="BR63" s="97">
        <v>1.6320481435352604E-4</v>
      </c>
      <c r="BS63" s="97">
        <v>3.8017729730099338E-4</v>
      </c>
      <c r="BT63" s="97">
        <v>1.3397064290697426E-4</v>
      </c>
      <c r="BU63" s="97">
        <v>2.2355279998338283E-4</v>
      </c>
      <c r="BV63" s="97">
        <v>5.2284887600340811E-5</v>
      </c>
      <c r="BW63" s="97">
        <v>3.5513405567757895E-5</v>
      </c>
      <c r="BX63" s="97">
        <v>1.4914663587836641E-5</v>
      </c>
      <c r="BY63" s="97">
        <v>3.3182314081012861E-2</v>
      </c>
      <c r="BZ63" s="97">
        <v>1.2859397649512045E-4</v>
      </c>
      <c r="CA63" s="97">
        <v>9.486584238736938E-5</v>
      </c>
      <c r="CB63" s="97">
        <v>6.0490076764497178E-2</v>
      </c>
      <c r="CC63" s="97">
        <v>1.8017429839595005E-4</v>
      </c>
      <c r="CD63" s="97">
        <v>7.4621965417523881E-5</v>
      </c>
      <c r="CE63" s="97">
        <v>7.600496124132237E-4</v>
      </c>
      <c r="CF63" s="97">
        <v>5.4055824348861616E-5</v>
      </c>
      <c r="CG63" s="97">
        <v>9.9552119772532602E-5</v>
      </c>
      <c r="CH63" s="97">
        <v>1.1569474066324453E-4</v>
      </c>
      <c r="CI63" s="97">
        <v>8.2434333569614669E-5</v>
      </c>
      <c r="CJ63" s="97">
        <v>8.4714693979632294E-5</v>
      </c>
      <c r="CK63" s="97">
        <v>7.957639546136225E-5</v>
      </c>
      <c r="CL63" s="97">
        <v>2.5351871106437753E-3</v>
      </c>
      <c r="CM63" s="97">
        <v>9.4822750601023049E-5</v>
      </c>
      <c r="CN63" s="97">
        <v>2.4194633605321153E-4</v>
      </c>
      <c r="CO63" s="97">
        <v>5.9022782127495973E-5</v>
      </c>
      <c r="CP63" s="97">
        <v>1.8550835749297554E-4</v>
      </c>
      <c r="CQ63" s="97">
        <v>7.0269616478413322E-5</v>
      </c>
      <c r="CR63" s="97">
        <v>3.3854848023151773E-5</v>
      </c>
      <c r="CS63" s="97">
        <v>1.3747686508616206E-4</v>
      </c>
      <c r="CT63" s="97">
        <v>3.8892700825382494E-4</v>
      </c>
      <c r="CU63" s="97">
        <v>5.5536776619356055E-5</v>
      </c>
      <c r="CV63" s="97">
        <v>3.0581665023797222E-3</v>
      </c>
      <c r="CW63" s="97">
        <v>5.2946622845910167E-5</v>
      </c>
      <c r="CX63" s="97">
        <v>1.0659169780294418E-4</v>
      </c>
      <c r="CY63" s="97">
        <v>5.717847312813161E-5</v>
      </c>
      <c r="CZ63" s="97">
        <v>6.7824564885701034E-5</v>
      </c>
      <c r="DA63" s="97">
        <v>8.5784320013359335E-5</v>
      </c>
      <c r="DB63" s="97">
        <v>3.0860607546168335E-5</v>
      </c>
      <c r="DC63" s="97">
        <v>3.6495425018734297E-4</v>
      </c>
      <c r="DD63" s="97">
        <v>4.7175785385846434E-5</v>
      </c>
      <c r="DE63" s="97">
        <v>2.970204769537817E-4</v>
      </c>
      <c r="DF63" s="100">
        <v>1.2460242376616144</v>
      </c>
      <c r="DG63" s="101">
        <v>0.95762270597918164</v>
      </c>
    </row>
    <row r="64" spans="1:111">
      <c r="A64" s="87">
        <v>60</v>
      </c>
      <c r="B64" s="4" t="s">
        <v>139</v>
      </c>
      <c r="C64" s="97">
        <v>1.7365138487447523E-4</v>
      </c>
      <c r="D64" s="97">
        <v>1.1773568690347361E-4</v>
      </c>
      <c r="E64" s="97">
        <v>2.5869331037542675E-4</v>
      </c>
      <c r="F64" s="97">
        <v>4.3355772307701043E-4</v>
      </c>
      <c r="G64" s="97">
        <v>2.5794150674415422E-3</v>
      </c>
      <c r="H64" s="97">
        <v>0</v>
      </c>
      <c r="I64" s="97">
        <v>8.6592205359640995E-4</v>
      </c>
      <c r="J64" s="97">
        <v>3.7522454652951567E-4</v>
      </c>
      <c r="K64" s="97">
        <v>7.7093457534137895E-4</v>
      </c>
      <c r="L64" s="97">
        <v>1.1252855037138644E-4</v>
      </c>
      <c r="M64" s="97">
        <v>0</v>
      </c>
      <c r="N64" s="97">
        <v>6.956069983483444E-4</v>
      </c>
      <c r="O64" s="97">
        <v>8.7717767736997243E-3</v>
      </c>
      <c r="P64" s="97">
        <v>1.0710534909470963E-3</v>
      </c>
      <c r="Q64" s="97">
        <v>3.4388945107222168E-3</v>
      </c>
      <c r="R64" s="97">
        <v>5.9375723160529071E-4</v>
      </c>
      <c r="S64" s="97">
        <v>3.5808677863872601E-4</v>
      </c>
      <c r="T64" s="97">
        <v>2.078553940843228E-4</v>
      </c>
      <c r="U64" s="97">
        <v>1.7433985613669935E-4</v>
      </c>
      <c r="V64" s="97">
        <v>1.8539810874033954E-4</v>
      </c>
      <c r="W64" s="97">
        <v>6.0236286667415511E-5</v>
      </c>
      <c r="X64" s="97">
        <v>5.9173248376592443E-4</v>
      </c>
      <c r="Y64" s="97">
        <v>1.710746046680946E-4</v>
      </c>
      <c r="Z64" s="97">
        <v>6.6812750462212861E-4</v>
      </c>
      <c r="AA64" s="97">
        <v>2.5327102018973948E-4</v>
      </c>
      <c r="AB64" s="97">
        <v>3.979330163561809E-4</v>
      </c>
      <c r="AC64" s="97">
        <v>1.7631845399491305E-5</v>
      </c>
      <c r="AD64" s="97">
        <v>1.177985720450032E-4</v>
      </c>
      <c r="AE64" s="97">
        <v>2.229607360521761E-4</v>
      </c>
      <c r="AF64" s="97">
        <v>2.8438030972492408E-4</v>
      </c>
      <c r="AG64" s="97">
        <v>9.6581287379877458E-4</v>
      </c>
      <c r="AH64" s="97">
        <v>1.9327294980382842E-3</v>
      </c>
      <c r="AI64" s="97">
        <v>3.1433657256487645E-4</v>
      </c>
      <c r="AJ64" s="97">
        <v>2.3729454634202471E-3</v>
      </c>
      <c r="AK64" s="97">
        <v>1.4101587351452879E-3</v>
      </c>
      <c r="AL64" s="97">
        <v>1.1017274002412899E-4</v>
      </c>
      <c r="AM64" s="97">
        <v>1.0478526627608928E-3</v>
      </c>
      <c r="AN64" s="97">
        <v>9.2869721158429211E-4</v>
      </c>
      <c r="AO64" s="97">
        <v>4.9858905510657503E-4</v>
      </c>
      <c r="AP64" s="97">
        <v>9.0961744340835305E-5</v>
      </c>
      <c r="AQ64" s="97">
        <v>5.2308633347665067E-4</v>
      </c>
      <c r="AR64" s="97">
        <v>3.0061084824967291E-4</v>
      </c>
      <c r="AS64" s="97">
        <v>2.6169115363389043E-4</v>
      </c>
      <c r="AT64" s="97">
        <v>2.2021139261871865E-4</v>
      </c>
      <c r="AU64" s="97">
        <v>9.1168948042700843E-4</v>
      </c>
      <c r="AV64" s="97">
        <v>9.6914410461023922E-4</v>
      </c>
      <c r="AW64" s="97">
        <v>4.925800839783585E-4</v>
      </c>
      <c r="AX64" s="97">
        <v>7.9381257731590599E-4</v>
      </c>
      <c r="AY64" s="97">
        <v>1.3129787304021537E-3</v>
      </c>
      <c r="AZ64" s="97">
        <v>2.7996961535884979E-4</v>
      </c>
      <c r="BA64" s="97">
        <v>2.3562220475034316E-3</v>
      </c>
      <c r="BB64" s="97">
        <v>4.247524808607711E-4</v>
      </c>
      <c r="BC64" s="97">
        <v>1.1150518613024624E-3</v>
      </c>
      <c r="BD64" s="97">
        <v>4.5089504534367677E-4</v>
      </c>
      <c r="BE64" s="97">
        <v>0</v>
      </c>
      <c r="BF64" s="97">
        <v>2.5098436902809421E-4</v>
      </c>
      <c r="BG64" s="97">
        <v>3.5847136411066937E-4</v>
      </c>
      <c r="BH64" s="97">
        <v>4.2583669642347474E-4</v>
      </c>
      <c r="BI64" s="97">
        <v>3.3989277838653394E-4</v>
      </c>
      <c r="BJ64" s="97">
        <v>1.0148871520650595</v>
      </c>
      <c r="BK64" s="97">
        <v>3.6292239234684913E-4</v>
      </c>
      <c r="BL64" s="97">
        <v>9.3299841221655883E-4</v>
      </c>
      <c r="BM64" s="97">
        <v>2.3914136662164624E-3</v>
      </c>
      <c r="BN64" s="97">
        <v>1.7432311589429916E-3</v>
      </c>
      <c r="BO64" s="97">
        <v>1.8706344307139681E-3</v>
      </c>
      <c r="BP64" s="97">
        <v>1.8980601614125778E-4</v>
      </c>
      <c r="BQ64" s="97">
        <v>2.7009039515174868E-4</v>
      </c>
      <c r="BR64" s="97">
        <v>9.2724959273605642E-4</v>
      </c>
      <c r="BS64" s="97">
        <v>5.9207581480423131E-4</v>
      </c>
      <c r="BT64" s="97">
        <v>4.9834198126714059E-4</v>
      </c>
      <c r="BU64" s="97">
        <v>5.7069965957907206E-4</v>
      </c>
      <c r="BV64" s="97">
        <v>2.3559950254196387E-4</v>
      </c>
      <c r="BW64" s="97">
        <v>2.1137336158938628E-4</v>
      </c>
      <c r="BX64" s="97">
        <v>7.5773373350056418E-5</v>
      </c>
      <c r="BY64" s="97">
        <v>4.1630278249346956E-4</v>
      </c>
      <c r="BZ64" s="97">
        <v>3.5533457423074196E-4</v>
      </c>
      <c r="CA64" s="97">
        <v>4.3414591499741425E-4</v>
      </c>
      <c r="CB64" s="97">
        <v>4.7463299756063144E-4</v>
      </c>
      <c r="CC64" s="97">
        <v>5.2722258324727192E-4</v>
      </c>
      <c r="CD64" s="97">
        <v>4.9413220639256644E-4</v>
      </c>
      <c r="CE64" s="97">
        <v>6.291887767034066E-4</v>
      </c>
      <c r="CF64" s="97">
        <v>3.1821848760542928E-4</v>
      </c>
      <c r="CG64" s="97">
        <v>1.4592753668391033E-3</v>
      </c>
      <c r="CH64" s="97">
        <v>1.4368053454848133E-3</v>
      </c>
      <c r="CI64" s="97">
        <v>7.0651047698957253E-3</v>
      </c>
      <c r="CJ64" s="97">
        <v>9.8287986499360483E-4</v>
      </c>
      <c r="CK64" s="97">
        <v>2.2374901957470539E-3</v>
      </c>
      <c r="CL64" s="97">
        <v>9.7346778206789427E-4</v>
      </c>
      <c r="CM64" s="97">
        <v>1.5085027719441391E-3</v>
      </c>
      <c r="CN64" s="97">
        <v>5.7606267894395203E-3</v>
      </c>
      <c r="CO64" s="97">
        <v>3.5401916057395714E-4</v>
      </c>
      <c r="CP64" s="97">
        <v>6.821591994050387E-4</v>
      </c>
      <c r="CQ64" s="97">
        <v>2.0756901973599147E-3</v>
      </c>
      <c r="CR64" s="97">
        <v>1.2731596162779671E-3</v>
      </c>
      <c r="CS64" s="97">
        <v>2.8171428381009419E-3</v>
      </c>
      <c r="CT64" s="97">
        <v>5.7062213878074476E-3</v>
      </c>
      <c r="CU64" s="97">
        <v>1.5421487350738214E-3</v>
      </c>
      <c r="CV64" s="97">
        <v>6.4117415781688206E-4</v>
      </c>
      <c r="CW64" s="97">
        <v>1.3767284218309086E-3</v>
      </c>
      <c r="CX64" s="97">
        <v>1.6402186778980794E-3</v>
      </c>
      <c r="CY64" s="97">
        <v>1.1856272988263734E-3</v>
      </c>
      <c r="CZ64" s="97">
        <v>2.6046033374235492E-3</v>
      </c>
      <c r="DA64" s="97">
        <v>3.4375490071226482E-3</v>
      </c>
      <c r="DB64" s="97">
        <v>2.8912722163336783E-4</v>
      </c>
      <c r="DC64" s="97">
        <v>4.0466447081639479E-3</v>
      </c>
      <c r="DD64" s="97">
        <v>6.4176714803668614E-2</v>
      </c>
      <c r="DE64" s="97">
        <v>4.1203659789686576E-4</v>
      </c>
      <c r="DF64" s="100">
        <v>1.1905233743399202</v>
      </c>
      <c r="DG64" s="101">
        <v>0.91496792823742201</v>
      </c>
    </row>
    <row r="65" spans="1:111">
      <c r="A65" s="87">
        <v>61</v>
      </c>
      <c r="B65" s="4" t="s">
        <v>29</v>
      </c>
      <c r="C65" s="97">
        <v>7.6512465030784777E-4</v>
      </c>
      <c r="D65" s="97">
        <v>1.7432371312547702E-3</v>
      </c>
      <c r="E65" s="97">
        <v>5.0977839118909306E-4</v>
      </c>
      <c r="F65" s="97">
        <v>1.1063765143313796E-3</v>
      </c>
      <c r="G65" s="97">
        <v>1.9291987694480144E-4</v>
      </c>
      <c r="H65" s="97">
        <v>0</v>
      </c>
      <c r="I65" s="97">
        <v>2.1369478460770333E-4</v>
      </c>
      <c r="J65" s="97">
        <v>2.7236275993603793E-4</v>
      </c>
      <c r="K65" s="97">
        <v>1.9750795893777105E-3</v>
      </c>
      <c r="L65" s="97">
        <v>2.4261293706694075E-3</v>
      </c>
      <c r="M65" s="97">
        <v>0</v>
      </c>
      <c r="N65" s="97">
        <v>7.8415435229071582E-4</v>
      </c>
      <c r="O65" s="97">
        <v>2.0836743289521679E-4</v>
      </c>
      <c r="P65" s="97">
        <v>7.6374534259360839E-3</v>
      </c>
      <c r="Q65" s="97">
        <v>7.4806763505150763E-4</v>
      </c>
      <c r="R65" s="97">
        <v>2.6135698361107858E-2</v>
      </c>
      <c r="S65" s="97">
        <v>3.0563294299288881E-3</v>
      </c>
      <c r="T65" s="97">
        <v>1.1997295446342896E-3</v>
      </c>
      <c r="U65" s="97">
        <v>2.7492844691001449E-2</v>
      </c>
      <c r="V65" s="97">
        <v>7.0208488027856345E-3</v>
      </c>
      <c r="W65" s="97">
        <v>9.3411571481326675E-5</v>
      </c>
      <c r="X65" s="97">
        <v>2.2643230296350153E-3</v>
      </c>
      <c r="Y65" s="97">
        <v>3.9503286863442429E-4</v>
      </c>
      <c r="Z65" s="97">
        <v>3.5357876611251679E-3</v>
      </c>
      <c r="AA65" s="97">
        <v>4.6862275771925569E-4</v>
      </c>
      <c r="AB65" s="97">
        <v>4.2953018431117978E-4</v>
      </c>
      <c r="AC65" s="97">
        <v>1.1312961071998051E-4</v>
      </c>
      <c r="AD65" s="97">
        <v>1.1899985080642215E-2</v>
      </c>
      <c r="AE65" s="97">
        <v>5.4576401233241379E-3</v>
      </c>
      <c r="AF65" s="97">
        <v>5.1322198581548861E-4</v>
      </c>
      <c r="AG65" s="97">
        <v>3.0512720835931676E-4</v>
      </c>
      <c r="AH65" s="97">
        <v>1.2485093712261216E-2</v>
      </c>
      <c r="AI65" s="97">
        <v>3.7402221585071697E-3</v>
      </c>
      <c r="AJ65" s="97">
        <v>1.0248424037649992E-2</v>
      </c>
      <c r="AK65" s="97">
        <v>8.5198972164688795E-3</v>
      </c>
      <c r="AL65" s="97">
        <v>2.5055863818110282E-2</v>
      </c>
      <c r="AM65" s="97">
        <v>1.4937148806742904E-2</v>
      </c>
      <c r="AN65" s="97">
        <v>1.1126862313307175E-2</v>
      </c>
      <c r="AO65" s="97">
        <v>5.5046399851780654E-3</v>
      </c>
      <c r="AP65" s="97">
        <v>6.011258209718217E-2</v>
      </c>
      <c r="AQ65" s="97">
        <v>3.315058319032952E-3</v>
      </c>
      <c r="AR65" s="97">
        <v>1.7834038717532547E-3</v>
      </c>
      <c r="AS65" s="97">
        <v>1.4860982148577992E-3</v>
      </c>
      <c r="AT65" s="97">
        <v>8.7553139852997847E-4</v>
      </c>
      <c r="AU65" s="97">
        <v>6.5333049228266302E-4</v>
      </c>
      <c r="AV65" s="97">
        <v>3.1399791544279735E-4</v>
      </c>
      <c r="AW65" s="97">
        <v>9.2565937114563062E-4</v>
      </c>
      <c r="AX65" s="97">
        <v>3.88407975724147E-4</v>
      </c>
      <c r="AY65" s="97">
        <v>6.1665474889955317E-4</v>
      </c>
      <c r="AZ65" s="97">
        <v>5.4811790322355875E-4</v>
      </c>
      <c r="BA65" s="97">
        <v>1.6517550901453001E-4</v>
      </c>
      <c r="BB65" s="97">
        <v>5.4613969773647684E-4</v>
      </c>
      <c r="BC65" s="97">
        <v>2.4955304123150786E-4</v>
      </c>
      <c r="BD65" s="97">
        <v>1.7914214149988559E-4</v>
      </c>
      <c r="BE65" s="97">
        <v>0</v>
      </c>
      <c r="BF65" s="97">
        <v>4.1775054450141275E-4</v>
      </c>
      <c r="BG65" s="97">
        <v>7.9110550833983524E-4</v>
      </c>
      <c r="BH65" s="97">
        <v>1.1074733609899956E-3</v>
      </c>
      <c r="BI65" s="97">
        <v>5.8209304917967997E-4</v>
      </c>
      <c r="BJ65" s="97">
        <v>7.8997992613901748E-4</v>
      </c>
      <c r="BK65" s="97">
        <v>1.0003525424836606</v>
      </c>
      <c r="BL65" s="97">
        <v>5.6901628497617459E-4</v>
      </c>
      <c r="BM65" s="97">
        <v>4.5971626519387016E-4</v>
      </c>
      <c r="BN65" s="97">
        <v>8.9885993085994393E-4</v>
      </c>
      <c r="BO65" s="97">
        <v>6.3370167903867693E-4</v>
      </c>
      <c r="BP65" s="97">
        <v>7.2815819997895347E-3</v>
      </c>
      <c r="BQ65" s="97">
        <v>4.7086910852207793E-3</v>
      </c>
      <c r="BR65" s="97">
        <v>5.740474258700655E-4</v>
      </c>
      <c r="BS65" s="97">
        <v>5.5637621987797588E-4</v>
      </c>
      <c r="BT65" s="97">
        <v>2.2113440237162417E-4</v>
      </c>
      <c r="BU65" s="97">
        <v>8.4291180593782262E-5</v>
      </c>
      <c r="BV65" s="97">
        <v>1.344782339675423E-4</v>
      </c>
      <c r="BW65" s="97">
        <v>8.3164435521723996E-5</v>
      </c>
      <c r="BX65" s="97">
        <v>1.6026798503755402E-5</v>
      </c>
      <c r="BY65" s="97">
        <v>3.7886813704557392E-4</v>
      </c>
      <c r="BZ65" s="97">
        <v>3.2855202918148472E-4</v>
      </c>
      <c r="CA65" s="97">
        <v>7.6256015357433041E-5</v>
      </c>
      <c r="CB65" s="97">
        <v>1.2748761491597555E-4</v>
      </c>
      <c r="CC65" s="97">
        <v>8.1554328144093792E-5</v>
      </c>
      <c r="CD65" s="97">
        <v>4.4603336679759726E-4</v>
      </c>
      <c r="CE65" s="97">
        <v>2.7934589806099982E-4</v>
      </c>
      <c r="CF65" s="97">
        <v>7.5591119597179479E-5</v>
      </c>
      <c r="CG65" s="97">
        <v>1.4553098990531261E-4</v>
      </c>
      <c r="CH65" s="97">
        <v>1.2317999498161653E-4</v>
      </c>
      <c r="CI65" s="97">
        <v>1.1354925539671064E-4</v>
      </c>
      <c r="CJ65" s="97">
        <v>8.4984030354570296E-5</v>
      </c>
      <c r="CK65" s="97">
        <v>8.3381140592485271E-4</v>
      </c>
      <c r="CL65" s="97">
        <v>1.2705587682642681E-4</v>
      </c>
      <c r="CM65" s="97">
        <v>1.7254432541729373E-4</v>
      </c>
      <c r="CN65" s="97">
        <v>2.3712757290213693E-4</v>
      </c>
      <c r="CO65" s="97">
        <v>1.0531904744776874E-4</v>
      </c>
      <c r="CP65" s="97">
        <v>3.5412129821448565E-4</v>
      </c>
      <c r="CQ65" s="97">
        <v>2.1334060410176055E-4</v>
      </c>
      <c r="CR65" s="97">
        <v>1.5997271311525893E-4</v>
      </c>
      <c r="CS65" s="97">
        <v>1.0120921169660317E-4</v>
      </c>
      <c r="CT65" s="97">
        <v>7.134810778601382E-5</v>
      </c>
      <c r="CU65" s="97">
        <v>1.2592478761544153E-4</v>
      </c>
      <c r="CV65" s="97">
        <v>1.4831335506087527E-4</v>
      </c>
      <c r="CW65" s="97">
        <v>8.178670902219067E-5</v>
      </c>
      <c r="CX65" s="97">
        <v>4.9482618311040311E-4</v>
      </c>
      <c r="CY65" s="97">
        <v>3.7633082029159693E-4</v>
      </c>
      <c r="CZ65" s="97">
        <v>2.4761213089601324E-4</v>
      </c>
      <c r="DA65" s="97">
        <v>2.8130317378084426E-4</v>
      </c>
      <c r="DB65" s="97">
        <v>9.5433561122761421E-5</v>
      </c>
      <c r="DC65" s="97">
        <v>1.7373749010741405E-4</v>
      </c>
      <c r="DD65" s="97">
        <v>1.6892245692885866E-3</v>
      </c>
      <c r="DE65" s="97">
        <v>1.0501799029128057E-4</v>
      </c>
      <c r="DF65" s="100">
        <v>1.3014593381001545</v>
      </c>
      <c r="DG65" s="101">
        <v>1.0002269421438068</v>
      </c>
    </row>
    <row r="66" spans="1:111">
      <c r="A66" s="87">
        <v>62</v>
      </c>
      <c r="B66" s="4" t="s">
        <v>140</v>
      </c>
      <c r="C66" s="97">
        <v>0</v>
      </c>
      <c r="D66" s="97">
        <v>0</v>
      </c>
      <c r="E66" s="97">
        <v>0</v>
      </c>
      <c r="F66" s="97">
        <v>0</v>
      </c>
      <c r="G66" s="97">
        <v>0</v>
      </c>
      <c r="H66" s="97">
        <v>0</v>
      </c>
      <c r="I66" s="97">
        <v>0</v>
      </c>
      <c r="J66" s="97">
        <v>0</v>
      </c>
      <c r="K66" s="97">
        <v>0</v>
      </c>
      <c r="L66" s="97">
        <v>0</v>
      </c>
      <c r="M66" s="97">
        <v>0</v>
      </c>
      <c r="N66" s="97">
        <v>0</v>
      </c>
      <c r="O66" s="97">
        <v>0</v>
      </c>
      <c r="P66" s="97">
        <v>0</v>
      </c>
      <c r="Q66" s="97">
        <v>0</v>
      </c>
      <c r="R66" s="97">
        <v>0</v>
      </c>
      <c r="S66" s="97">
        <v>0</v>
      </c>
      <c r="T66" s="97">
        <v>0</v>
      </c>
      <c r="U66" s="97">
        <v>0</v>
      </c>
      <c r="V66" s="97">
        <v>0</v>
      </c>
      <c r="W66" s="97">
        <v>0</v>
      </c>
      <c r="X66" s="97">
        <v>0</v>
      </c>
      <c r="Y66" s="97">
        <v>0</v>
      </c>
      <c r="Z66" s="97">
        <v>0</v>
      </c>
      <c r="AA66" s="97">
        <v>0</v>
      </c>
      <c r="AB66" s="97">
        <v>0</v>
      </c>
      <c r="AC66" s="97">
        <v>0</v>
      </c>
      <c r="AD66" s="97">
        <v>0</v>
      </c>
      <c r="AE66" s="97">
        <v>0</v>
      </c>
      <c r="AF66" s="97">
        <v>0</v>
      </c>
      <c r="AG66" s="97">
        <v>0</v>
      </c>
      <c r="AH66" s="97">
        <v>0</v>
      </c>
      <c r="AI66" s="97">
        <v>0</v>
      </c>
      <c r="AJ66" s="97">
        <v>0</v>
      </c>
      <c r="AK66" s="97">
        <v>0</v>
      </c>
      <c r="AL66" s="97">
        <v>0</v>
      </c>
      <c r="AM66" s="97">
        <v>0</v>
      </c>
      <c r="AN66" s="97">
        <v>0</v>
      </c>
      <c r="AO66" s="97">
        <v>0</v>
      </c>
      <c r="AP66" s="97">
        <v>0</v>
      </c>
      <c r="AQ66" s="97">
        <v>0</v>
      </c>
      <c r="AR66" s="97">
        <v>0</v>
      </c>
      <c r="AS66" s="97">
        <v>0</v>
      </c>
      <c r="AT66" s="97">
        <v>0</v>
      </c>
      <c r="AU66" s="97">
        <v>0</v>
      </c>
      <c r="AV66" s="97">
        <v>0</v>
      </c>
      <c r="AW66" s="97">
        <v>0</v>
      </c>
      <c r="AX66" s="97">
        <v>0</v>
      </c>
      <c r="AY66" s="97">
        <v>0</v>
      </c>
      <c r="AZ66" s="97">
        <v>0</v>
      </c>
      <c r="BA66" s="97">
        <v>0</v>
      </c>
      <c r="BB66" s="97">
        <v>0</v>
      </c>
      <c r="BC66" s="97">
        <v>0</v>
      </c>
      <c r="BD66" s="97">
        <v>0</v>
      </c>
      <c r="BE66" s="97">
        <v>0</v>
      </c>
      <c r="BF66" s="97">
        <v>0</v>
      </c>
      <c r="BG66" s="97">
        <v>0</v>
      </c>
      <c r="BH66" s="97">
        <v>0</v>
      </c>
      <c r="BI66" s="97">
        <v>0</v>
      </c>
      <c r="BJ66" s="97">
        <v>0</v>
      </c>
      <c r="BK66" s="97">
        <v>0</v>
      </c>
      <c r="BL66" s="97">
        <v>1</v>
      </c>
      <c r="BM66" s="97">
        <v>0</v>
      </c>
      <c r="BN66" s="97">
        <v>0</v>
      </c>
      <c r="BO66" s="97">
        <v>0</v>
      </c>
      <c r="BP66" s="97">
        <v>0</v>
      </c>
      <c r="BQ66" s="97">
        <v>0</v>
      </c>
      <c r="BR66" s="97">
        <v>0</v>
      </c>
      <c r="BS66" s="97">
        <v>0</v>
      </c>
      <c r="BT66" s="97">
        <v>0</v>
      </c>
      <c r="BU66" s="97">
        <v>0</v>
      </c>
      <c r="BV66" s="97">
        <v>0</v>
      </c>
      <c r="BW66" s="97">
        <v>0</v>
      </c>
      <c r="BX66" s="97">
        <v>0</v>
      </c>
      <c r="BY66" s="97">
        <v>0</v>
      </c>
      <c r="BZ66" s="97">
        <v>0</v>
      </c>
      <c r="CA66" s="97">
        <v>0</v>
      </c>
      <c r="CB66" s="97">
        <v>0</v>
      </c>
      <c r="CC66" s="97">
        <v>0</v>
      </c>
      <c r="CD66" s="97">
        <v>0</v>
      </c>
      <c r="CE66" s="97">
        <v>0</v>
      </c>
      <c r="CF66" s="97">
        <v>0</v>
      </c>
      <c r="CG66" s="97">
        <v>0</v>
      </c>
      <c r="CH66" s="97">
        <v>0</v>
      </c>
      <c r="CI66" s="97">
        <v>0</v>
      </c>
      <c r="CJ66" s="97">
        <v>0</v>
      </c>
      <c r="CK66" s="97">
        <v>0</v>
      </c>
      <c r="CL66" s="97">
        <v>0</v>
      </c>
      <c r="CM66" s="97">
        <v>0</v>
      </c>
      <c r="CN66" s="97">
        <v>0</v>
      </c>
      <c r="CO66" s="97">
        <v>0</v>
      </c>
      <c r="CP66" s="97">
        <v>0</v>
      </c>
      <c r="CQ66" s="97">
        <v>0</v>
      </c>
      <c r="CR66" s="97">
        <v>0</v>
      </c>
      <c r="CS66" s="97">
        <v>0</v>
      </c>
      <c r="CT66" s="97">
        <v>0</v>
      </c>
      <c r="CU66" s="97">
        <v>0</v>
      </c>
      <c r="CV66" s="97">
        <v>0</v>
      </c>
      <c r="CW66" s="97">
        <v>0</v>
      </c>
      <c r="CX66" s="97">
        <v>0</v>
      </c>
      <c r="CY66" s="97">
        <v>0</v>
      </c>
      <c r="CZ66" s="97">
        <v>0</v>
      </c>
      <c r="DA66" s="97">
        <v>0</v>
      </c>
      <c r="DB66" s="97">
        <v>0</v>
      </c>
      <c r="DC66" s="97">
        <v>0</v>
      </c>
      <c r="DD66" s="97">
        <v>0</v>
      </c>
      <c r="DE66" s="97">
        <v>0</v>
      </c>
      <c r="DF66" s="100">
        <v>1</v>
      </c>
      <c r="DG66" s="101">
        <v>0.76854259895965626</v>
      </c>
    </row>
    <row r="67" spans="1:111">
      <c r="A67" s="87">
        <v>63</v>
      </c>
      <c r="B67" s="4" t="s">
        <v>30</v>
      </c>
      <c r="C67" s="97">
        <v>7.1996564525678309E-3</v>
      </c>
      <c r="D67" s="97">
        <v>4.1781456988262246E-3</v>
      </c>
      <c r="E67" s="97">
        <v>1.0268732209341526E-2</v>
      </c>
      <c r="F67" s="97">
        <v>1.5609247277313589E-3</v>
      </c>
      <c r="G67" s="97">
        <v>2.5458843907028247E-3</v>
      </c>
      <c r="H67" s="97">
        <v>0</v>
      </c>
      <c r="I67" s="97">
        <v>1.102299239657154E-2</v>
      </c>
      <c r="J67" s="97">
        <v>2.3966075252968995E-3</v>
      </c>
      <c r="K67" s="97">
        <v>2.4271638814951347E-3</v>
      </c>
      <c r="L67" s="97">
        <v>1.807889558884751E-3</v>
      </c>
      <c r="M67" s="97">
        <v>0</v>
      </c>
      <c r="N67" s="97">
        <v>6.5760763113928578E-3</v>
      </c>
      <c r="O67" s="97">
        <v>3.851413985795432E-3</v>
      </c>
      <c r="P67" s="97">
        <v>3.1857094657214689E-3</v>
      </c>
      <c r="Q67" s="97">
        <v>4.3377891227532519E-3</v>
      </c>
      <c r="R67" s="97">
        <v>1.3438514770367962E-2</v>
      </c>
      <c r="S67" s="97">
        <v>7.0439336555953849E-3</v>
      </c>
      <c r="T67" s="97">
        <v>3.9175319328284344E-3</v>
      </c>
      <c r="U67" s="97">
        <v>6.1120867816581289E-3</v>
      </c>
      <c r="V67" s="97">
        <v>6.8878143200880948E-3</v>
      </c>
      <c r="W67" s="97">
        <v>3.8263201010246745E-3</v>
      </c>
      <c r="X67" s="97">
        <v>8.974018360282528E-3</v>
      </c>
      <c r="Y67" s="97">
        <v>8.8827769322587687E-3</v>
      </c>
      <c r="Z67" s="97">
        <v>1.4979699970921823E-2</v>
      </c>
      <c r="AA67" s="97">
        <v>3.366936833923446E-3</v>
      </c>
      <c r="AB67" s="97">
        <v>4.8085833232993569E-3</v>
      </c>
      <c r="AC67" s="97">
        <v>6.372551448915704E-4</v>
      </c>
      <c r="AD67" s="97">
        <v>4.2219539549380831E-3</v>
      </c>
      <c r="AE67" s="97">
        <v>7.0467249790156427E-3</v>
      </c>
      <c r="AF67" s="97">
        <v>5.6458518044483182E-3</v>
      </c>
      <c r="AG67" s="97">
        <v>3.1904616292626692E-3</v>
      </c>
      <c r="AH67" s="97">
        <v>8.1155324525734231E-3</v>
      </c>
      <c r="AI67" s="97">
        <v>9.9955498298800998E-3</v>
      </c>
      <c r="AJ67" s="97">
        <v>8.1137362168314069E-3</v>
      </c>
      <c r="AK67" s="97">
        <v>9.6529081959517461E-3</v>
      </c>
      <c r="AL67" s="97">
        <v>1.0737634173245882E-2</v>
      </c>
      <c r="AM67" s="97">
        <v>1.1614698144275263E-2</v>
      </c>
      <c r="AN67" s="97">
        <v>1.3794307193384939E-2</v>
      </c>
      <c r="AO67" s="97">
        <v>8.4718030470050231E-3</v>
      </c>
      <c r="AP67" s="97">
        <v>5.2903247600645312E-3</v>
      </c>
      <c r="AQ67" s="97">
        <v>3.6586256657671731E-3</v>
      </c>
      <c r="AR67" s="97">
        <v>7.5055692430469455E-3</v>
      </c>
      <c r="AS67" s="97">
        <v>5.8000754663488736E-3</v>
      </c>
      <c r="AT67" s="97">
        <v>3.8577437836667958E-3</v>
      </c>
      <c r="AU67" s="97">
        <v>3.5677722590763609E-3</v>
      </c>
      <c r="AV67" s="97">
        <v>2.5008831233838376E-3</v>
      </c>
      <c r="AW67" s="97">
        <v>4.4923420841229307E-3</v>
      </c>
      <c r="AX67" s="97">
        <v>7.2692383366502831E-3</v>
      </c>
      <c r="AY67" s="97">
        <v>4.2035946410510887E-3</v>
      </c>
      <c r="AZ67" s="97">
        <v>3.065326566491557E-3</v>
      </c>
      <c r="BA67" s="97">
        <v>2.7053740789854341E-3</v>
      </c>
      <c r="BB67" s="97">
        <v>4.0219461690596736E-3</v>
      </c>
      <c r="BC67" s="97">
        <v>3.6235623786797359E-3</v>
      </c>
      <c r="BD67" s="97">
        <v>3.4762544404553933E-3</v>
      </c>
      <c r="BE67" s="97">
        <v>0</v>
      </c>
      <c r="BF67" s="97">
        <v>1.5357576586131733E-3</v>
      </c>
      <c r="BG67" s="97">
        <v>1.9563952538875044E-3</v>
      </c>
      <c r="BH67" s="97">
        <v>5.0296207820826463E-3</v>
      </c>
      <c r="BI67" s="97">
        <v>3.9670622576810808E-3</v>
      </c>
      <c r="BJ67" s="97">
        <v>4.2370415444812634E-3</v>
      </c>
      <c r="BK67" s="97">
        <v>2.8997502647107347E-3</v>
      </c>
      <c r="BL67" s="97">
        <v>2.7498064034431578E-3</v>
      </c>
      <c r="BM67" s="97">
        <v>1.0034011371964859</v>
      </c>
      <c r="BN67" s="97">
        <v>2.6211136235835025E-3</v>
      </c>
      <c r="BO67" s="97">
        <v>2.148565027963914E-3</v>
      </c>
      <c r="BP67" s="97">
        <v>2.0897469295572353E-2</v>
      </c>
      <c r="BQ67" s="97">
        <v>5.580666281790489E-2</v>
      </c>
      <c r="BR67" s="97">
        <v>5.2935181137390305E-2</v>
      </c>
      <c r="BS67" s="97">
        <v>6.2884738326606741E-3</v>
      </c>
      <c r="BT67" s="97">
        <v>6.2435018321549216E-3</v>
      </c>
      <c r="BU67" s="97">
        <v>5.0330617704493763E-3</v>
      </c>
      <c r="BV67" s="97">
        <v>6.9766577327500462E-3</v>
      </c>
      <c r="BW67" s="97">
        <v>1.8698646710408523E-2</v>
      </c>
      <c r="BX67" s="97">
        <v>1.6293233656847608E-2</v>
      </c>
      <c r="BY67" s="97">
        <v>2.3240452950154023E-2</v>
      </c>
      <c r="BZ67" s="97">
        <v>1.7907756303288224E-3</v>
      </c>
      <c r="CA67" s="97">
        <v>5.807742403960159E-3</v>
      </c>
      <c r="CB67" s="97">
        <v>5.8854309402119314E-3</v>
      </c>
      <c r="CC67" s="97">
        <v>5.0170198305468624E-3</v>
      </c>
      <c r="CD67" s="97">
        <v>1.5274013265603495E-2</v>
      </c>
      <c r="CE67" s="97">
        <v>2.1537070712921547E-2</v>
      </c>
      <c r="CF67" s="97">
        <v>2.7981790679940085E-3</v>
      </c>
      <c r="CG67" s="97">
        <v>9.3173346009430471E-3</v>
      </c>
      <c r="CH67" s="97">
        <v>2.3028278312903494E-2</v>
      </c>
      <c r="CI67" s="97">
        <v>2.3212799673663054E-3</v>
      </c>
      <c r="CJ67" s="97">
        <v>1.1142004136248419E-2</v>
      </c>
      <c r="CK67" s="97">
        <v>3.2713005195030794E-3</v>
      </c>
      <c r="CL67" s="97">
        <v>1.0046470916342375E-2</v>
      </c>
      <c r="CM67" s="97">
        <v>1.207690713708999E-2</v>
      </c>
      <c r="CN67" s="97">
        <v>6.9466856822107785E-3</v>
      </c>
      <c r="CO67" s="97">
        <v>3.839428824522944E-3</v>
      </c>
      <c r="CP67" s="97">
        <v>6.0119793425672616E-3</v>
      </c>
      <c r="CQ67" s="97">
        <v>6.4664065102744148E-3</v>
      </c>
      <c r="CR67" s="97">
        <v>4.1668793052326274E-3</v>
      </c>
      <c r="CS67" s="97">
        <v>2.7989972200422467E-3</v>
      </c>
      <c r="CT67" s="97">
        <v>4.5493724344474159E-3</v>
      </c>
      <c r="CU67" s="97">
        <v>5.4533953055208098E-3</v>
      </c>
      <c r="CV67" s="97">
        <v>1.9800289564577472E-3</v>
      </c>
      <c r="CW67" s="97">
        <v>2.5704821211882242E-3</v>
      </c>
      <c r="CX67" s="97">
        <v>7.2137159139137761E-3</v>
      </c>
      <c r="CY67" s="97">
        <v>4.5900076112700208E-3</v>
      </c>
      <c r="CZ67" s="97">
        <v>6.2721823902282961E-3</v>
      </c>
      <c r="DA67" s="97">
        <v>8.1877001396334741E-3</v>
      </c>
      <c r="DB67" s="97">
        <v>2.0553267247638571E-3</v>
      </c>
      <c r="DC67" s="97">
        <v>5.0644444977544544E-3</v>
      </c>
      <c r="DD67" s="97">
        <v>2.4504567931585685E-3</v>
      </c>
      <c r="DE67" s="97">
        <v>1.6976852319528214E-2</v>
      </c>
      <c r="DF67" s="100">
        <v>1.7797419937557881</v>
      </c>
      <c r="DG67" s="101">
        <v>1.3678075373587137</v>
      </c>
    </row>
    <row r="68" spans="1:111">
      <c r="A68" s="87">
        <v>64</v>
      </c>
      <c r="B68" s="4" t="s">
        <v>173</v>
      </c>
      <c r="C68" s="97">
        <v>0</v>
      </c>
      <c r="D68" s="97">
        <v>0</v>
      </c>
      <c r="E68" s="97">
        <v>0</v>
      </c>
      <c r="F68" s="97">
        <v>0</v>
      </c>
      <c r="G68" s="97">
        <v>0</v>
      </c>
      <c r="H68" s="97">
        <v>0</v>
      </c>
      <c r="I68" s="97">
        <v>0</v>
      </c>
      <c r="J68" s="97">
        <v>0</v>
      </c>
      <c r="K68" s="97">
        <v>0</v>
      </c>
      <c r="L68" s="97">
        <v>0</v>
      </c>
      <c r="M68" s="97">
        <v>0</v>
      </c>
      <c r="N68" s="97">
        <v>0</v>
      </c>
      <c r="O68" s="97">
        <v>0</v>
      </c>
      <c r="P68" s="97">
        <v>0</v>
      </c>
      <c r="Q68" s="97">
        <v>0</v>
      </c>
      <c r="R68" s="97">
        <v>0</v>
      </c>
      <c r="S68" s="97">
        <v>0</v>
      </c>
      <c r="T68" s="97">
        <v>0</v>
      </c>
      <c r="U68" s="97">
        <v>0</v>
      </c>
      <c r="V68" s="97">
        <v>0</v>
      </c>
      <c r="W68" s="97">
        <v>0</v>
      </c>
      <c r="X68" s="97">
        <v>0</v>
      </c>
      <c r="Y68" s="97">
        <v>0</v>
      </c>
      <c r="Z68" s="97">
        <v>0</v>
      </c>
      <c r="AA68" s="97">
        <v>0</v>
      </c>
      <c r="AB68" s="97">
        <v>0</v>
      </c>
      <c r="AC68" s="97">
        <v>0</v>
      </c>
      <c r="AD68" s="97">
        <v>0</v>
      </c>
      <c r="AE68" s="97">
        <v>0</v>
      </c>
      <c r="AF68" s="97">
        <v>0</v>
      </c>
      <c r="AG68" s="97">
        <v>0</v>
      </c>
      <c r="AH68" s="97">
        <v>0</v>
      </c>
      <c r="AI68" s="97">
        <v>0</v>
      </c>
      <c r="AJ68" s="97">
        <v>0</v>
      </c>
      <c r="AK68" s="97">
        <v>0</v>
      </c>
      <c r="AL68" s="97">
        <v>0</v>
      </c>
      <c r="AM68" s="97">
        <v>0</v>
      </c>
      <c r="AN68" s="97">
        <v>0</v>
      </c>
      <c r="AO68" s="97">
        <v>0</v>
      </c>
      <c r="AP68" s="97">
        <v>0</v>
      </c>
      <c r="AQ68" s="97">
        <v>0</v>
      </c>
      <c r="AR68" s="97">
        <v>0</v>
      </c>
      <c r="AS68" s="97">
        <v>0</v>
      </c>
      <c r="AT68" s="97">
        <v>0</v>
      </c>
      <c r="AU68" s="97">
        <v>0</v>
      </c>
      <c r="AV68" s="97">
        <v>0</v>
      </c>
      <c r="AW68" s="97">
        <v>0</v>
      </c>
      <c r="AX68" s="97">
        <v>0</v>
      </c>
      <c r="AY68" s="97">
        <v>0</v>
      </c>
      <c r="AZ68" s="97">
        <v>0</v>
      </c>
      <c r="BA68" s="97">
        <v>0</v>
      </c>
      <c r="BB68" s="97">
        <v>0</v>
      </c>
      <c r="BC68" s="97">
        <v>0</v>
      </c>
      <c r="BD68" s="97">
        <v>0</v>
      </c>
      <c r="BE68" s="97">
        <v>0</v>
      </c>
      <c r="BF68" s="97">
        <v>0</v>
      </c>
      <c r="BG68" s="97">
        <v>0</v>
      </c>
      <c r="BH68" s="97">
        <v>0</v>
      </c>
      <c r="BI68" s="97">
        <v>0</v>
      </c>
      <c r="BJ68" s="97">
        <v>0</v>
      </c>
      <c r="BK68" s="97">
        <v>0</v>
      </c>
      <c r="BL68" s="97">
        <v>0</v>
      </c>
      <c r="BM68" s="97">
        <v>0</v>
      </c>
      <c r="BN68" s="97">
        <v>1</v>
      </c>
      <c r="BO68" s="97">
        <v>0</v>
      </c>
      <c r="BP68" s="97">
        <v>0</v>
      </c>
      <c r="BQ68" s="97">
        <v>0</v>
      </c>
      <c r="BR68" s="97">
        <v>0</v>
      </c>
      <c r="BS68" s="97">
        <v>0</v>
      </c>
      <c r="BT68" s="97">
        <v>0</v>
      </c>
      <c r="BU68" s="97">
        <v>0</v>
      </c>
      <c r="BV68" s="97">
        <v>0</v>
      </c>
      <c r="BW68" s="97">
        <v>0</v>
      </c>
      <c r="BX68" s="97">
        <v>0</v>
      </c>
      <c r="BY68" s="97">
        <v>0</v>
      </c>
      <c r="BZ68" s="97">
        <v>0</v>
      </c>
      <c r="CA68" s="97">
        <v>0</v>
      </c>
      <c r="CB68" s="97">
        <v>0</v>
      </c>
      <c r="CC68" s="97">
        <v>0</v>
      </c>
      <c r="CD68" s="97">
        <v>0</v>
      </c>
      <c r="CE68" s="97">
        <v>0</v>
      </c>
      <c r="CF68" s="97">
        <v>0</v>
      </c>
      <c r="CG68" s="97">
        <v>0</v>
      </c>
      <c r="CH68" s="97">
        <v>0</v>
      </c>
      <c r="CI68" s="97">
        <v>0</v>
      </c>
      <c r="CJ68" s="97">
        <v>0</v>
      </c>
      <c r="CK68" s="97">
        <v>0</v>
      </c>
      <c r="CL68" s="97">
        <v>0</v>
      </c>
      <c r="CM68" s="97">
        <v>0</v>
      </c>
      <c r="CN68" s="97">
        <v>0</v>
      </c>
      <c r="CO68" s="97">
        <v>0</v>
      </c>
      <c r="CP68" s="97">
        <v>0</v>
      </c>
      <c r="CQ68" s="97">
        <v>0</v>
      </c>
      <c r="CR68" s="97">
        <v>0</v>
      </c>
      <c r="CS68" s="97">
        <v>0</v>
      </c>
      <c r="CT68" s="97">
        <v>0</v>
      </c>
      <c r="CU68" s="97">
        <v>0</v>
      </c>
      <c r="CV68" s="97">
        <v>0</v>
      </c>
      <c r="CW68" s="97">
        <v>0</v>
      </c>
      <c r="CX68" s="97">
        <v>0</v>
      </c>
      <c r="CY68" s="97">
        <v>0</v>
      </c>
      <c r="CZ68" s="97">
        <v>0</v>
      </c>
      <c r="DA68" s="97">
        <v>0</v>
      </c>
      <c r="DB68" s="97">
        <v>0</v>
      </c>
      <c r="DC68" s="97">
        <v>0</v>
      </c>
      <c r="DD68" s="97">
        <v>0</v>
      </c>
      <c r="DE68" s="97">
        <v>0</v>
      </c>
      <c r="DF68" s="100">
        <v>1</v>
      </c>
      <c r="DG68" s="101">
        <v>0.76854259895965626</v>
      </c>
    </row>
    <row r="69" spans="1:111">
      <c r="A69" s="87">
        <v>65</v>
      </c>
      <c r="B69" s="4" t="s">
        <v>174</v>
      </c>
      <c r="C69" s="97">
        <v>0</v>
      </c>
      <c r="D69" s="97">
        <v>0</v>
      </c>
      <c r="E69" s="97">
        <v>0</v>
      </c>
      <c r="F69" s="97">
        <v>0</v>
      </c>
      <c r="G69" s="97">
        <v>0</v>
      </c>
      <c r="H69" s="97">
        <v>0</v>
      </c>
      <c r="I69" s="97">
        <v>0</v>
      </c>
      <c r="J69" s="97">
        <v>0</v>
      </c>
      <c r="K69" s="97">
        <v>0</v>
      </c>
      <c r="L69" s="97">
        <v>0</v>
      </c>
      <c r="M69" s="97">
        <v>0</v>
      </c>
      <c r="N69" s="97">
        <v>0</v>
      </c>
      <c r="O69" s="97">
        <v>0</v>
      </c>
      <c r="P69" s="97">
        <v>0</v>
      </c>
      <c r="Q69" s="97">
        <v>0</v>
      </c>
      <c r="R69" s="97">
        <v>0</v>
      </c>
      <c r="S69" s="97">
        <v>0</v>
      </c>
      <c r="T69" s="97">
        <v>0</v>
      </c>
      <c r="U69" s="97">
        <v>0</v>
      </c>
      <c r="V69" s="97">
        <v>0</v>
      </c>
      <c r="W69" s="97">
        <v>0</v>
      </c>
      <c r="X69" s="97">
        <v>0</v>
      </c>
      <c r="Y69" s="97">
        <v>0</v>
      </c>
      <c r="Z69" s="97">
        <v>0</v>
      </c>
      <c r="AA69" s="97">
        <v>0</v>
      </c>
      <c r="AB69" s="97">
        <v>0</v>
      </c>
      <c r="AC69" s="97">
        <v>0</v>
      </c>
      <c r="AD69" s="97">
        <v>0</v>
      </c>
      <c r="AE69" s="97">
        <v>0</v>
      </c>
      <c r="AF69" s="97">
        <v>0</v>
      </c>
      <c r="AG69" s="97">
        <v>0</v>
      </c>
      <c r="AH69" s="97">
        <v>0</v>
      </c>
      <c r="AI69" s="97">
        <v>0</v>
      </c>
      <c r="AJ69" s="97">
        <v>0</v>
      </c>
      <c r="AK69" s="97">
        <v>0</v>
      </c>
      <c r="AL69" s="97">
        <v>0</v>
      </c>
      <c r="AM69" s="97">
        <v>0</v>
      </c>
      <c r="AN69" s="97">
        <v>0</v>
      </c>
      <c r="AO69" s="97">
        <v>0</v>
      </c>
      <c r="AP69" s="97">
        <v>0</v>
      </c>
      <c r="AQ69" s="97">
        <v>0</v>
      </c>
      <c r="AR69" s="97">
        <v>0</v>
      </c>
      <c r="AS69" s="97">
        <v>0</v>
      </c>
      <c r="AT69" s="97">
        <v>0</v>
      </c>
      <c r="AU69" s="97">
        <v>0</v>
      </c>
      <c r="AV69" s="97">
        <v>0</v>
      </c>
      <c r="AW69" s="97">
        <v>0</v>
      </c>
      <c r="AX69" s="97">
        <v>0</v>
      </c>
      <c r="AY69" s="97">
        <v>0</v>
      </c>
      <c r="AZ69" s="97">
        <v>0</v>
      </c>
      <c r="BA69" s="97">
        <v>0</v>
      </c>
      <c r="BB69" s="97">
        <v>0</v>
      </c>
      <c r="BC69" s="97">
        <v>0</v>
      </c>
      <c r="BD69" s="97">
        <v>0</v>
      </c>
      <c r="BE69" s="97">
        <v>0</v>
      </c>
      <c r="BF69" s="97">
        <v>0</v>
      </c>
      <c r="BG69" s="97">
        <v>0</v>
      </c>
      <c r="BH69" s="97">
        <v>0</v>
      </c>
      <c r="BI69" s="97">
        <v>0</v>
      </c>
      <c r="BJ69" s="97">
        <v>0</v>
      </c>
      <c r="BK69" s="97">
        <v>0</v>
      </c>
      <c r="BL69" s="97">
        <v>0</v>
      </c>
      <c r="BM69" s="97">
        <v>0</v>
      </c>
      <c r="BN69" s="97">
        <v>0</v>
      </c>
      <c r="BO69" s="97">
        <v>1</v>
      </c>
      <c r="BP69" s="97">
        <v>0</v>
      </c>
      <c r="BQ69" s="97">
        <v>0</v>
      </c>
      <c r="BR69" s="97">
        <v>0</v>
      </c>
      <c r="BS69" s="97">
        <v>0</v>
      </c>
      <c r="BT69" s="97">
        <v>0</v>
      </c>
      <c r="BU69" s="97">
        <v>0</v>
      </c>
      <c r="BV69" s="97">
        <v>0</v>
      </c>
      <c r="BW69" s="97">
        <v>0</v>
      </c>
      <c r="BX69" s="97">
        <v>0</v>
      </c>
      <c r="BY69" s="97">
        <v>0</v>
      </c>
      <c r="BZ69" s="97">
        <v>0</v>
      </c>
      <c r="CA69" s="97">
        <v>0</v>
      </c>
      <c r="CB69" s="97">
        <v>0</v>
      </c>
      <c r="CC69" s="97">
        <v>0</v>
      </c>
      <c r="CD69" s="97">
        <v>0</v>
      </c>
      <c r="CE69" s="97">
        <v>0</v>
      </c>
      <c r="CF69" s="97">
        <v>0</v>
      </c>
      <c r="CG69" s="97">
        <v>0</v>
      </c>
      <c r="CH69" s="97">
        <v>0</v>
      </c>
      <c r="CI69" s="97">
        <v>0</v>
      </c>
      <c r="CJ69" s="97">
        <v>0</v>
      </c>
      <c r="CK69" s="97">
        <v>0</v>
      </c>
      <c r="CL69" s="97">
        <v>0</v>
      </c>
      <c r="CM69" s="97">
        <v>0</v>
      </c>
      <c r="CN69" s="97">
        <v>0</v>
      </c>
      <c r="CO69" s="97">
        <v>0</v>
      </c>
      <c r="CP69" s="97">
        <v>0</v>
      </c>
      <c r="CQ69" s="97">
        <v>0</v>
      </c>
      <c r="CR69" s="97">
        <v>0</v>
      </c>
      <c r="CS69" s="97">
        <v>0</v>
      </c>
      <c r="CT69" s="97">
        <v>0</v>
      </c>
      <c r="CU69" s="97">
        <v>0</v>
      </c>
      <c r="CV69" s="97">
        <v>0</v>
      </c>
      <c r="CW69" s="97">
        <v>0</v>
      </c>
      <c r="CX69" s="97">
        <v>0</v>
      </c>
      <c r="CY69" s="97">
        <v>0</v>
      </c>
      <c r="CZ69" s="97">
        <v>0</v>
      </c>
      <c r="DA69" s="97">
        <v>0</v>
      </c>
      <c r="DB69" s="97">
        <v>0</v>
      </c>
      <c r="DC69" s="97">
        <v>0</v>
      </c>
      <c r="DD69" s="97">
        <v>0</v>
      </c>
      <c r="DE69" s="97">
        <v>0</v>
      </c>
      <c r="DF69" s="100">
        <v>1</v>
      </c>
      <c r="DG69" s="101">
        <v>0.76854259895965626</v>
      </c>
    </row>
    <row r="70" spans="1:111">
      <c r="A70" s="87">
        <v>66</v>
      </c>
      <c r="B70" s="4" t="s">
        <v>31</v>
      </c>
      <c r="C70" s="97">
        <v>1.5906513962843764E-2</v>
      </c>
      <c r="D70" s="97">
        <v>1.5398358265391652E-2</v>
      </c>
      <c r="E70" s="97">
        <v>6.0785458046801993E-2</v>
      </c>
      <c r="F70" s="97">
        <v>5.7048133847958709E-3</v>
      </c>
      <c r="G70" s="97">
        <v>1.2958932867465965E-2</v>
      </c>
      <c r="H70" s="97">
        <v>0</v>
      </c>
      <c r="I70" s="97">
        <v>2.5711239664300951E-2</v>
      </c>
      <c r="J70" s="97">
        <v>1.6479178014014224E-2</v>
      </c>
      <c r="K70" s="97">
        <v>1.8551633751736404E-2</v>
      </c>
      <c r="L70" s="97">
        <v>8.2716692026780763E-3</v>
      </c>
      <c r="M70" s="97">
        <v>0</v>
      </c>
      <c r="N70" s="97">
        <v>3.9095265466485368E-2</v>
      </c>
      <c r="O70" s="97">
        <v>1.9320902508994597E-2</v>
      </c>
      <c r="P70" s="97">
        <v>2.3545305256448115E-2</v>
      </c>
      <c r="Q70" s="97">
        <v>1.6754909470148138E-2</v>
      </c>
      <c r="R70" s="97">
        <v>9.8351648226086386E-2</v>
      </c>
      <c r="S70" s="97">
        <v>2.7986968806234729E-2</v>
      </c>
      <c r="T70" s="97">
        <v>3.1101379194308987E-2</v>
      </c>
      <c r="U70" s="97">
        <v>6.4378753045852707E-2</v>
      </c>
      <c r="V70" s="97">
        <v>0.12177368220790442</v>
      </c>
      <c r="W70" s="97">
        <v>7.6520582710897771E-3</v>
      </c>
      <c r="X70" s="97">
        <v>4.6684550510277478E-2</v>
      </c>
      <c r="Y70" s="97">
        <v>2.6616027164476294E-2</v>
      </c>
      <c r="Z70" s="97">
        <v>7.0063466078073039E-2</v>
      </c>
      <c r="AA70" s="97">
        <v>1.6684433100221999E-2</v>
      </c>
      <c r="AB70" s="97">
        <v>1.8095527316678836E-2</v>
      </c>
      <c r="AC70" s="97">
        <v>7.6251732459324826E-3</v>
      </c>
      <c r="AD70" s="97">
        <v>1.4462863248581932E-2</v>
      </c>
      <c r="AE70" s="97">
        <v>3.1756552391926068E-2</v>
      </c>
      <c r="AF70" s="97">
        <v>3.3037557124366033E-2</v>
      </c>
      <c r="AG70" s="97">
        <v>2.7135726033690615E-2</v>
      </c>
      <c r="AH70" s="97">
        <v>3.7031883394798362E-2</v>
      </c>
      <c r="AI70" s="97">
        <v>6.8771014700984803E-2</v>
      </c>
      <c r="AJ70" s="97">
        <v>4.1734117966265569E-2</v>
      </c>
      <c r="AK70" s="97">
        <v>5.0376313393024327E-2</v>
      </c>
      <c r="AL70" s="97">
        <v>7.281497325963808E-2</v>
      </c>
      <c r="AM70" s="97">
        <v>7.9626404175649174E-2</v>
      </c>
      <c r="AN70" s="97">
        <v>0.14444118680716303</v>
      </c>
      <c r="AO70" s="97">
        <v>4.6975730235430481E-2</v>
      </c>
      <c r="AP70" s="97">
        <v>5.0528825476866317E-2</v>
      </c>
      <c r="AQ70" s="97">
        <v>2.4055552952935533E-2</v>
      </c>
      <c r="AR70" s="97">
        <v>2.0512364717005634E-2</v>
      </c>
      <c r="AS70" s="97">
        <v>2.8725612031239744E-2</v>
      </c>
      <c r="AT70" s="97">
        <v>1.8321693209889543E-2</v>
      </c>
      <c r="AU70" s="97">
        <v>1.5642843300299508E-2</v>
      </c>
      <c r="AV70" s="97">
        <v>1.5270063331995546E-2</v>
      </c>
      <c r="AW70" s="97">
        <v>3.1327970067652214E-2</v>
      </c>
      <c r="AX70" s="97">
        <v>3.3488960312759858E-2</v>
      </c>
      <c r="AY70" s="97">
        <v>1.5669159543259484E-2</v>
      </c>
      <c r="AZ70" s="97">
        <v>1.1404926714698753E-2</v>
      </c>
      <c r="BA70" s="97">
        <v>8.5165857662786032E-3</v>
      </c>
      <c r="BB70" s="97">
        <v>1.8246220573021384E-2</v>
      </c>
      <c r="BC70" s="97">
        <v>8.6553330099816608E-3</v>
      </c>
      <c r="BD70" s="97">
        <v>6.3624623682442E-3</v>
      </c>
      <c r="BE70" s="97">
        <v>0</v>
      </c>
      <c r="BF70" s="97">
        <v>1.0721196629067219E-2</v>
      </c>
      <c r="BG70" s="97">
        <v>1.6315510439718607E-2</v>
      </c>
      <c r="BH70" s="97">
        <v>2.8243033415732484E-2</v>
      </c>
      <c r="BI70" s="97">
        <v>2.2130980863019841E-2</v>
      </c>
      <c r="BJ70" s="97">
        <v>1.7604397690158799E-2</v>
      </c>
      <c r="BK70" s="97">
        <v>3.6654354767285659E-2</v>
      </c>
      <c r="BL70" s="97">
        <v>8.4360919439406303E-3</v>
      </c>
      <c r="BM70" s="97">
        <v>7.3933910061666263E-3</v>
      </c>
      <c r="BN70" s="97">
        <v>8.5751008860785929E-3</v>
      </c>
      <c r="BO70" s="97">
        <v>9.4181121779563469E-3</v>
      </c>
      <c r="BP70" s="97">
        <v>1.1112164723949169</v>
      </c>
      <c r="BQ70" s="97">
        <v>2.7347500795515556E-2</v>
      </c>
      <c r="BR70" s="97">
        <v>6.875761728709423E-2</v>
      </c>
      <c r="BS70" s="97">
        <v>7.6298025113120019E-2</v>
      </c>
      <c r="BT70" s="97">
        <v>2.7191054881858655E-2</v>
      </c>
      <c r="BU70" s="97">
        <v>7.6374627342169887E-3</v>
      </c>
      <c r="BV70" s="97">
        <v>1.7524672230664073E-2</v>
      </c>
      <c r="BW70" s="97">
        <v>9.7952545744694822E-3</v>
      </c>
      <c r="BX70" s="97">
        <v>8.6739378838244911E-4</v>
      </c>
      <c r="BY70" s="97">
        <v>5.1889980197346662E-2</v>
      </c>
      <c r="BZ70" s="97">
        <v>6.4536522853626275E-3</v>
      </c>
      <c r="CA70" s="97">
        <v>4.9633583954643993E-3</v>
      </c>
      <c r="CB70" s="97">
        <v>8.5667856949398456E-3</v>
      </c>
      <c r="CC70" s="97">
        <v>6.3915480253891313E-3</v>
      </c>
      <c r="CD70" s="97">
        <v>5.654909831640216E-2</v>
      </c>
      <c r="CE70" s="97">
        <v>1.8423278820566803E-2</v>
      </c>
      <c r="CF70" s="97">
        <v>7.2308066263380051E-3</v>
      </c>
      <c r="CG70" s="97">
        <v>1.7388187294792232E-2</v>
      </c>
      <c r="CH70" s="97">
        <v>1.0037490394592043E-2</v>
      </c>
      <c r="CI70" s="97">
        <v>5.3725549135011322E-3</v>
      </c>
      <c r="CJ70" s="97">
        <v>8.2840931391486364E-3</v>
      </c>
      <c r="CK70" s="97">
        <v>1.116604870797365E-2</v>
      </c>
      <c r="CL70" s="97">
        <v>1.373742932701027E-2</v>
      </c>
      <c r="CM70" s="97">
        <v>1.7886656041007573E-2</v>
      </c>
      <c r="CN70" s="97">
        <v>1.6181216354965614E-2</v>
      </c>
      <c r="CO70" s="97">
        <v>1.062803771476058E-2</v>
      </c>
      <c r="CP70" s="97">
        <v>2.7854354403467559E-2</v>
      </c>
      <c r="CQ70" s="97">
        <v>2.24048101757999E-2</v>
      </c>
      <c r="CR70" s="97">
        <v>1.5780846553387396E-2</v>
      </c>
      <c r="CS70" s="97">
        <v>5.7233528729010606E-3</v>
      </c>
      <c r="CT70" s="97">
        <v>6.4730500235767605E-3</v>
      </c>
      <c r="CU70" s="97">
        <v>7.9166553303206093E-3</v>
      </c>
      <c r="CV70" s="97">
        <v>7.0161360791298573E-3</v>
      </c>
      <c r="CW70" s="97">
        <v>5.9638507959106999E-3</v>
      </c>
      <c r="CX70" s="97">
        <v>5.5757808065956066E-2</v>
      </c>
      <c r="CY70" s="97">
        <v>2.4915547072270953E-2</v>
      </c>
      <c r="CZ70" s="97">
        <v>2.6864052725402234E-2</v>
      </c>
      <c r="DA70" s="97">
        <v>3.5638033692370175E-2</v>
      </c>
      <c r="DB70" s="97">
        <v>8.8480484312206693E-3</v>
      </c>
      <c r="DC70" s="97">
        <v>1.9408697759439385E-2</v>
      </c>
      <c r="DD70" s="97">
        <v>1.193886184421717E-2</v>
      </c>
      <c r="DE70" s="97">
        <v>7.1972349612698444E-3</v>
      </c>
      <c r="DF70" s="100">
        <v>3.8433699297924537</v>
      </c>
      <c r="DG70" s="101">
        <v>2.9537935146060841</v>
      </c>
    </row>
    <row r="71" spans="1:111">
      <c r="A71" s="87">
        <v>67</v>
      </c>
      <c r="B71" s="4" t="s">
        <v>141</v>
      </c>
      <c r="C71" s="97">
        <v>6.6813822692018379E-4</v>
      </c>
      <c r="D71" s="97">
        <v>4.4069301457796782E-4</v>
      </c>
      <c r="E71" s="97">
        <v>1.2059221815817055E-3</v>
      </c>
      <c r="F71" s="97">
        <v>3.150925896080295E-4</v>
      </c>
      <c r="G71" s="97">
        <v>5.7711022844598645E-4</v>
      </c>
      <c r="H71" s="97">
        <v>0</v>
      </c>
      <c r="I71" s="97">
        <v>7.0959057701797893E-4</v>
      </c>
      <c r="J71" s="97">
        <v>4.585344001790532E-3</v>
      </c>
      <c r="K71" s="97">
        <v>5.365610739442141E-3</v>
      </c>
      <c r="L71" s="97">
        <v>1.0156724781631159E-3</v>
      </c>
      <c r="M71" s="97">
        <v>0</v>
      </c>
      <c r="N71" s="97">
        <v>8.8288971521400493E-3</v>
      </c>
      <c r="O71" s="97">
        <v>3.3221381985166147E-3</v>
      </c>
      <c r="P71" s="97">
        <v>7.9683381865101877E-4</v>
      </c>
      <c r="Q71" s="97">
        <v>1.0636133056436048E-3</v>
      </c>
      <c r="R71" s="97">
        <v>4.1090271398807315E-3</v>
      </c>
      <c r="S71" s="97">
        <v>1.7431499765977467E-3</v>
      </c>
      <c r="T71" s="97">
        <v>1.4183585633870896E-3</v>
      </c>
      <c r="U71" s="97">
        <v>1.6171554275981888E-2</v>
      </c>
      <c r="V71" s="97">
        <v>4.2267004324660976E-3</v>
      </c>
      <c r="W71" s="97">
        <v>2.0718361580189775E-4</v>
      </c>
      <c r="X71" s="97">
        <v>2.9214041106024858E-3</v>
      </c>
      <c r="Y71" s="97">
        <v>1.8753760315712417E-3</v>
      </c>
      <c r="Z71" s="97">
        <v>2.634061764210582E-3</v>
      </c>
      <c r="AA71" s="97">
        <v>3.5264835610392458E-3</v>
      </c>
      <c r="AB71" s="97">
        <v>2.6642441246172524E-3</v>
      </c>
      <c r="AC71" s="97">
        <v>2.2659291775594019E-4</v>
      </c>
      <c r="AD71" s="97">
        <v>1.2764460516900217E-3</v>
      </c>
      <c r="AE71" s="97">
        <v>3.6231394260859092E-3</v>
      </c>
      <c r="AF71" s="97">
        <v>4.0774338424625694E-3</v>
      </c>
      <c r="AG71" s="97">
        <v>1.1100810776297737E-3</v>
      </c>
      <c r="AH71" s="97">
        <v>1.2749421601580539E-2</v>
      </c>
      <c r="AI71" s="97">
        <v>1.8268803084567919E-3</v>
      </c>
      <c r="AJ71" s="97">
        <v>1.699622100294958E-2</v>
      </c>
      <c r="AK71" s="97">
        <v>7.2501091848354267E-3</v>
      </c>
      <c r="AL71" s="97">
        <v>3.1529848250282174E-3</v>
      </c>
      <c r="AM71" s="97">
        <v>9.0921577172066274E-3</v>
      </c>
      <c r="AN71" s="97">
        <v>1.7602265400135722E-2</v>
      </c>
      <c r="AO71" s="97">
        <v>5.0589437473434907E-3</v>
      </c>
      <c r="AP71" s="97">
        <v>1.6014370702444418E-3</v>
      </c>
      <c r="AQ71" s="97">
        <v>2.9510148541688585E-3</v>
      </c>
      <c r="AR71" s="97">
        <v>3.5689280255472569E-3</v>
      </c>
      <c r="AS71" s="97">
        <v>3.8870118276822345E-3</v>
      </c>
      <c r="AT71" s="97">
        <v>2.2936430189029211E-3</v>
      </c>
      <c r="AU71" s="97">
        <v>1.7491080631435942E-3</v>
      </c>
      <c r="AV71" s="97">
        <v>1.8992418327935E-3</v>
      </c>
      <c r="AW71" s="97">
        <v>3.2165683688079871E-3</v>
      </c>
      <c r="AX71" s="97">
        <v>2.2002004386252974E-3</v>
      </c>
      <c r="AY71" s="97">
        <v>1.7230293751957513E-3</v>
      </c>
      <c r="AZ71" s="97">
        <v>7.9674538430154411E-4</v>
      </c>
      <c r="BA71" s="97">
        <v>6.9984183887544403E-4</v>
      </c>
      <c r="BB71" s="97">
        <v>2.4632287036396965E-3</v>
      </c>
      <c r="BC71" s="97">
        <v>1.4246174446038947E-3</v>
      </c>
      <c r="BD71" s="97">
        <v>6.5601656786680614E-4</v>
      </c>
      <c r="BE71" s="97">
        <v>0</v>
      </c>
      <c r="BF71" s="97">
        <v>3.175372211015077E-3</v>
      </c>
      <c r="BG71" s="97">
        <v>3.4319280353928279E-3</v>
      </c>
      <c r="BH71" s="97">
        <v>4.5780980646443108E-3</v>
      </c>
      <c r="BI71" s="97">
        <v>2.8923421377294446E-3</v>
      </c>
      <c r="BJ71" s="97">
        <v>1.4916638156938704E-3</v>
      </c>
      <c r="BK71" s="97">
        <v>3.3311995827385362E-3</v>
      </c>
      <c r="BL71" s="97">
        <v>1.3349733690089874E-3</v>
      </c>
      <c r="BM71" s="97">
        <v>1.4028968182339307E-3</v>
      </c>
      <c r="BN71" s="97">
        <v>1.0625572736513795E-3</v>
      </c>
      <c r="BO71" s="97">
        <v>1.0734261102425351E-3</v>
      </c>
      <c r="BP71" s="97">
        <v>1.6721088798223566E-2</v>
      </c>
      <c r="BQ71" s="97">
        <v>1.009086088803105</v>
      </c>
      <c r="BR71" s="97">
        <v>2.7718414057140068E-3</v>
      </c>
      <c r="BS71" s="97">
        <v>4.3184808072699206E-3</v>
      </c>
      <c r="BT71" s="97">
        <v>4.1211395021656565E-3</v>
      </c>
      <c r="BU71" s="97">
        <v>1.1933236505646892E-3</v>
      </c>
      <c r="BV71" s="97">
        <v>2.2125925710313348E-3</v>
      </c>
      <c r="BW71" s="97">
        <v>8.0627122868089768E-4</v>
      </c>
      <c r="BX71" s="97">
        <v>1.2984546813894781E-4</v>
      </c>
      <c r="BY71" s="97">
        <v>1.8039062350945782E-3</v>
      </c>
      <c r="BZ71" s="97">
        <v>8.5234988935348557E-4</v>
      </c>
      <c r="CA71" s="97">
        <v>8.9109343004010045E-4</v>
      </c>
      <c r="CB71" s="97">
        <v>9.6140970124533251E-4</v>
      </c>
      <c r="CC71" s="97">
        <v>7.4609517338768171E-4</v>
      </c>
      <c r="CD71" s="97">
        <v>1.6351389083366179E-3</v>
      </c>
      <c r="CE71" s="97">
        <v>1.5309060725584222E-3</v>
      </c>
      <c r="CF71" s="97">
        <v>1.041315814789249E-3</v>
      </c>
      <c r="CG71" s="97">
        <v>1.7832798494509261E-3</v>
      </c>
      <c r="CH71" s="97">
        <v>1.603248201104229E-3</v>
      </c>
      <c r="CI71" s="97">
        <v>6.7707663291012284E-4</v>
      </c>
      <c r="CJ71" s="97">
        <v>1.5333040627767663E-3</v>
      </c>
      <c r="CK71" s="97">
        <v>1.2082967833087067E-3</v>
      </c>
      <c r="CL71" s="97">
        <v>2.8389412786498014E-3</v>
      </c>
      <c r="CM71" s="97">
        <v>2.9752594327315026E-3</v>
      </c>
      <c r="CN71" s="97">
        <v>1.7765191419806862E-3</v>
      </c>
      <c r="CO71" s="97">
        <v>1.9871245550823302E-3</v>
      </c>
      <c r="CP71" s="97">
        <v>6.4857808982014013E-3</v>
      </c>
      <c r="CQ71" s="97">
        <v>5.5851026281035351E-3</v>
      </c>
      <c r="CR71" s="97">
        <v>4.8672653312472032E-3</v>
      </c>
      <c r="CS71" s="97">
        <v>1.4804482815009886E-3</v>
      </c>
      <c r="CT71" s="97">
        <v>7.8327410333031916E-4</v>
      </c>
      <c r="CU71" s="97">
        <v>7.2591861855672503E-4</v>
      </c>
      <c r="CV71" s="97">
        <v>2.3776961911299941E-3</v>
      </c>
      <c r="CW71" s="97">
        <v>1.8413098637729461E-3</v>
      </c>
      <c r="CX71" s="97">
        <v>1.7629385753796439E-2</v>
      </c>
      <c r="CY71" s="97">
        <v>1.3896862813916047E-2</v>
      </c>
      <c r="CZ71" s="97">
        <v>7.380555346948257E-3</v>
      </c>
      <c r="DA71" s="97">
        <v>2.0427350116348879E-3</v>
      </c>
      <c r="DB71" s="97">
        <v>2.5449794961781803E-3</v>
      </c>
      <c r="DC71" s="97">
        <v>2.9656183048186058E-3</v>
      </c>
      <c r="DD71" s="97">
        <v>8.7274423437709559E-4</v>
      </c>
      <c r="DE71" s="97">
        <v>7.6381433846028815E-4</v>
      </c>
      <c r="DF71" s="100">
        <v>1.3487893960582329</v>
      </c>
      <c r="DG71" s="101">
        <v>1.0366021078958194</v>
      </c>
    </row>
    <row r="72" spans="1:111">
      <c r="A72" s="87">
        <v>68</v>
      </c>
      <c r="B72" s="4" t="s">
        <v>32</v>
      </c>
      <c r="C72" s="97">
        <v>1.1674341072398574E-3</v>
      </c>
      <c r="D72" s="97">
        <v>2.0902161182372852E-3</v>
      </c>
      <c r="E72" s="97">
        <v>1.850257094438272E-3</v>
      </c>
      <c r="F72" s="97">
        <v>4.1055377958529554E-4</v>
      </c>
      <c r="G72" s="97">
        <v>8.1340771974820151E-4</v>
      </c>
      <c r="H72" s="97">
        <v>0</v>
      </c>
      <c r="I72" s="97">
        <v>3.3866982906817127E-3</v>
      </c>
      <c r="J72" s="97">
        <v>2.4512926725072811E-3</v>
      </c>
      <c r="K72" s="97">
        <v>3.3675655744712873E-3</v>
      </c>
      <c r="L72" s="97">
        <v>5.0179772368949126E-4</v>
      </c>
      <c r="M72" s="97">
        <v>0</v>
      </c>
      <c r="N72" s="97">
        <v>2.6561348545851983E-3</v>
      </c>
      <c r="O72" s="97">
        <v>2.1338507703486408E-3</v>
      </c>
      <c r="P72" s="97">
        <v>9.6371516683811133E-4</v>
      </c>
      <c r="Q72" s="97">
        <v>9.0008378676770327E-4</v>
      </c>
      <c r="R72" s="97">
        <v>6.2545068931320483E-3</v>
      </c>
      <c r="S72" s="97">
        <v>2.1241740200812192E-3</v>
      </c>
      <c r="T72" s="97">
        <v>1.0007138241196485E-3</v>
      </c>
      <c r="U72" s="97">
        <v>5.0395765285473435E-3</v>
      </c>
      <c r="V72" s="97">
        <v>3.4056452516402999E-3</v>
      </c>
      <c r="W72" s="97">
        <v>1.4814567126886578E-3</v>
      </c>
      <c r="X72" s="97">
        <v>3.8748652670527279E-3</v>
      </c>
      <c r="Y72" s="97">
        <v>3.3722850650579677E-3</v>
      </c>
      <c r="Z72" s="97">
        <v>5.1800055792561748E-3</v>
      </c>
      <c r="AA72" s="97">
        <v>4.5044681819097921E-3</v>
      </c>
      <c r="AB72" s="97">
        <v>1.629815433690179E-3</v>
      </c>
      <c r="AC72" s="97">
        <v>5.7440241621957238E-4</v>
      </c>
      <c r="AD72" s="97">
        <v>2.5217370709428415E-3</v>
      </c>
      <c r="AE72" s="97">
        <v>1.1746159544427524E-3</v>
      </c>
      <c r="AF72" s="97">
        <v>9.6425302129470958E-4</v>
      </c>
      <c r="AG72" s="97">
        <v>6.9850767109031397E-4</v>
      </c>
      <c r="AH72" s="97">
        <v>1.6180091529772592E-3</v>
      </c>
      <c r="AI72" s="97">
        <v>1.8193241407326807E-3</v>
      </c>
      <c r="AJ72" s="97">
        <v>1.294960118582282E-3</v>
      </c>
      <c r="AK72" s="97">
        <v>1.3943510823069326E-3</v>
      </c>
      <c r="AL72" s="97">
        <v>1.0398622074611864E-3</v>
      </c>
      <c r="AM72" s="97">
        <v>4.4765175562336435E-3</v>
      </c>
      <c r="AN72" s="97">
        <v>3.1195341986381972E-3</v>
      </c>
      <c r="AO72" s="97">
        <v>2.3129674022844865E-3</v>
      </c>
      <c r="AP72" s="97">
        <v>9.4285139234751199E-4</v>
      </c>
      <c r="AQ72" s="97">
        <v>1.0309524909069361E-3</v>
      </c>
      <c r="AR72" s="97">
        <v>1.2443502419398822E-3</v>
      </c>
      <c r="AS72" s="97">
        <v>1.2297679594127679E-3</v>
      </c>
      <c r="AT72" s="97">
        <v>8.6137655762880659E-4</v>
      </c>
      <c r="AU72" s="97">
        <v>8.4991377909424885E-4</v>
      </c>
      <c r="AV72" s="97">
        <v>7.0834559386458824E-4</v>
      </c>
      <c r="AW72" s="97">
        <v>1.4305278489048058E-3</v>
      </c>
      <c r="AX72" s="97">
        <v>1.8203523170781766E-3</v>
      </c>
      <c r="AY72" s="97">
        <v>7.535140583669642E-4</v>
      </c>
      <c r="AZ72" s="97">
        <v>8.6919844591353793E-4</v>
      </c>
      <c r="BA72" s="97">
        <v>6.278212982014442E-4</v>
      </c>
      <c r="BB72" s="97">
        <v>1.1368917904015854E-3</v>
      </c>
      <c r="BC72" s="97">
        <v>6.6329861383665467E-4</v>
      </c>
      <c r="BD72" s="97">
        <v>4.1254744284170626E-4</v>
      </c>
      <c r="BE72" s="97">
        <v>0</v>
      </c>
      <c r="BF72" s="97">
        <v>5.9465899054036194E-4</v>
      </c>
      <c r="BG72" s="97">
        <v>5.5713974543006089E-4</v>
      </c>
      <c r="BH72" s="97">
        <v>1.3610029300648431E-3</v>
      </c>
      <c r="BI72" s="97">
        <v>1.2462435612652489E-3</v>
      </c>
      <c r="BJ72" s="97">
        <v>1.2570142731779949E-3</v>
      </c>
      <c r="BK72" s="97">
        <v>2.158508672128751E-3</v>
      </c>
      <c r="BL72" s="97">
        <v>1.4723624912889692E-3</v>
      </c>
      <c r="BM72" s="97">
        <v>1.8995943926776772E-3</v>
      </c>
      <c r="BN72" s="97">
        <v>1.6668662212133492E-3</v>
      </c>
      <c r="BO72" s="97">
        <v>1.6997817367717396E-3</v>
      </c>
      <c r="BP72" s="97">
        <v>9.8677670673439364E-4</v>
      </c>
      <c r="BQ72" s="97">
        <v>3.5988441473763823E-3</v>
      </c>
      <c r="BR72" s="97">
        <v>1.0804736438437756</v>
      </c>
      <c r="BS72" s="97">
        <v>9.4326560579755577E-3</v>
      </c>
      <c r="BT72" s="97">
        <v>3.8566945448226201E-3</v>
      </c>
      <c r="BU72" s="97">
        <v>1.8772262547328269E-3</v>
      </c>
      <c r="BV72" s="97">
        <v>2.5467770822731454E-3</v>
      </c>
      <c r="BW72" s="97">
        <v>9.683639597002331E-4</v>
      </c>
      <c r="BX72" s="97">
        <v>1.8816879665624602E-4</v>
      </c>
      <c r="BY72" s="97">
        <v>9.8116948133773543E-3</v>
      </c>
      <c r="BZ72" s="97">
        <v>1.6862604945473256E-3</v>
      </c>
      <c r="CA72" s="97">
        <v>1.3401427560128898E-3</v>
      </c>
      <c r="CB72" s="97">
        <v>1.8866122949103316E-3</v>
      </c>
      <c r="CC72" s="97">
        <v>1.3827457420134471E-3</v>
      </c>
      <c r="CD72" s="97">
        <v>2.6221258302476574E-3</v>
      </c>
      <c r="CE72" s="97">
        <v>6.3477683177293794E-3</v>
      </c>
      <c r="CF72" s="97">
        <v>9.0275434132269545E-4</v>
      </c>
      <c r="CG72" s="97">
        <v>6.6751286753637135E-3</v>
      </c>
      <c r="CH72" s="97">
        <v>1.4969924060414207E-3</v>
      </c>
      <c r="CI72" s="97">
        <v>8.7416077118831592E-4</v>
      </c>
      <c r="CJ72" s="97">
        <v>2.3756996348091208E-3</v>
      </c>
      <c r="CK72" s="97">
        <v>1.7265691830555805E-3</v>
      </c>
      <c r="CL72" s="97">
        <v>4.8620187465461236E-3</v>
      </c>
      <c r="CM72" s="97">
        <v>7.740993419536526E-3</v>
      </c>
      <c r="CN72" s="97">
        <v>1.0830413852220529E-2</v>
      </c>
      <c r="CO72" s="97">
        <v>4.5606350802965675E-3</v>
      </c>
      <c r="CP72" s="97">
        <v>5.0261370696672615E-3</v>
      </c>
      <c r="CQ72" s="97">
        <v>5.368507075493292E-3</v>
      </c>
      <c r="CR72" s="97">
        <v>9.0795459664100679E-3</v>
      </c>
      <c r="CS72" s="97">
        <v>2.7796294142029645E-3</v>
      </c>
      <c r="CT72" s="97">
        <v>1.1089100029599206E-3</v>
      </c>
      <c r="CU72" s="97">
        <v>8.7828956202811771E-4</v>
      </c>
      <c r="CV72" s="97">
        <v>1.3898496006305142E-3</v>
      </c>
      <c r="CW72" s="97">
        <v>1.2646962842885934E-3</v>
      </c>
      <c r="CX72" s="97">
        <v>1.5478284794419761E-2</v>
      </c>
      <c r="CY72" s="97">
        <v>1.0161846079641495E-2</v>
      </c>
      <c r="CZ72" s="97">
        <v>1.5777186315141811E-2</v>
      </c>
      <c r="DA72" s="97">
        <v>6.3328105990751562E-3</v>
      </c>
      <c r="DB72" s="97">
        <v>2.0509184443745008E-3</v>
      </c>
      <c r="DC72" s="97">
        <v>6.3606594105296427E-3</v>
      </c>
      <c r="DD72" s="97">
        <v>9.607700753904479E-4</v>
      </c>
      <c r="DE72" s="97">
        <v>2.066149429155791E-3</v>
      </c>
      <c r="DF72" s="100">
        <v>1.3692005031314958</v>
      </c>
      <c r="DG72" s="101">
        <v>1.0522889131735489</v>
      </c>
    </row>
    <row r="73" spans="1:111">
      <c r="A73" s="87">
        <v>69</v>
      </c>
      <c r="B73" s="4" t="s">
        <v>33</v>
      </c>
      <c r="C73" s="97">
        <v>9.5753977288921333E-4</v>
      </c>
      <c r="D73" s="97">
        <v>1.0732600734440197E-3</v>
      </c>
      <c r="E73" s="97">
        <v>2.3522739010574606E-3</v>
      </c>
      <c r="F73" s="97">
        <v>4.2194467580488834E-4</v>
      </c>
      <c r="G73" s="97">
        <v>7.5120089896069889E-4</v>
      </c>
      <c r="H73" s="97">
        <v>0</v>
      </c>
      <c r="I73" s="97">
        <v>2.7510299302851943E-3</v>
      </c>
      <c r="J73" s="97">
        <v>2.3222877611715309E-3</v>
      </c>
      <c r="K73" s="97">
        <v>2.2387801427848539E-3</v>
      </c>
      <c r="L73" s="97">
        <v>7.2970186580086321E-4</v>
      </c>
      <c r="M73" s="97">
        <v>0</v>
      </c>
      <c r="N73" s="97">
        <v>1.2742524627045264E-3</v>
      </c>
      <c r="O73" s="97">
        <v>1.2993416997568578E-3</v>
      </c>
      <c r="P73" s="97">
        <v>1.1391234989513918E-3</v>
      </c>
      <c r="Q73" s="97">
        <v>1.1471595760313463E-3</v>
      </c>
      <c r="R73" s="97">
        <v>4.7264684416887413E-3</v>
      </c>
      <c r="S73" s="97">
        <v>2.0284272430460431E-3</v>
      </c>
      <c r="T73" s="97">
        <v>1.9038141022410648E-3</v>
      </c>
      <c r="U73" s="97">
        <v>1.2176264811591517E-2</v>
      </c>
      <c r="V73" s="97">
        <v>8.3725964983968094E-3</v>
      </c>
      <c r="W73" s="97">
        <v>4.3215316522585484E-3</v>
      </c>
      <c r="X73" s="97">
        <v>3.7398798348439177E-3</v>
      </c>
      <c r="Y73" s="97">
        <v>2.4606655160601576E-3</v>
      </c>
      <c r="Z73" s="97">
        <v>8.9756516901775101E-3</v>
      </c>
      <c r="AA73" s="97">
        <v>4.5669823062995047E-3</v>
      </c>
      <c r="AB73" s="97">
        <v>3.8386040592565179E-3</v>
      </c>
      <c r="AC73" s="97">
        <v>2.3535325075691607E-4</v>
      </c>
      <c r="AD73" s="97">
        <v>8.2193698503813081E-4</v>
      </c>
      <c r="AE73" s="97">
        <v>1.0990898814037459E-3</v>
      </c>
      <c r="AF73" s="97">
        <v>1.2470802818897939E-3</v>
      </c>
      <c r="AG73" s="97">
        <v>1.2147358711190597E-3</v>
      </c>
      <c r="AH73" s="97">
        <v>3.1026870323415238E-3</v>
      </c>
      <c r="AI73" s="97">
        <v>6.0082240791863714E-3</v>
      </c>
      <c r="AJ73" s="97">
        <v>1.8559863826221807E-3</v>
      </c>
      <c r="AK73" s="97">
        <v>4.7448715140867613E-3</v>
      </c>
      <c r="AL73" s="97">
        <v>2.47852563427682E-3</v>
      </c>
      <c r="AM73" s="97">
        <v>2.3276632920140971E-3</v>
      </c>
      <c r="AN73" s="97">
        <v>3.67060982312468E-3</v>
      </c>
      <c r="AO73" s="97">
        <v>1.4959908974218664E-3</v>
      </c>
      <c r="AP73" s="97">
        <v>1.3065717357127415E-3</v>
      </c>
      <c r="AQ73" s="97">
        <v>8.1251604292927949E-4</v>
      </c>
      <c r="AR73" s="97">
        <v>1.0359648572227759E-3</v>
      </c>
      <c r="AS73" s="97">
        <v>1.0987911378453619E-3</v>
      </c>
      <c r="AT73" s="97">
        <v>1.0476450991052455E-3</v>
      </c>
      <c r="AU73" s="97">
        <v>6.9889516646807722E-4</v>
      </c>
      <c r="AV73" s="97">
        <v>8.8386149026267193E-4</v>
      </c>
      <c r="AW73" s="97">
        <v>1.9155808743516892E-3</v>
      </c>
      <c r="AX73" s="97">
        <v>1.9358997249907623E-3</v>
      </c>
      <c r="AY73" s="97">
        <v>8.0440285698519121E-4</v>
      </c>
      <c r="AZ73" s="97">
        <v>6.1902922547090746E-4</v>
      </c>
      <c r="BA73" s="97">
        <v>5.9653305062625504E-4</v>
      </c>
      <c r="BB73" s="97">
        <v>1.8874748477241349E-3</v>
      </c>
      <c r="BC73" s="97">
        <v>1.0207041599825291E-3</v>
      </c>
      <c r="BD73" s="97">
        <v>5.4435036373528124E-4</v>
      </c>
      <c r="BE73" s="97">
        <v>0</v>
      </c>
      <c r="BF73" s="97">
        <v>1.190420428402705E-3</v>
      </c>
      <c r="BG73" s="97">
        <v>6.1428771413521563E-4</v>
      </c>
      <c r="BH73" s="97">
        <v>1.9514613690881646E-3</v>
      </c>
      <c r="BI73" s="97">
        <v>7.9734336816651742E-3</v>
      </c>
      <c r="BJ73" s="97">
        <v>1.0975580844813232E-3</v>
      </c>
      <c r="BK73" s="97">
        <v>2.3597466966702001E-3</v>
      </c>
      <c r="BL73" s="97">
        <v>1.8234875829293143E-3</v>
      </c>
      <c r="BM73" s="97">
        <v>1.6055027470724761E-3</v>
      </c>
      <c r="BN73" s="97">
        <v>6.0955824071926628E-3</v>
      </c>
      <c r="BO73" s="97">
        <v>7.1767578342873768E-3</v>
      </c>
      <c r="BP73" s="97">
        <v>2.0734644836497704E-2</v>
      </c>
      <c r="BQ73" s="97">
        <v>4.1983470806788463E-3</v>
      </c>
      <c r="BR73" s="97">
        <v>4.7906007241968925E-3</v>
      </c>
      <c r="BS73" s="97">
        <v>1.0024700799519408</v>
      </c>
      <c r="BT73" s="97">
        <v>2.8564092781425158E-3</v>
      </c>
      <c r="BU73" s="97">
        <v>5.8583348366826188E-3</v>
      </c>
      <c r="BV73" s="97">
        <v>1.2181093908222526E-3</v>
      </c>
      <c r="BW73" s="97">
        <v>9.1991905827588981E-4</v>
      </c>
      <c r="BX73" s="97">
        <v>3.7082966756859316E-4</v>
      </c>
      <c r="BY73" s="97">
        <v>4.85280119205116E-2</v>
      </c>
      <c r="BZ73" s="97">
        <v>3.9467168639047622E-3</v>
      </c>
      <c r="CA73" s="97">
        <v>5.1760412836315099E-3</v>
      </c>
      <c r="CB73" s="97">
        <v>6.2230264922538119E-3</v>
      </c>
      <c r="CC73" s="97">
        <v>4.695869901714415E-3</v>
      </c>
      <c r="CD73" s="97">
        <v>4.9514675647146329E-3</v>
      </c>
      <c r="CE73" s="97">
        <v>1.8296249011498466E-2</v>
      </c>
      <c r="CF73" s="97">
        <v>2.6223851156977639E-3</v>
      </c>
      <c r="CG73" s="97">
        <v>1.7732313385834544E-2</v>
      </c>
      <c r="CH73" s="97">
        <v>6.2624762726161539E-3</v>
      </c>
      <c r="CI73" s="97">
        <v>1.1287449523599683E-3</v>
      </c>
      <c r="CJ73" s="97">
        <v>5.9815011653316643E-3</v>
      </c>
      <c r="CK73" s="97">
        <v>2.7790399399147633E-3</v>
      </c>
      <c r="CL73" s="97">
        <v>3.2699056211370217E-2</v>
      </c>
      <c r="CM73" s="97">
        <v>1.0219561769325525E-2</v>
      </c>
      <c r="CN73" s="97">
        <v>6.1758621611043233E-3</v>
      </c>
      <c r="CO73" s="97">
        <v>5.5617730176508746E-3</v>
      </c>
      <c r="CP73" s="97">
        <v>2.0437573781834851E-2</v>
      </c>
      <c r="CQ73" s="97">
        <v>6.2161328646145953E-3</v>
      </c>
      <c r="CR73" s="97">
        <v>5.525597170809712E-3</v>
      </c>
      <c r="CS73" s="97">
        <v>1.040698770564564E-3</v>
      </c>
      <c r="CT73" s="97">
        <v>1.7745330447987899E-3</v>
      </c>
      <c r="CU73" s="97">
        <v>2.1168224610548583E-3</v>
      </c>
      <c r="CV73" s="97">
        <v>3.2995370652892028E-3</v>
      </c>
      <c r="CW73" s="97">
        <v>2.0668873755471497E-3</v>
      </c>
      <c r="CX73" s="97">
        <v>5.9025914664404724E-2</v>
      </c>
      <c r="CY73" s="97">
        <v>2.1727318466299595E-2</v>
      </c>
      <c r="CZ73" s="97">
        <v>1.1358312792171888E-2</v>
      </c>
      <c r="DA73" s="97">
        <v>1.8816535416073733E-2</v>
      </c>
      <c r="DB73" s="97">
        <v>1.0657039586606948E-3</v>
      </c>
      <c r="DC73" s="97">
        <v>1.8101600497687234E-2</v>
      </c>
      <c r="DD73" s="97">
        <v>9.2657653959047964E-4</v>
      </c>
      <c r="DE73" s="97">
        <v>1.672906252992596E-2</v>
      </c>
      <c r="DF73" s="100">
        <v>1.5705941757736916</v>
      </c>
      <c r="DG73" s="101">
        <v>1.2070685297600123</v>
      </c>
    </row>
    <row r="74" spans="1:111">
      <c r="A74" s="87">
        <v>70</v>
      </c>
      <c r="B74" s="4" t="s">
        <v>142</v>
      </c>
      <c r="C74" s="97">
        <v>2.0359631315020534E-2</v>
      </c>
      <c r="D74" s="97">
        <v>1.3162635572809315E-2</v>
      </c>
      <c r="E74" s="97">
        <v>1.214116526936891E-2</v>
      </c>
      <c r="F74" s="97">
        <v>4.4835847156864759E-3</v>
      </c>
      <c r="G74" s="97">
        <v>1.7715668216017118E-2</v>
      </c>
      <c r="H74" s="97">
        <v>0</v>
      </c>
      <c r="I74" s="97">
        <v>9.6012793858103133E-3</v>
      </c>
      <c r="J74" s="97">
        <v>2.0418896205153716E-2</v>
      </c>
      <c r="K74" s="97">
        <v>1.5199009338533877E-2</v>
      </c>
      <c r="L74" s="97">
        <v>1.9191159084570742E-2</v>
      </c>
      <c r="M74" s="97">
        <v>0</v>
      </c>
      <c r="N74" s="97">
        <v>1.8558757797372535E-2</v>
      </c>
      <c r="O74" s="97">
        <v>2.6739114478758798E-2</v>
      </c>
      <c r="P74" s="97">
        <v>1.8137302494671107E-2</v>
      </c>
      <c r="Q74" s="97">
        <v>1.9532672582894609E-2</v>
      </c>
      <c r="R74" s="97">
        <v>2.6076109062344709E-2</v>
      </c>
      <c r="S74" s="97">
        <v>2.1494531479107373E-2</v>
      </c>
      <c r="T74" s="97">
        <v>1.4490878036611284E-2</v>
      </c>
      <c r="U74" s="97">
        <v>7.1879355448696359E-3</v>
      </c>
      <c r="V74" s="97">
        <v>7.7660115680992046E-3</v>
      </c>
      <c r="W74" s="97">
        <v>3.2569961122991234E-3</v>
      </c>
      <c r="X74" s="97">
        <v>1.1120574154317872E-2</v>
      </c>
      <c r="Y74" s="97">
        <v>8.0254669832490414E-3</v>
      </c>
      <c r="Z74" s="97">
        <v>1.5602446273622408E-2</v>
      </c>
      <c r="AA74" s="97">
        <v>1.5384225673994218E-2</v>
      </c>
      <c r="AB74" s="97">
        <v>1.7852144016577691E-2</v>
      </c>
      <c r="AC74" s="97">
        <v>1.7865095625862989E-3</v>
      </c>
      <c r="AD74" s="97">
        <v>4.5947217223179151E-3</v>
      </c>
      <c r="AE74" s="97">
        <v>1.6545013278270584E-2</v>
      </c>
      <c r="AF74" s="97">
        <v>1.1515499960739367E-2</v>
      </c>
      <c r="AG74" s="97">
        <v>2.3055209906470982E-2</v>
      </c>
      <c r="AH74" s="97">
        <v>1.0613974868581962E-2</v>
      </c>
      <c r="AI74" s="97">
        <v>9.2396437353290221E-3</v>
      </c>
      <c r="AJ74" s="97">
        <v>1.1200670449382465E-2</v>
      </c>
      <c r="AK74" s="97">
        <v>1.0746693631068571E-2</v>
      </c>
      <c r="AL74" s="97">
        <v>6.201671317610684E-3</v>
      </c>
      <c r="AM74" s="97">
        <v>8.3078431064333748E-3</v>
      </c>
      <c r="AN74" s="97">
        <v>8.6217835121903189E-3</v>
      </c>
      <c r="AO74" s="97">
        <v>1.4544192322628401E-2</v>
      </c>
      <c r="AP74" s="97">
        <v>3.2554989369568141E-3</v>
      </c>
      <c r="AQ74" s="97">
        <v>8.8668726809988576E-3</v>
      </c>
      <c r="AR74" s="97">
        <v>9.7868229852139318E-3</v>
      </c>
      <c r="AS74" s="97">
        <v>9.5613120173329829E-3</v>
      </c>
      <c r="AT74" s="97">
        <v>1.2595865441690748E-2</v>
      </c>
      <c r="AU74" s="97">
        <v>1.0664203462360246E-2</v>
      </c>
      <c r="AV74" s="97">
        <v>1.7100117856949572E-2</v>
      </c>
      <c r="AW74" s="97">
        <v>1.5277743427042308E-2</v>
      </c>
      <c r="AX74" s="97">
        <v>1.1121249075116633E-2</v>
      </c>
      <c r="AY74" s="97">
        <v>1.4592133951283278E-2</v>
      </c>
      <c r="AZ74" s="97">
        <v>1.603129966514185E-2</v>
      </c>
      <c r="BA74" s="97">
        <v>1.2615967319708828E-2</v>
      </c>
      <c r="BB74" s="97">
        <v>1.3626921336374121E-2</v>
      </c>
      <c r="BC74" s="97">
        <v>1.5540312849454407E-2</v>
      </c>
      <c r="BD74" s="97">
        <v>1.2493238323761988E-2</v>
      </c>
      <c r="BE74" s="97">
        <v>0</v>
      </c>
      <c r="BF74" s="97">
        <v>5.0392894443690005E-3</v>
      </c>
      <c r="BG74" s="97">
        <v>1.3589797063649841E-2</v>
      </c>
      <c r="BH74" s="97">
        <v>1.4519519677796048E-2</v>
      </c>
      <c r="BI74" s="97">
        <v>1.2161196198340985E-2</v>
      </c>
      <c r="BJ74" s="97">
        <v>2.402211159746432E-2</v>
      </c>
      <c r="BK74" s="97">
        <v>3.6152268732362412E-3</v>
      </c>
      <c r="BL74" s="97">
        <v>1.5112109983649653E-2</v>
      </c>
      <c r="BM74" s="97">
        <v>1.7183124223560112E-2</v>
      </c>
      <c r="BN74" s="97">
        <v>1.1629557176055384E-2</v>
      </c>
      <c r="BO74" s="97">
        <v>9.9565479400865291E-3</v>
      </c>
      <c r="BP74" s="97">
        <v>2.7966163429948214E-3</v>
      </c>
      <c r="BQ74" s="97">
        <v>3.9955838993483671E-3</v>
      </c>
      <c r="BR74" s="97">
        <v>7.8733641464767586E-3</v>
      </c>
      <c r="BS74" s="97">
        <v>6.0657839393233022E-3</v>
      </c>
      <c r="BT74" s="97">
        <v>1.0039459500035683</v>
      </c>
      <c r="BU74" s="97">
        <v>2.5313707488610719E-3</v>
      </c>
      <c r="BV74" s="97">
        <v>1.1665004069826943E-3</v>
      </c>
      <c r="BW74" s="97">
        <v>1.9707091992847568E-3</v>
      </c>
      <c r="BX74" s="97">
        <v>6.2232264737901955E-4</v>
      </c>
      <c r="BY74" s="97">
        <v>2.3963355798828196E-3</v>
      </c>
      <c r="BZ74" s="97">
        <v>3.9109968161316925E-3</v>
      </c>
      <c r="CA74" s="97">
        <v>3.0604501723022668E-3</v>
      </c>
      <c r="CB74" s="97">
        <v>2.9570112072336932E-3</v>
      </c>
      <c r="CC74" s="97">
        <v>3.0979825304835945E-3</v>
      </c>
      <c r="CD74" s="97">
        <v>3.3888526209527132E-3</v>
      </c>
      <c r="CE74" s="97">
        <v>4.7559805181189557E-3</v>
      </c>
      <c r="CF74" s="97">
        <v>1.7735589990241661E-3</v>
      </c>
      <c r="CG74" s="97">
        <v>2.9645160974895719E-3</v>
      </c>
      <c r="CH74" s="97">
        <v>2.9185365651983944E-3</v>
      </c>
      <c r="CI74" s="97">
        <v>4.2521798744315073E-3</v>
      </c>
      <c r="CJ74" s="97">
        <v>2.7217371279394803E-3</v>
      </c>
      <c r="CK74" s="97">
        <v>1.0288829458513905E-2</v>
      </c>
      <c r="CL74" s="97">
        <v>3.7309432335611561E-3</v>
      </c>
      <c r="CM74" s="97">
        <v>3.3171831206491699E-3</v>
      </c>
      <c r="CN74" s="97">
        <v>1.0444460127217873E-2</v>
      </c>
      <c r="CO74" s="97">
        <v>1.4455868686955014E-2</v>
      </c>
      <c r="CP74" s="97">
        <v>9.4148951148813054E-3</v>
      </c>
      <c r="CQ74" s="97">
        <v>7.4139095929474756E-3</v>
      </c>
      <c r="CR74" s="97">
        <v>6.3562254529048404E-3</v>
      </c>
      <c r="CS74" s="97">
        <v>1.0063470027565271E-2</v>
      </c>
      <c r="CT74" s="97">
        <v>7.7713499053690717E-3</v>
      </c>
      <c r="CU74" s="97">
        <v>3.2246582326089894E-3</v>
      </c>
      <c r="CV74" s="97">
        <v>1.8514999709339366E-2</v>
      </c>
      <c r="CW74" s="97">
        <v>2.9871852175516926E-3</v>
      </c>
      <c r="CX74" s="97">
        <v>1.8250528675953101E-2</v>
      </c>
      <c r="CY74" s="97">
        <v>2.7449999594594474E-2</v>
      </c>
      <c r="CZ74" s="97">
        <v>1.1940094967571016E-2</v>
      </c>
      <c r="DA74" s="97">
        <v>6.8782471311093366E-3</v>
      </c>
      <c r="DB74" s="97">
        <v>9.3865361786014938E-3</v>
      </c>
      <c r="DC74" s="97">
        <v>7.5340465782657504E-3</v>
      </c>
      <c r="DD74" s="97">
        <v>6.494039776287637E-2</v>
      </c>
      <c r="DE74" s="97">
        <v>2.3586454832731042E-3</v>
      </c>
      <c r="DF74" s="100">
        <v>2.1363184759386833</v>
      </c>
      <c r="DG74" s="101">
        <v>1.6418517537034476</v>
      </c>
    </row>
    <row r="75" spans="1:111">
      <c r="A75" s="87">
        <v>71</v>
      </c>
      <c r="B75" s="4" t="s">
        <v>143</v>
      </c>
      <c r="C75" s="97">
        <v>9.9713811692945693E-3</v>
      </c>
      <c r="D75" s="97">
        <v>7.5152233349396321E-3</v>
      </c>
      <c r="E75" s="97">
        <v>1.3178744461478051E-2</v>
      </c>
      <c r="F75" s="97">
        <v>1.2320704826075163E-2</v>
      </c>
      <c r="G75" s="97">
        <v>1.17223782809877E-2</v>
      </c>
      <c r="H75" s="97">
        <v>0</v>
      </c>
      <c r="I75" s="97">
        <v>5.8496938949337357E-2</v>
      </c>
      <c r="J75" s="97">
        <v>7.5761748609078743E-3</v>
      </c>
      <c r="K75" s="97">
        <v>1.3041150228294515E-2</v>
      </c>
      <c r="L75" s="97">
        <v>5.9335142246700759E-3</v>
      </c>
      <c r="M75" s="97">
        <v>0</v>
      </c>
      <c r="N75" s="97">
        <v>1.9822985515214216E-2</v>
      </c>
      <c r="O75" s="97">
        <v>1.9248696592566648E-2</v>
      </c>
      <c r="P75" s="97">
        <v>1.1645806443302429E-2</v>
      </c>
      <c r="Q75" s="97">
        <v>1.7356442372948977E-2</v>
      </c>
      <c r="R75" s="97">
        <v>1.3366185853891622E-2</v>
      </c>
      <c r="S75" s="97">
        <v>1.0938019976729245E-2</v>
      </c>
      <c r="T75" s="97">
        <v>1.3072324366473719E-2</v>
      </c>
      <c r="U75" s="97">
        <v>1.3778513680662255E-2</v>
      </c>
      <c r="V75" s="97">
        <v>9.0126532219729043E-3</v>
      </c>
      <c r="W75" s="97">
        <v>5.7710638412617381E-3</v>
      </c>
      <c r="X75" s="97">
        <v>9.8687490847299431E-3</v>
      </c>
      <c r="Y75" s="97">
        <v>7.8277555385018287E-3</v>
      </c>
      <c r="Z75" s="97">
        <v>9.0822064816422788E-3</v>
      </c>
      <c r="AA75" s="97">
        <v>1.0134046509682266E-2</v>
      </c>
      <c r="AB75" s="97">
        <v>8.6229766644540518E-3</v>
      </c>
      <c r="AC75" s="97">
        <v>4.0595646203454606E-3</v>
      </c>
      <c r="AD75" s="97">
        <v>5.4856571536948196E-3</v>
      </c>
      <c r="AE75" s="97">
        <v>6.2523731707910439E-3</v>
      </c>
      <c r="AF75" s="97">
        <v>7.9096706374478035E-3</v>
      </c>
      <c r="AG75" s="97">
        <v>8.3914424130580242E-3</v>
      </c>
      <c r="AH75" s="97">
        <v>1.1003270186687919E-2</v>
      </c>
      <c r="AI75" s="97">
        <v>1.3137502069455635E-2</v>
      </c>
      <c r="AJ75" s="97">
        <v>1.8383111838275405E-2</v>
      </c>
      <c r="AK75" s="97">
        <v>1.4157611499943937E-2</v>
      </c>
      <c r="AL75" s="97">
        <v>9.3032033623852792E-3</v>
      </c>
      <c r="AM75" s="97">
        <v>1.1249606407750521E-2</v>
      </c>
      <c r="AN75" s="97">
        <v>1.3336443542763404E-2</v>
      </c>
      <c r="AO75" s="97">
        <v>1.2046529370891934E-2</v>
      </c>
      <c r="AP75" s="97">
        <v>1.1619806379102888E-2</v>
      </c>
      <c r="AQ75" s="97">
        <v>5.2535642786794047E-3</v>
      </c>
      <c r="AR75" s="97">
        <v>1.5048810299161414E-2</v>
      </c>
      <c r="AS75" s="97">
        <v>1.3459456788172159E-2</v>
      </c>
      <c r="AT75" s="97">
        <v>9.3372611357971265E-3</v>
      </c>
      <c r="AU75" s="97">
        <v>8.4237830463400817E-3</v>
      </c>
      <c r="AV75" s="97">
        <v>9.3369840935750362E-3</v>
      </c>
      <c r="AW75" s="97">
        <v>6.6425454266524752E-3</v>
      </c>
      <c r="AX75" s="97">
        <v>8.4829918285903791E-3</v>
      </c>
      <c r="AY75" s="97">
        <v>7.8108592594717304E-3</v>
      </c>
      <c r="AZ75" s="97">
        <v>8.4810714839990489E-3</v>
      </c>
      <c r="BA75" s="97">
        <v>7.8249044782036283E-3</v>
      </c>
      <c r="BB75" s="97">
        <v>9.2077671752307071E-3</v>
      </c>
      <c r="BC75" s="97">
        <v>6.9165227282621481E-3</v>
      </c>
      <c r="BD75" s="97">
        <v>6.8833501745001182E-3</v>
      </c>
      <c r="BE75" s="97">
        <v>0</v>
      </c>
      <c r="BF75" s="97">
        <v>7.066632241583699E-3</v>
      </c>
      <c r="BG75" s="97">
        <v>5.1698599208678826E-3</v>
      </c>
      <c r="BH75" s="97">
        <v>2.013786711869137E-2</v>
      </c>
      <c r="BI75" s="97">
        <v>1.5904997175111787E-2</v>
      </c>
      <c r="BJ75" s="97">
        <v>3.5914667960453513E-2</v>
      </c>
      <c r="BK75" s="97">
        <v>1.2003601467725911E-2</v>
      </c>
      <c r="BL75" s="97">
        <v>1.3052827275484583E-2</v>
      </c>
      <c r="BM75" s="97">
        <v>8.4581755083586122E-3</v>
      </c>
      <c r="BN75" s="97">
        <v>1.7163727516068119E-2</v>
      </c>
      <c r="BO75" s="97">
        <v>1.5505523361888826E-2</v>
      </c>
      <c r="BP75" s="97">
        <v>2.1433029580860598E-2</v>
      </c>
      <c r="BQ75" s="97">
        <v>1.034695609658242E-2</v>
      </c>
      <c r="BR75" s="97">
        <v>2.0879927145382858E-2</v>
      </c>
      <c r="BS75" s="97">
        <v>2.5681195938779922E-2</v>
      </c>
      <c r="BT75" s="97">
        <v>2.1289499708639279E-2</v>
      </c>
      <c r="BU75" s="97">
        <v>1.0667751970895052</v>
      </c>
      <c r="BV75" s="97">
        <v>8.8172835089887477E-2</v>
      </c>
      <c r="BW75" s="97">
        <v>7.4222145635897963E-2</v>
      </c>
      <c r="BX75" s="97">
        <v>5.8488390096182334E-2</v>
      </c>
      <c r="BY75" s="97">
        <v>5.7259781062604126E-2</v>
      </c>
      <c r="BZ75" s="97">
        <v>1.4561697472221262E-2</v>
      </c>
      <c r="CA75" s="97">
        <v>4.3975801120624512E-2</v>
      </c>
      <c r="CB75" s="97">
        <v>2.7204605438900045E-2</v>
      </c>
      <c r="CC75" s="97">
        <v>1.9150217170400111E-2</v>
      </c>
      <c r="CD75" s="97">
        <v>1.7174260979048967E-2</v>
      </c>
      <c r="CE75" s="97">
        <v>1.4688317260825727E-2</v>
      </c>
      <c r="CF75" s="97">
        <v>3.5288795278692183E-3</v>
      </c>
      <c r="CG75" s="97">
        <v>1.4155273957633462E-2</v>
      </c>
      <c r="CH75" s="97">
        <v>8.4379527583279389E-3</v>
      </c>
      <c r="CI75" s="97">
        <v>8.043420972210379E-3</v>
      </c>
      <c r="CJ75" s="97">
        <v>1.2212659959780747E-2</v>
      </c>
      <c r="CK75" s="97">
        <v>8.0391959089598022E-3</v>
      </c>
      <c r="CL75" s="97">
        <v>1.6691152033615715E-2</v>
      </c>
      <c r="CM75" s="97">
        <v>1.281508541531156E-2</v>
      </c>
      <c r="CN75" s="97">
        <v>7.2147033167578364E-3</v>
      </c>
      <c r="CO75" s="97">
        <v>7.68765048038855E-3</v>
      </c>
      <c r="CP75" s="97">
        <v>2.2765482286048449E-2</v>
      </c>
      <c r="CQ75" s="97">
        <v>1.7411487876166972E-2</v>
      </c>
      <c r="CR75" s="97">
        <v>1.0749214723875715E-2</v>
      </c>
      <c r="CS75" s="97">
        <v>2.4769741295223486E-2</v>
      </c>
      <c r="CT75" s="97">
        <v>5.4583705725510759E-2</v>
      </c>
      <c r="CU75" s="97">
        <v>5.9080420689705095E-3</v>
      </c>
      <c r="CV75" s="97">
        <v>9.367093062152318E-3</v>
      </c>
      <c r="CW75" s="97">
        <v>6.1982921678699664E-3</v>
      </c>
      <c r="CX75" s="97">
        <v>3.3159876952164512E-2</v>
      </c>
      <c r="CY75" s="97">
        <v>1.6564409070235545E-2</v>
      </c>
      <c r="CZ75" s="97">
        <v>9.8730482834094978E-3</v>
      </c>
      <c r="DA75" s="97">
        <v>1.7928402856835304E-2</v>
      </c>
      <c r="DB75" s="97">
        <v>1.8511191471580191E-2</v>
      </c>
      <c r="DC75" s="97">
        <v>1.2446924269425149E-2</v>
      </c>
      <c r="DD75" s="97">
        <v>6.3402278966724224E-3</v>
      </c>
      <c r="DE75" s="97">
        <v>3.2931989248165296E-2</v>
      </c>
      <c r="DF75" s="100">
        <v>2.7187671413469876</v>
      </c>
      <c r="DG75" s="101">
        <v>2.0894883647769289</v>
      </c>
    </row>
    <row r="76" spans="1:111">
      <c r="A76" s="87">
        <v>72</v>
      </c>
      <c r="B76" s="4" t="s">
        <v>34</v>
      </c>
      <c r="C76" s="97">
        <v>3.3088861038690878E-3</v>
      </c>
      <c r="D76" s="97">
        <v>2.9961923162311358E-3</v>
      </c>
      <c r="E76" s="97">
        <v>5.536227489317559E-3</v>
      </c>
      <c r="F76" s="97">
        <v>3.1548213287354177E-3</v>
      </c>
      <c r="G76" s="97">
        <v>4.0973053633250201E-3</v>
      </c>
      <c r="H76" s="97">
        <v>0</v>
      </c>
      <c r="I76" s="97">
        <v>1.1283760010268254E-2</v>
      </c>
      <c r="J76" s="97">
        <v>7.9359903767684398E-3</v>
      </c>
      <c r="K76" s="97">
        <v>5.2795183266997978E-3</v>
      </c>
      <c r="L76" s="97">
        <v>6.1353796368026712E-3</v>
      </c>
      <c r="M76" s="97">
        <v>0</v>
      </c>
      <c r="N76" s="97">
        <v>6.1574258614834386E-3</v>
      </c>
      <c r="O76" s="97">
        <v>9.681117673686318E-3</v>
      </c>
      <c r="P76" s="97">
        <v>5.5528259369230677E-3</v>
      </c>
      <c r="Q76" s="97">
        <v>9.5647456487479438E-3</v>
      </c>
      <c r="R76" s="97">
        <v>6.7844495620570777E-3</v>
      </c>
      <c r="S76" s="97">
        <v>5.3639615763982343E-3</v>
      </c>
      <c r="T76" s="97">
        <v>8.9648210406265364E-3</v>
      </c>
      <c r="U76" s="97">
        <v>4.8790945438263924E-3</v>
      </c>
      <c r="V76" s="97">
        <v>4.9955762615195159E-3</v>
      </c>
      <c r="W76" s="97">
        <v>3.763637603383713E-3</v>
      </c>
      <c r="X76" s="97">
        <v>4.4254943314881515E-3</v>
      </c>
      <c r="Y76" s="97">
        <v>4.2431132571563376E-3</v>
      </c>
      <c r="Z76" s="97">
        <v>6.3763425074974296E-3</v>
      </c>
      <c r="AA76" s="97">
        <v>8.9495127867566301E-3</v>
      </c>
      <c r="AB76" s="97">
        <v>3.9642306465373835E-3</v>
      </c>
      <c r="AC76" s="97">
        <v>1.7655619657137842E-3</v>
      </c>
      <c r="AD76" s="97">
        <v>3.6644957513928046E-3</v>
      </c>
      <c r="AE76" s="97">
        <v>6.9695760182727105E-3</v>
      </c>
      <c r="AF76" s="97">
        <v>6.1855108046448689E-3</v>
      </c>
      <c r="AG76" s="97">
        <v>5.6981853534679968E-3</v>
      </c>
      <c r="AH76" s="97">
        <v>6.3514671410871667E-3</v>
      </c>
      <c r="AI76" s="97">
        <v>9.6596061051263393E-3</v>
      </c>
      <c r="AJ76" s="97">
        <v>7.3370700493296309E-3</v>
      </c>
      <c r="AK76" s="97">
        <v>6.6062335850242673E-3</v>
      </c>
      <c r="AL76" s="97">
        <v>4.0177775276153977E-3</v>
      </c>
      <c r="AM76" s="97">
        <v>5.5657202944141317E-3</v>
      </c>
      <c r="AN76" s="97">
        <v>7.8963123518208129E-3</v>
      </c>
      <c r="AO76" s="97">
        <v>5.7443937723856324E-3</v>
      </c>
      <c r="AP76" s="97">
        <v>3.4513957241893507E-3</v>
      </c>
      <c r="AQ76" s="97">
        <v>2.988553939100044E-3</v>
      </c>
      <c r="AR76" s="97">
        <v>1.0044762333522E-2</v>
      </c>
      <c r="AS76" s="97">
        <v>5.8156547353035108E-3</v>
      </c>
      <c r="AT76" s="97">
        <v>5.7267297859989515E-3</v>
      </c>
      <c r="AU76" s="97">
        <v>4.7961112225970081E-3</v>
      </c>
      <c r="AV76" s="97">
        <v>5.9763934207699388E-3</v>
      </c>
      <c r="AW76" s="97">
        <v>3.7420749877363321E-3</v>
      </c>
      <c r="AX76" s="97">
        <v>4.1233885479474751E-3</v>
      </c>
      <c r="AY76" s="97">
        <v>4.1573850222384927E-3</v>
      </c>
      <c r="AZ76" s="97">
        <v>6.432824506778536E-3</v>
      </c>
      <c r="BA76" s="97">
        <v>4.4358740062503893E-3</v>
      </c>
      <c r="BB76" s="97">
        <v>4.8535346390619419E-3</v>
      </c>
      <c r="BC76" s="97">
        <v>4.689298019248945E-3</v>
      </c>
      <c r="BD76" s="97">
        <v>3.9693575766238153E-3</v>
      </c>
      <c r="BE76" s="97">
        <v>0</v>
      </c>
      <c r="BF76" s="97">
        <v>2.2805865682035066E-3</v>
      </c>
      <c r="BG76" s="97">
        <v>2.357110577971549E-3</v>
      </c>
      <c r="BH76" s="97">
        <v>4.9174661067437793E-3</v>
      </c>
      <c r="BI76" s="97">
        <v>3.2159508566769759E-3</v>
      </c>
      <c r="BJ76" s="97">
        <v>6.8405332881801761E-3</v>
      </c>
      <c r="BK76" s="97">
        <v>1.2859941980821268E-2</v>
      </c>
      <c r="BL76" s="97">
        <v>1.2391783781281328E-2</v>
      </c>
      <c r="BM76" s="97">
        <v>6.7264021947200181E-3</v>
      </c>
      <c r="BN76" s="97">
        <v>6.747664995991211E-3</v>
      </c>
      <c r="BO76" s="97">
        <v>6.0117170224301807E-3</v>
      </c>
      <c r="BP76" s="97">
        <v>9.3525464057708334E-3</v>
      </c>
      <c r="BQ76" s="97">
        <v>2.1175338415468387E-2</v>
      </c>
      <c r="BR76" s="97">
        <v>5.6320436060567393E-3</v>
      </c>
      <c r="BS76" s="97">
        <v>4.7766911715562861E-3</v>
      </c>
      <c r="BT76" s="97">
        <v>3.9559761357000497E-2</v>
      </c>
      <c r="BU76" s="97">
        <v>2.2288724326789019E-2</v>
      </c>
      <c r="BV76" s="97">
        <v>1.052763892354359</v>
      </c>
      <c r="BW76" s="97">
        <v>0.18037571328121679</v>
      </c>
      <c r="BX76" s="97">
        <v>1.9813090377075085E-2</v>
      </c>
      <c r="BY76" s="97">
        <v>5.0184643096994677E-3</v>
      </c>
      <c r="BZ76" s="97">
        <v>1.5107654389396638E-2</v>
      </c>
      <c r="CA76" s="97">
        <v>9.6390542000916873E-2</v>
      </c>
      <c r="CB76" s="97">
        <v>1.4037987312834394E-2</v>
      </c>
      <c r="CC76" s="97">
        <v>8.798414396370928E-2</v>
      </c>
      <c r="CD76" s="97">
        <v>0.10206538818908761</v>
      </c>
      <c r="CE76" s="97">
        <v>3.3605817112900678E-2</v>
      </c>
      <c r="CF76" s="97">
        <v>1.9512380504394817E-2</v>
      </c>
      <c r="CG76" s="97">
        <v>2.1750022535470533E-2</v>
      </c>
      <c r="CH76" s="97">
        <v>1.4082915797209928E-2</v>
      </c>
      <c r="CI76" s="97">
        <v>3.8560732520240275E-2</v>
      </c>
      <c r="CJ76" s="97">
        <v>7.2003306249714141E-2</v>
      </c>
      <c r="CK76" s="97">
        <v>2.5483197819300762E-2</v>
      </c>
      <c r="CL76" s="97">
        <v>6.4160530527789172E-3</v>
      </c>
      <c r="CM76" s="97">
        <v>3.9673564730404558E-3</v>
      </c>
      <c r="CN76" s="97">
        <v>2.43436957321208E-2</v>
      </c>
      <c r="CO76" s="97">
        <v>2.8055925664813762E-2</v>
      </c>
      <c r="CP76" s="97">
        <v>1.5023910717119355E-2</v>
      </c>
      <c r="CQ76" s="97">
        <v>1.3872438932390457E-2</v>
      </c>
      <c r="CR76" s="97">
        <v>1.1321681185895599E-2</v>
      </c>
      <c r="CS76" s="97">
        <v>2.0375746139661526E-2</v>
      </c>
      <c r="CT76" s="97">
        <v>3.1180250517726809E-2</v>
      </c>
      <c r="CU76" s="97">
        <v>1.1802150109858345E-2</v>
      </c>
      <c r="CV76" s="97">
        <v>6.1817042418800565E-3</v>
      </c>
      <c r="CW76" s="97">
        <v>1.3062461407349841E-2</v>
      </c>
      <c r="CX76" s="97">
        <v>2.2163690260259591E-2</v>
      </c>
      <c r="CY76" s="97">
        <v>6.2644633695000784E-2</v>
      </c>
      <c r="CZ76" s="97">
        <v>3.8150240817082515E-2</v>
      </c>
      <c r="DA76" s="97">
        <v>1.0795842418964387E-2</v>
      </c>
      <c r="DB76" s="97">
        <v>2.9237642863453268E-2</v>
      </c>
      <c r="DC76" s="97">
        <v>2.0870680548171053E-2</v>
      </c>
      <c r="DD76" s="97">
        <v>5.0791187242230675E-3</v>
      </c>
      <c r="DE76" s="97">
        <v>2.2715945176469188E-2</v>
      </c>
      <c r="DF76" s="100">
        <v>2.6590103594292152</v>
      </c>
      <c r="DG76" s="101">
        <v>2.0435627322963787</v>
      </c>
    </row>
    <row r="77" spans="1:111">
      <c r="A77" s="87">
        <v>73</v>
      </c>
      <c r="B77" s="4" t="s">
        <v>35</v>
      </c>
      <c r="C77" s="97">
        <v>0</v>
      </c>
      <c r="D77" s="97">
        <v>0</v>
      </c>
      <c r="E77" s="97">
        <v>0</v>
      </c>
      <c r="F77" s="97">
        <v>0</v>
      </c>
      <c r="G77" s="97">
        <v>0</v>
      </c>
      <c r="H77" s="97">
        <v>0</v>
      </c>
      <c r="I77" s="97">
        <v>0</v>
      </c>
      <c r="J77" s="97">
        <v>0</v>
      </c>
      <c r="K77" s="97">
        <v>0</v>
      </c>
      <c r="L77" s="97">
        <v>0</v>
      </c>
      <c r="M77" s="97">
        <v>0</v>
      </c>
      <c r="N77" s="97">
        <v>0</v>
      </c>
      <c r="O77" s="97">
        <v>0</v>
      </c>
      <c r="P77" s="97">
        <v>0</v>
      </c>
      <c r="Q77" s="97">
        <v>0</v>
      </c>
      <c r="R77" s="97">
        <v>0</v>
      </c>
      <c r="S77" s="97">
        <v>0</v>
      </c>
      <c r="T77" s="97">
        <v>0</v>
      </c>
      <c r="U77" s="97">
        <v>0</v>
      </c>
      <c r="V77" s="97">
        <v>0</v>
      </c>
      <c r="W77" s="97">
        <v>0</v>
      </c>
      <c r="X77" s="97">
        <v>0</v>
      </c>
      <c r="Y77" s="97">
        <v>0</v>
      </c>
      <c r="Z77" s="97">
        <v>0</v>
      </c>
      <c r="AA77" s="97">
        <v>0</v>
      </c>
      <c r="AB77" s="97">
        <v>0</v>
      </c>
      <c r="AC77" s="97">
        <v>0</v>
      </c>
      <c r="AD77" s="97">
        <v>0</v>
      </c>
      <c r="AE77" s="97">
        <v>0</v>
      </c>
      <c r="AF77" s="97">
        <v>0</v>
      </c>
      <c r="AG77" s="97">
        <v>0</v>
      </c>
      <c r="AH77" s="97">
        <v>0</v>
      </c>
      <c r="AI77" s="97">
        <v>0</v>
      </c>
      <c r="AJ77" s="97">
        <v>0</v>
      </c>
      <c r="AK77" s="97">
        <v>0</v>
      </c>
      <c r="AL77" s="97">
        <v>0</v>
      </c>
      <c r="AM77" s="97">
        <v>0</v>
      </c>
      <c r="AN77" s="97">
        <v>0</v>
      </c>
      <c r="AO77" s="97">
        <v>0</v>
      </c>
      <c r="AP77" s="97">
        <v>0</v>
      </c>
      <c r="AQ77" s="97">
        <v>0</v>
      </c>
      <c r="AR77" s="97">
        <v>0</v>
      </c>
      <c r="AS77" s="97">
        <v>0</v>
      </c>
      <c r="AT77" s="97">
        <v>0</v>
      </c>
      <c r="AU77" s="97">
        <v>0</v>
      </c>
      <c r="AV77" s="97">
        <v>0</v>
      </c>
      <c r="AW77" s="97">
        <v>0</v>
      </c>
      <c r="AX77" s="97">
        <v>0</v>
      </c>
      <c r="AY77" s="97">
        <v>0</v>
      </c>
      <c r="AZ77" s="97">
        <v>0</v>
      </c>
      <c r="BA77" s="97">
        <v>0</v>
      </c>
      <c r="BB77" s="97">
        <v>0</v>
      </c>
      <c r="BC77" s="97">
        <v>0</v>
      </c>
      <c r="BD77" s="97">
        <v>0</v>
      </c>
      <c r="BE77" s="97">
        <v>0</v>
      </c>
      <c r="BF77" s="97">
        <v>0</v>
      </c>
      <c r="BG77" s="97">
        <v>0</v>
      </c>
      <c r="BH77" s="97">
        <v>0</v>
      </c>
      <c r="BI77" s="97">
        <v>0</v>
      </c>
      <c r="BJ77" s="97">
        <v>0</v>
      </c>
      <c r="BK77" s="97">
        <v>0</v>
      </c>
      <c r="BL77" s="97">
        <v>0</v>
      </c>
      <c r="BM77" s="97">
        <v>0</v>
      </c>
      <c r="BN77" s="97">
        <v>0</v>
      </c>
      <c r="BO77" s="97">
        <v>0</v>
      </c>
      <c r="BP77" s="97">
        <v>0</v>
      </c>
      <c r="BQ77" s="97">
        <v>0</v>
      </c>
      <c r="BR77" s="97">
        <v>0</v>
      </c>
      <c r="BS77" s="97">
        <v>0</v>
      </c>
      <c r="BT77" s="97">
        <v>0</v>
      </c>
      <c r="BU77" s="97">
        <v>0</v>
      </c>
      <c r="BV77" s="97">
        <v>0</v>
      </c>
      <c r="BW77" s="97">
        <v>1</v>
      </c>
      <c r="BX77" s="97">
        <v>0</v>
      </c>
      <c r="BY77" s="97">
        <v>0</v>
      </c>
      <c r="BZ77" s="97">
        <v>0</v>
      </c>
      <c r="CA77" s="97">
        <v>0</v>
      </c>
      <c r="CB77" s="97">
        <v>0</v>
      </c>
      <c r="CC77" s="97">
        <v>0</v>
      </c>
      <c r="CD77" s="97">
        <v>0</v>
      </c>
      <c r="CE77" s="97">
        <v>0</v>
      </c>
      <c r="CF77" s="97">
        <v>0</v>
      </c>
      <c r="CG77" s="97">
        <v>0</v>
      </c>
      <c r="CH77" s="97">
        <v>0</v>
      </c>
      <c r="CI77" s="97">
        <v>0</v>
      </c>
      <c r="CJ77" s="97">
        <v>0</v>
      </c>
      <c r="CK77" s="97">
        <v>0</v>
      </c>
      <c r="CL77" s="97">
        <v>0</v>
      </c>
      <c r="CM77" s="97">
        <v>0</v>
      </c>
      <c r="CN77" s="97">
        <v>0</v>
      </c>
      <c r="CO77" s="97">
        <v>0</v>
      </c>
      <c r="CP77" s="97">
        <v>0</v>
      </c>
      <c r="CQ77" s="97">
        <v>0</v>
      </c>
      <c r="CR77" s="97">
        <v>0</v>
      </c>
      <c r="CS77" s="97">
        <v>0</v>
      </c>
      <c r="CT77" s="97">
        <v>0</v>
      </c>
      <c r="CU77" s="97">
        <v>0</v>
      </c>
      <c r="CV77" s="97">
        <v>0</v>
      </c>
      <c r="CW77" s="97">
        <v>0</v>
      </c>
      <c r="CX77" s="97">
        <v>0</v>
      </c>
      <c r="CY77" s="97">
        <v>0</v>
      </c>
      <c r="CZ77" s="97">
        <v>0</v>
      </c>
      <c r="DA77" s="97">
        <v>0</v>
      </c>
      <c r="DB77" s="97">
        <v>0</v>
      </c>
      <c r="DC77" s="97">
        <v>0</v>
      </c>
      <c r="DD77" s="97">
        <v>0</v>
      </c>
      <c r="DE77" s="97">
        <v>0</v>
      </c>
      <c r="DF77" s="100">
        <v>1</v>
      </c>
      <c r="DG77" s="101">
        <v>0.76854259895965626</v>
      </c>
    </row>
    <row r="78" spans="1:111">
      <c r="A78" s="87">
        <v>74</v>
      </c>
      <c r="B78" s="4" t="s">
        <v>36</v>
      </c>
      <c r="C78" s="97">
        <v>0</v>
      </c>
      <c r="D78" s="97">
        <v>0</v>
      </c>
      <c r="E78" s="97">
        <v>0</v>
      </c>
      <c r="F78" s="97">
        <v>0</v>
      </c>
      <c r="G78" s="97">
        <v>0</v>
      </c>
      <c r="H78" s="97">
        <v>0</v>
      </c>
      <c r="I78" s="97">
        <v>0</v>
      </c>
      <c r="J78" s="97">
        <v>0</v>
      </c>
      <c r="K78" s="97">
        <v>0</v>
      </c>
      <c r="L78" s="97">
        <v>0</v>
      </c>
      <c r="M78" s="97">
        <v>0</v>
      </c>
      <c r="N78" s="97">
        <v>0</v>
      </c>
      <c r="O78" s="97">
        <v>0</v>
      </c>
      <c r="P78" s="97">
        <v>0</v>
      </c>
      <c r="Q78" s="97">
        <v>0</v>
      </c>
      <c r="R78" s="97">
        <v>0</v>
      </c>
      <c r="S78" s="97">
        <v>0</v>
      </c>
      <c r="T78" s="97">
        <v>0</v>
      </c>
      <c r="U78" s="97">
        <v>0</v>
      </c>
      <c r="V78" s="97">
        <v>0</v>
      </c>
      <c r="W78" s="97">
        <v>0</v>
      </c>
      <c r="X78" s="97">
        <v>0</v>
      </c>
      <c r="Y78" s="97">
        <v>0</v>
      </c>
      <c r="Z78" s="97">
        <v>0</v>
      </c>
      <c r="AA78" s="97">
        <v>0</v>
      </c>
      <c r="AB78" s="97">
        <v>0</v>
      </c>
      <c r="AC78" s="97">
        <v>0</v>
      </c>
      <c r="AD78" s="97">
        <v>0</v>
      </c>
      <c r="AE78" s="97">
        <v>0</v>
      </c>
      <c r="AF78" s="97">
        <v>0</v>
      </c>
      <c r="AG78" s="97">
        <v>0</v>
      </c>
      <c r="AH78" s="97">
        <v>0</v>
      </c>
      <c r="AI78" s="97">
        <v>0</v>
      </c>
      <c r="AJ78" s="97">
        <v>0</v>
      </c>
      <c r="AK78" s="97">
        <v>0</v>
      </c>
      <c r="AL78" s="97">
        <v>0</v>
      </c>
      <c r="AM78" s="97">
        <v>0</v>
      </c>
      <c r="AN78" s="97">
        <v>0</v>
      </c>
      <c r="AO78" s="97">
        <v>0</v>
      </c>
      <c r="AP78" s="97">
        <v>0</v>
      </c>
      <c r="AQ78" s="97">
        <v>0</v>
      </c>
      <c r="AR78" s="97">
        <v>0</v>
      </c>
      <c r="AS78" s="97">
        <v>0</v>
      </c>
      <c r="AT78" s="97">
        <v>0</v>
      </c>
      <c r="AU78" s="97">
        <v>0</v>
      </c>
      <c r="AV78" s="97">
        <v>0</v>
      </c>
      <c r="AW78" s="97">
        <v>0</v>
      </c>
      <c r="AX78" s="97">
        <v>0</v>
      </c>
      <c r="AY78" s="97">
        <v>0</v>
      </c>
      <c r="AZ78" s="97">
        <v>0</v>
      </c>
      <c r="BA78" s="97">
        <v>0</v>
      </c>
      <c r="BB78" s="97">
        <v>0</v>
      </c>
      <c r="BC78" s="97">
        <v>0</v>
      </c>
      <c r="BD78" s="97">
        <v>0</v>
      </c>
      <c r="BE78" s="97">
        <v>0</v>
      </c>
      <c r="BF78" s="97">
        <v>0</v>
      </c>
      <c r="BG78" s="97">
        <v>0</v>
      </c>
      <c r="BH78" s="97">
        <v>0</v>
      </c>
      <c r="BI78" s="97">
        <v>0</v>
      </c>
      <c r="BJ78" s="97">
        <v>0</v>
      </c>
      <c r="BK78" s="97">
        <v>0</v>
      </c>
      <c r="BL78" s="97">
        <v>0</v>
      </c>
      <c r="BM78" s="97">
        <v>0</v>
      </c>
      <c r="BN78" s="97">
        <v>0</v>
      </c>
      <c r="BO78" s="97">
        <v>0</v>
      </c>
      <c r="BP78" s="97">
        <v>0</v>
      </c>
      <c r="BQ78" s="97">
        <v>0</v>
      </c>
      <c r="BR78" s="97">
        <v>0</v>
      </c>
      <c r="BS78" s="97">
        <v>0</v>
      </c>
      <c r="BT78" s="97">
        <v>0</v>
      </c>
      <c r="BU78" s="97">
        <v>0</v>
      </c>
      <c r="BV78" s="97">
        <v>0</v>
      </c>
      <c r="BW78" s="97">
        <v>0</v>
      </c>
      <c r="BX78" s="97">
        <v>1</v>
      </c>
      <c r="BY78" s="97">
        <v>0</v>
      </c>
      <c r="BZ78" s="97">
        <v>0</v>
      </c>
      <c r="CA78" s="97">
        <v>0</v>
      </c>
      <c r="CB78" s="97">
        <v>0</v>
      </c>
      <c r="CC78" s="97">
        <v>0</v>
      </c>
      <c r="CD78" s="97">
        <v>0</v>
      </c>
      <c r="CE78" s="97">
        <v>0</v>
      </c>
      <c r="CF78" s="97">
        <v>0</v>
      </c>
      <c r="CG78" s="97">
        <v>0</v>
      </c>
      <c r="CH78" s="97">
        <v>0</v>
      </c>
      <c r="CI78" s="97">
        <v>0</v>
      </c>
      <c r="CJ78" s="97">
        <v>0</v>
      </c>
      <c r="CK78" s="97">
        <v>0</v>
      </c>
      <c r="CL78" s="97">
        <v>0</v>
      </c>
      <c r="CM78" s="97">
        <v>0</v>
      </c>
      <c r="CN78" s="97">
        <v>0</v>
      </c>
      <c r="CO78" s="97">
        <v>0</v>
      </c>
      <c r="CP78" s="97">
        <v>0</v>
      </c>
      <c r="CQ78" s="97">
        <v>0</v>
      </c>
      <c r="CR78" s="97">
        <v>0</v>
      </c>
      <c r="CS78" s="97">
        <v>0</v>
      </c>
      <c r="CT78" s="97">
        <v>0</v>
      </c>
      <c r="CU78" s="97">
        <v>0</v>
      </c>
      <c r="CV78" s="97">
        <v>0</v>
      </c>
      <c r="CW78" s="97">
        <v>0</v>
      </c>
      <c r="CX78" s="97">
        <v>0</v>
      </c>
      <c r="CY78" s="97">
        <v>0</v>
      </c>
      <c r="CZ78" s="97">
        <v>0</v>
      </c>
      <c r="DA78" s="97">
        <v>0</v>
      </c>
      <c r="DB78" s="97">
        <v>0</v>
      </c>
      <c r="DC78" s="97">
        <v>0</v>
      </c>
      <c r="DD78" s="97">
        <v>0</v>
      </c>
      <c r="DE78" s="97">
        <v>0</v>
      </c>
      <c r="DF78" s="100">
        <v>1</v>
      </c>
      <c r="DG78" s="101">
        <v>0.76854259895965626</v>
      </c>
    </row>
    <row r="79" spans="1:111">
      <c r="A79" s="87">
        <v>75</v>
      </c>
      <c r="B79" s="4" t="s">
        <v>144</v>
      </c>
      <c r="C79" s="97">
        <v>3.6937888621257317E-4</v>
      </c>
      <c r="D79" s="97">
        <v>2.6381661965473594E-4</v>
      </c>
      <c r="E79" s="97">
        <v>3.4341762456997933E-4</v>
      </c>
      <c r="F79" s="97">
        <v>4.5523547510037697E-4</v>
      </c>
      <c r="G79" s="97">
        <v>4.6092101088320714E-4</v>
      </c>
      <c r="H79" s="97">
        <v>0</v>
      </c>
      <c r="I79" s="97">
        <v>2.2361984353196124E-3</v>
      </c>
      <c r="J79" s="97">
        <v>6.4848177824587032E-4</v>
      </c>
      <c r="K79" s="97">
        <v>5.8910682461002799E-4</v>
      </c>
      <c r="L79" s="97">
        <v>3.9428086227292038E-4</v>
      </c>
      <c r="M79" s="97">
        <v>0</v>
      </c>
      <c r="N79" s="97">
        <v>9.945592723277631E-4</v>
      </c>
      <c r="O79" s="97">
        <v>1.23753615526274E-3</v>
      </c>
      <c r="P79" s="97">
        <v>6.2239968347632972E-4</v>
      </c>
      <c r="Q79" s="97">
        <v>9.5725702898289138E-4</v>
      </c>
      <c r="R79" s="97">
        <v>1.602772414820586E-3</v>
      </c>
      <c r="S79" s="97">
        <v>1.4309272046594435E-3</v>
      </c>
      <c r="T79" s="97">
        <v>1.3601166604055195E-3</v>
      </c>
      <c r="U79" s="97">
        <v>9.2016027417584452E-4</v>
      </c>
      <c r="V79" s="97">
        <v>1.0293326951667091E-3</v>
      </c>
      <c r="W79" s="97">
        <v>7.4405700347449316E-4</v>
      </c>
      <c r="X79" s="97">
        <v>8.525635547400012E-4</v>
      </c>
      <c r="Y79" s="97">
        <v>9.4482861982655856E-4</v>
      </c>
      <c r="Z79" s="97">
        <v>9.1135190257992402E-4</v>
      </c>
      <c r="AA79" s="97">
        <v>1.0432143555249667E-3</v>
      </c>
      <c r="AB79" s="97">
        <v>1.0996867045506046E-3</v>
      </c>
      <c r="AC79" s="97">
        <v>1.3299398635959801E-4</v>
      </c>
      <c r="AD79" s="97">
        <v>3.10781455471369E-4</v>
      </c>
      <c r="AE79" s="97">
        <v>1.4760341856219501E-3</v>
      </c>
      <c r="AF79" s="97">
        <v>7.5482241591882037E-4</v>
      </c>
      <c r="AG79" s="97">
        <v>8.2078968116946214E-4</v>
      </c>
      <c r="AH79" s="97">
        <v>1.0711768066665273E-3</v>
      </c>
      <c r="AI79" s="97">
        <v>1.1047170304721735E-3</v>
      </c>
      <c r="AJ79" s="97">
        <v>1.048572178049008E-3</v>
      </c>
      <c r="AK79" s="97">
        <v>1.5019808825956467E-3</v>
      </c>
      <c r="AL79" s="97">
        <v>7.4011019671052958E-4</v>
      </c>
      <c r="AM79" s="97">
        <v>8.825091159979123E-4</v>
      </c>
      <c r="AN79" s="97">
        <v>1.7314001697964119E-3</v>
      </c>
      <c r="AO79" s="97">
        <v>6.2297417605073192E-4</v>
      </c>
      <c r="AP79" s="97">
        <v>6.3519134159690561E-4</v>
      </c>
      <c r="AQ79" s="97">
        <v>6.7061927174772763E-4</v>
      </c>
      <c r="AR79" s="97">
        <v>1.8866136982979862E-3</v>
      </c>
      <c r="AS79" s="97">
        <v>7.9527546609290409E-4</v>
      </c>
      <c r="AT79" s="97">
        <v>1.0445926455735918E-3</v>
      </c>
      <c r="AU79" s="97">
        <v>8.8980714288457987E-4</v>
      </c>
      <c r="AV79" s="97">
        <v>2.1069578829067642E-3</v>
      </c>
      <c r="AW79" s="97">
        <v>1.2504220406751978E-3</v>
      </c>
      <c r="AX79" s="97">
        <v>1.3965374822186283E-3</v>
      </c>
      <c r="AY79" s="97">
        <v>9.0127967008223119E-4</v>
      </c>
      <c r="AZ79" s="97">
        <v>7.3942668956291854E-4</v>
      </c>
      <c r="BA79" s="97">
        <v>1.2524520343878095E-3</v>
      </c>
      <c r="BB79" s="97">
        <v>7.239592176657031E-4</v>
      </c>
      <c r="BC79" s="97">
        <v>4.4540858609879138E-3</v>
      </c>
      <c r="BD79" s="97">
        <v>6.3116257766278122E-4</v>
      </c>
      <c r="BE79" s="97">
        <v>0</v>
      </c>
      <c r="BF79" s="97">
        <v>4.4720494223657688E-4</v>
      </c>
      <c r="BG79" s="97">
        <v>4.4954543874091673E-4</v>
      </c>
      <c r="BH79" s="97">
        <v>1.1006678423697799E-3</v>
      </c>
      <c r="BI79" s="97">
        <v>1.1328613998692709E-3</v>
      </c>
      <c r="BJ79" s="97">
        <v>1.6782117944835965E-3</v>
      </c>
      <c r="BK79" s="97">
        <v>1.959092077120484E-3</v>
      </c>
      <c r="BL79" s="97">
        <v>1.7375821409738152E-3</v>
      </c>
      <c r="BM79" s="97">
        <v>1.3857610041171971E-3</v>
      </c>
      <c r="BN79" s="97">
        <v>1.0591295506598246E-3</v>
      </c>
      <c r="BO79" s="97">
        <v>9.5903576069238138E-4</v>
      </c>
      <c r="BP79" s="97">
        <v>9.8357617799784596E-4</v>
      </c>
      <c r="BQ79" s="97">
        <v>9.0246453967121089E-4</v>
      </c>
      <c r="BR79" s="97">
        <v>2.1859013321068842E-3</v>
      </c>
      <c r="BS79" s="97">
        <v>9.505309362046379E-3</v>
      </c>
      <c r="BT79" s="97">
        <v>3.2692766862534623E-3</v>
      </c>
      <c r="BU79" s="97">
        <v>6.1000593059210555E-3</v>
      </c>
      <c r="BV79" s="97">
        <v>1.1156319683899585E-3</v>
      </c>
      <c r="BW79" s="97">
        <v>6.9316926010541268E-4</v>
      </c>
      <c r="BX79" s="97">
        <v>3.6956924452020745E-4</v>
      </c>
      <c r="BY79" s="97">
        <v>1.0011306162786255</v>
      </c>
      <c r="BZ79" s="97">
        <v>1.1425547194556024E-3</v>
      </c>
      <c r="CA79" s="97">
        <v>1.631695481704722E-3</v>
      </c>
      <c r="CB79" s="97">
        <v>8.5385220874856867E-4</v>
      </c>
      <c r="CC79" s="97">
        <v>3.8895858670421309E-3</v>
      </c>
      <c r="CD79" s="97">
        <v>1.0617922715679996E-3</v>
      </c>
      <c r="CE79" s="97">
        <v>1.1680749055173888E-3</v>
      </c>
      <c r="CF79" s="97">
        <v>9.0608114139766863E-4</v>
      </c>
      <c r="CG79" s="97">
        <v>1.6473726703488381E-3</v>
      </c>
      <c r="CH79" s="97">
        <v>2.0491077353875409E-3</v>
      </c>
      <c r="CI79" s="97">
        <v>7.8069704753112282E-4</v>
      </c>
      <c r="CJ79" s="97">
        <v>1.6538340897047034E-3</v>
      </c>
      <c r="CK79" s="97">
        <v>1.4867700505089558E-3</v>
      </c>
      <c r="CL79" s="97">
        <v>4.6957872533598261E-3</v>
      </c>
      <c r="CM79" s="97">
        <v>2.1531549056450546E-3</v>
      </c>
      <c r="CN79" s="97">
        <v>5.6016732685435491E-3</v>
      </c>
      <c r="CO79" s="97">
        <v>1.3192993728105762E-3</v>
      </c>
      <c r="CP79" s="97">
        <v>4.0505268964195909E-3</v>
      </c>
      <c r="CQ79" s="97">
        <v>1.1137407258283779E-3</v>
      </c>
      <c r="CR79" s="97">
        <v>5.0553029102243425E-4</v>
      </c>
      <c r="CS79" s="97">
        <v>3.1475243617413193E-3</v>
      </c>
      <c r="CT79" s="97">
        <v>1.201863510179808E-3</v>
      </c>
      <c r="CU79" s="97">
        <v>9.5004189270923877E-4</v>
      </c>
      <c r="CV79" s="97">
        <v>6.382261782538148E-4</v>
      </c>
      <c r="CW79" s="97">
        <v>8.3310913256305836E-4</v>
      </c>
      <c r="CX79" s="97">
        <v>1.1504079735340518E-3</v>
      </c>
      <c r="CY79" s="97">
        <v>1.122306056765703E-3</v>
      </c>
      <c r="CZ79" s="97">
        <v>9.4846182179675581E-4</v>
      </c>
      <c r="DA79" s="97">
        <v>1.338856827870384E-3</v>
      </c>
      <c r="DB79" s="97">
        <v>4.4928859344296935E-4</v>
      </c>
      <c r="DC79" s="97">
        <v>1.6857850592638586E-3</v>
      </c>
      <c r="DD79" s="97">
        <v>1.0717556295925736E-3</v>
      </c>
      <c r="DE79" s="97">
        <v>1.1004746879688251E-3</v>
      </c>
      <c r="DF79" s="100">
        <v>1.1446027450851965</v>
      </c>
      <c r="DG79" s="101">
        <v>0.87967596848413387</v>
      </c>
    </row>
    <row r="80" spans="1:111">
      <c r="A80" s="87">
        <v>76</v>
      </c>
      <c r="B80" s="4" t="s">
        <v>175</v>
      </c>
      <c r="C80" s="97">
        <v>7.6565942972898898E-3</v>
      </c>
      <c r="D80" s="97">
        <v>2.5942607410493389E-2</v>
      </c>
      <c r="E80" s="97">
        <v>6.4510863530222754E-3</v>
      </c>
      <c r="F80" s="97">
        <v>2.313727986562189E-2</v>
      </c>
      <c r="G80" s="97">
        <v>9.7925338284745589E-3</v>
      </c>
      <c r="H80" s="97">
        <v>0</v>
      </c>
      <c r="I80" s="97">
        <v>8.5849536671803259E-3</v>
      </c>
      <c r="J80" s="97">
        <v>1.5251037696672862E-2</v>
      </c>
      <c r="K80" s="97">
        <v>1.0877981991123624E-2</v>
      </c>
      <c r="L80" s="97">
        <v>2.0544228835962585E-2</v>
      </c>
      <c r="M80" s="97">
        <v>0</v>
      </c>
      <c r="N80" s="97">
        <v>7.6241511483521214E-3</v>
      </c>
      <c r="O80" s="97">
        <v>8.3550634458937571E-3</v>
      </c>
      <c r="P80" s="97">
        <v>1.7789766642467036E-2</v>
      </c>
      <c r="Q80" s="97">
        <v>1.4051067715575564E-2</v>
      </c>
      <c r="R80" s="97">
        <v>2.8664553061241591E-2</v>
      </c>
      <c r="S80" s="97">
        <v>1.7832586049426506E-2</v>
      </c>
      <c r="T80" s="97">
        <v>9.5116233405913228E-3</v>
      </c>
      <c r="U80" s="97">
        <v>1.5236478592001805E-2</v>
      </c>
      <c r="V80" s="97">
        <v>8.1001868484765448E-3</v>
      </c>
      <c r="W80" s="97">
        <v>9.494750038823857E-3</v>
      </c>
      <c r="X80" s="97">
        <v>9.4260595458207121E-3</v>
      </c>
      <c r="Y80" s="97">
        <v>8.098976018859538E-3</v>
      </c>
      <c r="Z80" s="97">
        <v>1.2673171499814962E-2</v>
      </c>
      <c r="AA80" s="97">
        <v>9.7020691946385646E-3</v>
      </c>
      <c r="AB80" s="97">
        <v>1.2169118992856732E-2</v>
      </c>
      <c r="AC80" s="97">
        <v>1.7685049241458423E-3</v>
      </c>
      <c r="AD80" s="97">
        <v>1.4961454556136891E-2</v>
      </c>
      <c r="AE80" s="97">
        <v>8.273425297014957E-3</v>
      </c>
      <c r="AF80" s="97">
        <v>6.5603742521175819E-3</v>
      </c>
      <c r="AG80" s="97">
        <v>8.395279333683562E-3</v>
      </c>
      <c r="AH80" s="97">
        <v>1.4963542260414115E-2</v>
      </c>
      <c r="AI80" s="97">
        <v>2.579594521345532E-2</v>
      </c>
      <c r="AJ80" s="97">
        <v>1.6775665349464997E-2</v>
      </c>
      <c r="AK80" s="97">
        <v>1.4650709716985368E-2</v>
      </c>
      <c r="AL80" s="97">
        <v>1.7720081858101068E-2</v>
      </c>
      <c r="AM80" s="97">
        <v>1.4576542075949132E-2</v>
      </c>
      <c r="AN80" s="97">
        <v>1.7502779525073568E-2</v>
      </c>
      <c r="AO80" s="97">
        <v>1.6547619059513002E-2</v>
      </c>
      <c r="AP80" s="97">
        <v>2.2221722262735864E-2</v>
      </c>
      <c r="AQ80" s="97">
        <v>7.4782999332057946E-3</v>
      </c>
      <c r="AR80" s="97">
        <v>1.033195135530891E-2</v>
      </c>
      <c r="AS80" s="97">
        <v>8.8802677414680162E-3</v>
      </c>
      <c r="AT80" s="97">
        <v>7.7912027606767721E-3</v>
      </c>
      <c r="AU80" s="97">
        <v>6.109425767119263E-3</v>
      </c>
      <c r="AV80" s="97">
        <v>7.0330937351204929E-3</v>
      </c>
      <c r="AW80" s="97">
        <v>7.1366391958953453E-3</v>
      </c>
      <c r="AX80" s="97">
        <v>6.0887954805354657E-3</v>
      </c>
      <c r="AY80" s="97">
        <v>6.7686515705785303E-3</v>
      </c>
      <c r="AZ80" s="97">
        <v>7.0668326705150596E-3</v>
      </c>
      <c r="BA80" s="97">
        <v>5.2803147307502862E-3</v>
      </c>
      <c r="BB80" s="97">
        <v>7.075694809624257E-3</v>
      </c>
      <c r="BC80" s="97">
        <v>6.1472030524676825E-3</v>
      </c>
      <c r="BD80" s="97">
        <v>6.901352872793285E-3</v>
      </c>
      <c r="BE80" s="97">
        <v>0</v>
      </c>
      <c r="BF80" s="97">
        <v>8.9193946496756039E-3</v>
      </c>
      <c r="BG80" s="97">
        <v>6.2305085114578006E-3</v>
      </c>
      <c r="BH80" s="97">
        <v>9.7367546219842057E-3</v>
      </c>
      <c r="BI80" s="97">
        <v>6.4981174251417329E-3</v>
      </c>
      <c r="BJ80" s="97">
        <v>1.1637074629618573E-2</v>
      </c>
      <c r="BK80" s="97">
        <v>0.29195450593067701</v>
      </c>
      <c r="BL80" s="97">
        <v>1.3250775967335563E-2</v>
      </c>
      <c r="BM80" s="97">
        <v>1.3383741873331211E-2</v>
      </c>
      <c r="BN80" s="97">
        <v>1.3009605370957614E-2</v>
      </c>
      <c r="BO80" s="97">
        <v>1.3204745002273709E-2</v>
      </c>
      <c r="BP80" s="97">
        <v>8.9150944640296794E-3</v>
      </c>
      <c r="BQ80" s="97">
        <v>1.6623046226205425E-2</v>
      </c>
      <c r="BR80" s="97">
        <v>9.0744335621583648E-3</v>
      </c>
      <c r="BS80" s="97">
        <v>2.2791524947811007E-2</v>
      </c>
      <c r="BT80" s="97">
        <v>3.9251539981078063E-3</v>
      </c>
      <c r="BU80" s="97">
        <v>6.6021656052362016E-3</v>
      </c>
      <c r="BV80" s="97">
        <v>1.6791915468411466E-3</v>
      </c>
      <c r="BW80" s="97">
        <v>1.6550297258262491E-3</v>
      </c>
      <c r="BX80" s="97">
        <v>6.3643213831442744E-4</v>
      </c>
      <c r="BY80" s="97">
        <v>3.358588595389411E-3</v>
      </c>
      <c r="BZ80" s="97">
        <v>1.0027686091703847</v>
      </c>
      <c r="CA80" s="97">
        <v>2.9988965631360569E-3</v>
      </c>
      <c r="CB80" s="97">
        <v>4.1903268402883401E-3</v>
      </c>
      <c r="CC80" s="97">
        <v>4.0647238923795454E-3</v>
      </c>
      <c r="CD80" s="97">
        <v>2.9079311006576934E-3</v>
      </c>
      <c r="CE80" s="97">
        <v>4.6823468495003845E-3</v>
      </c>
      <c r="CF80" s="97">
        <v>4.8228716765813251E-2</v>
      </c>
      <c r="CG80" s="97">
        <v>5.4762155138132944E-3</v>
      </c>
      <c r="CH80" s="97">
        <v>4.3018713961035385E-3</v>
      </c>
      <c r="CI80" s="97">
        <v>5.1383983569437963E-3</v>
      </c>
      <c r="CJ80" s="97">
        <v>5.7267030102880695E-3</v>
      </c>
      <c r="CK80" s="97">
        <v>1.2221568362072523E-2</v>
      </c>
      <c r="CL80" s="97">
        <v>5.4562568016504271E-3</v>
      </c>
      <c r="CM80" s="97">
        <v>2.9233358853298723E-3</v>
      </c>
      <c r="CN80" s="97">
        <v>8.42720397429534E-3</v>
      </c>
      <c r="CO80" s="97">
        <v>6.1829359427056415E-3</v>
      </c>
      <c r="CP80" s="97">
        <v>6.4371219219403909E-3</v>
      </c>
      <c r="CQ80" s="97">
        <v>4.2118548256499695E-3</v>
      </c>
      <c r="CR80" s="97">
        <v>3.1004171986419248E-3</v>
      </c>
      <c r="CS80" s="97">
        <v>8.219773363120365E-3</v>
      </c>
      <c r="CT80" s="97">
        <v>3.5536553072781601E-3</v>
      </c>
      <c r="CU80" s="97">
        <v>3.6799011956245064E-3</v>
      </c>
      <c r="CV80" s="97">
        <v>6.7051518665641151E-3</v>
      </c>
      <c r="CW80" s="97">
        <v>2.5011427994437833E-3</v>
      </c>
      <c r="CX80" s="97">
        <v>7.8766224298289795E-3</v>
      </c>
      <c r="CY80" s="97">
        <v>9.7901901080630679E-3</v>
      </c>
      <c r="CZ80" s="97">
        <v>3.6518903324481125E-3</v>
      </c>
      <c r="DA80" s="97">
        <v>3.6046821497534519E-3</v>
      </c>
      <c r="DB80" s="97">
        <v>4.062979321086119E-3</v>
      </c>
      <c r="DC80" s="97">
        <v>9.0398231368462971E-3</v>
      </c>
      <c r="DD80" s="97">
        <v>3.1882362658076764E-2</v>
      </c>
      <c r="DE80" s="97">
        <v>1.6631388769738294E-2</v>
      </c>
      <c r="DF80" s="100">
        <v>2.3315021800433722</v>
      </c>
      <c r="DG80" s="101">
        <v>1.7918587449306378</v>
      </c>
    </row>
    <row r="81" spans="1:111">
      <c r="A81" s="87">
        <v>77</v>
      </c>
      <c r="B81" s="4" t="s">
        <v>145</v>
      </c>
      <c r="C81" s="97">
        <v>1.1828315757053582E-3</v>
      </c>
      <c r="D81" s="97">
        <v>2.3819978431345785E-3</v>
      </c>
      <c r="E81" s="97">
        <v>6.1147482317487221E-4</v>
      </c>
      <c r="F81" s="97">
        <v>4.6219925710002047E-4</v>
      </c>
      <c r="G81" s="97">
        <v>1.1048326166644595E-3</v>
      </c>
      <c r="H81" s="97">
        <v>0</v>
      </c>
      <c r="I81" s="97">
        <v>6.3376205043712654E-4</v>
      </c>
      <c r="J81" s="97">
        <v>9.4360005615451838E-4</v>
      </c>
      <c r="K81" s="97">
        <v>6.8848237793399901E-4</v>
      </c>
      <c r="L81" s="97">
        <v>2.4599553712262665E-3</v>
      </c>
      <c r="M81" s="97">
        <v>0</v>
      </c>
      <c r="N81" s="97">
        <v>4.6316261239610082E-4</v>
      </c>
      <c r="O81" s="97">
        <v>2.9123878054023784E-4</v>
      </c>
      <c r="P81" s="97">
        <v>2.2268694869415186E-3</v>
      </c>
      <c r="Q81" s="97">
        <v>8.0315467131575823E-4</v>
      </c>
      <c r="R81" s="97">
        <v>3.3226019275692091E-3</v>
      </c>
      <c r="S81" s="97">
        <v>1.1323415191867639E-3</v>
      </c>
      <c r="T81" s="97">
        <v>6.0347622330522775E-4</v>
      </c>
      <c r="U81" s="97">
        <v>2.6572881327232051E-3</v>
      </c>
      <c r="V81" s="97">
        <v>2.5826033788985264E-3</v>
      </c>
      <c r="W81" s="97">
        <v>1.3144192043618309E-3</v>
      </c>
      <c r="X81" s="97">
        <v>1.3554546701653178E-3</v>
      </c>
      <c r="Y81" s="97">
        <v>1.1352453117929875E-3</v>
      </c>
      <c r="Z81" s="97">
        <v>1.9974442714941233E-3</v>
      </c>
      <c r="AA81" s="97">
        <v>6.6306486387820291E-4</v>
      </c>
      <c r="AB81" s="97">
        <v>1.1247187378089891E-3</v>
      </c>
      <c r="AC81" s="97">
        <v>2.3781289627079955E-3</v>
      </c>
      <c r="AD81" s="97">
        <v>1.18735241055824E-2</v>
      </c>
      <c r="AE81" s="97">
        <v>6.7086916644141148E-4</v>
      </c>
      <c r="AF81" s="97">
        <v>4.8487953239029723E-4</v>
      </c>
      <c r="AG81" s="97">
        <v>5.0461016167275066E-4</v>
      </c>
      <c r="AH81" s="97">
        <v>1.9492204240548557E-3</v>
      </c>
      <c r="AI81" s="97">
        <v>4.8613856225630239E-3</v>
      </c>
      <c r="AJ81" s="97">
        <v>1.6135802813184441E-3</v>
      </c>
      <c r="AK81" s="97">
        <v>2.5405686762818669E-3</v>
      </c>
      <c r="AL81" s="97">
        <v>6.8726203036398687E-3</v>
      </c>
      <c r="AM81" s="97">
        <v>4.2421899352714509E-3</v>
      </c>
      <c r="AN81" s="97">
        <v>4.2037623665377262E-3</v>
      </c>
      <c r="AO81" s="97">
        <v>3.7602070046640528E-3</v>
      </c>
      <c r="AP81" s="97">
        <v>9.2788134748060958E-3</v>
      </c>
      <c r="AQ81" s="97">
        <v>4.6822979432533513E-4</v>
      </c>
      <c r="AR81" s="97">
        <v>1.7413629829028279E-3</v>
      </c>
      <c r="AS81" s="97">
        <v>1.285035375109562E-3</v>
      </c>
      <c r="AT81" s="97">
        <v>9.7564710711065114E-4</v>
      </c>
      <c r="AU81" s="97">
        <v>7.5170882534890654E-4</v>
      </c>
      <c r="AV81" s="97">
        <v>4.4371589055020022E-4</v>
      </c>
      <c r="AW81" s="97">
        <v>4.2943905294352613E-4</v>
      </c>
      <c r="AX81" s="97">
        <v>4.1811949648653992E-4</v>
      </c>
      <c r="AY81" s="97">
        <v>6.5035945444330491E-4</v>
      </c>
      <c r="AZ81" s="97">
        <v>5.8403236955516138E-4</v>
      </c>
      <c r="BA81" s="97">
        <v>2.7508761141729703E-4</v>
      </c>
      <c r="BB81" s="97">
        <v>5.4170458684678943E-4</v>
      </c>
      <c r="BC81" s="97">
        <v>3.0193327300474625E-4</v>
      </c>
      <c r="BD81" s="97">
        <v>2.735155986163795E-4</v>
      </c>
      <c r="BE81" s="97">
        <v>0</v>
      </c>
      <c r="BF81" s="97">
        <v>1.4889567395513219E-3</v>
      </c>
      <c r="BG81" s="97">
        <v>8.5326407652946783E-4</v>
      </c>
      <c r="BH81" s="97">
        <v>1.2631803117115162E-3</v>
      </c>
      <c r="BI81" s="97">
        <v>7.0247882379361902E-4</v>
      </c>
      <c r="BJ81" s="97">
        <v>7.1767637724714378E-4</v>
      </c>
      <c r="BK81" s="97">
        <v>5.3343631467577604E-2</v>
      </c>
      <c r="BL81" s="97">
        <v>7.5987990605355584E-4</v>
      </c>
      <c r="BM81" s="97">
        <v>7.0048217751638722E-4</v>
      </c>
      <c r="BN81" s="97">
        <v>1.4772562404793891E-3</v>
      </c>
      <c r="BO81" s="97">
        <v>1.3751968363093247E-3</v>
      </c>
      <c r="BP81" s="97">
        <v>3.0917072493102053E-3</v>
      </c>
      <c r="BQ81" s="97">
        <v>2.4260174997446874E-3</v>
      </c>
      <c r="BR81" s="97">
        <v>5.6997349528048133E-4</v>
      </c>
      <c r="BS81" s="97">
        <v>6.2504598407232814E-4</v>
      </c>
      <c r="BT81" s="97">
        <v>2.6043390398056626E-4</v>
      </c>
      <c r="BU81" s="97">
        <v>2.319937423679141E-4</v>
      </c>
      <c r="BV81" s="97">
        <v>1.6505875336124599E-4</v>
      </c>
      <c r="BW81" s="97">
        <v>1.325179287969077E-4</v>
      </c>
      <c r="BX81" s="97">
        <v>3.6607243485550099E-5</v>
      </c>
      <c r="BY81" s="97">
        <v>2.7385578982908114E-4</v>
      </c>
      <c r="BZ81" s="97">
        <v>2.7303428169976659E-3</v>
      </c>
      <c r="CA81" s="97">
        <v>1.1135830625789283</v>
      </c>
      <c r="CB81" s="97">
        <v>9.4757550496105147E-4</v>
      </c>
      <c r="CC81" s="97">
        <v>1.4837840187087082E-4</v>
      </c>
      <c r="CD81" s="97">
        <v>2.9850184093619612E-4</v>
      </c>
      <c r="CE81" s="97">
        <v>3.8745773797362921E-4</v>
      </c>
      <c r="CF81" s="97">
        <v>8.1048889641768037E-4</v>
      </c>
      <c r="CG81" s="97">
        <v>2.0211326488534724E-4</v>
      </c>
      <c r="CH81" s="97">
        <v>1.8196461087783368E-4</v>
      </c>
      <c r="CI81" s="97">
        <v>2.9045345795792894E-4</v>
      </c>
      <c r="CJ81" s="97">
        <v>1.6821315843787579E-4</v>
      </c>
      <c r="CK81" s="97">
        <v>4.9604533901131996E-4</v>
      </c>
      <c r="CL81" s="97">
        <v>2.3446744103728637E-4</v>
      </c>
      <c r="CM81" s="97">
        <v>2.2629536073497903E-4</v>
      </c>
      <c r="CN81" s="97">
        <v>3.8259344920265091E-4</v>
      </c>
      <c r="CO81" s="97">
        <v>2.0294958323573766E-4</v>
      </c>
      <c r="CP81" s="97">
        <v>4.6754106048937959E-4</v>
      </c>
      <c r="CQ81" s="97">
        <v>2.2867719340599775E-4</v>
      </c>
      <c r="CR81" s="97">
        <v>2.0489799950839041E-4</v>
      </c>
      <c r="CS81" s="97">
        <v>3.2085282087971668E-4</v>
      </c>
      <c r="CT81" s="97">
        <v>1.9234983956359928E-4</v>
      </c>
      <c r="CU81" s="97">
        <v>1.4810127204373347E-4</v>
      </c>
      <c r="CV81" s="97">
        <v>5.4089307136372534E-4</v>
      </c>
      <c r="CW81" s="97">
        <v>1.3159376212634955E-4</v>
      </c>
      <c r="CX81" s="97">
        <v>6.8393243149864112E-4</v>
      </c>
      <c r="CY81" s="97">
        <v>4.0870998416227104E-4</v>
      </c>
      <c r="CZ81" s="97">
        <v>3.1371877673797645E-4</v>
      </c>
      <c r="DA81" s="97">
        <v>3.7207859265256778E-4</v>
      </c>
      <c r="DB81" s="97">
        <v>2.3305244333024253E-4</v>
      </c>
      <c r="DC81" s="97">
        <v>3.7876805290511809E-4</v>
      </c>
      <c r="DD81" s="97">
        <v>1.7992927673690076E-3</v>
      </c>
      <c r="DE81" s="97">
        <v>2.4419778742858304E-4</v>
      </c>
      <c r="DF81" s="100">
        <v>1.2949712470464323</v>
      </c>
      <c r="DG81" s="101">
        <v>0.99524056778309222</v>
      </c>
    </row>
    <row r="82" spans="1:111">
      <c r="A82" s="87">
        <v>78</v>
      </c>
      <c r="B82" s="4" t="s">
        <v>37</v>
      </c>
      <c r="C82" s="97">
        <v>7.5473761838529139E-7</v>
      </c>
      <c r="D82" s="97">
        <v>5.1273241732278122E-7</v>
      </c>
      <c r="E82" s="97">
        <v>2.1503813235260298E-6</v>
      </c>
      <c r="F82" s="97">
        <v>3.3833274136930158E-7</v>
      </c>
      <c r="G82" s="97">
        <v>1.1645140338710245E-6</v>
      </c>
      <c r="H82" s="97">
        <v>0</v>
      </c>
      <c r="I82" s="97">
        <v>7.9488755845516867E-6</v>
      </c>
      <c r="J82" s="97">
        <v>1.1937323119667082E-6</v>
      </c>
      <c r="K82" s="97">
        <v>1.1889745477591235E-6</v>
      </c>
      <c r="L82" s="97">
        <v>5.5241980836262874E-7</v>
      </c>
      <c r="M82" s="97">
        <v>0</v>
      </c>
      <c r="N82" s="97">
        <v>3.0909432391970759E-6</v>
      </c>
      <c r="O82" s="97">
        <v>4.1180159963568857E-6</v>
      </c>
      <c r="P82" s="97">
        <v>1.6987880010495425E-6</v>
      </c>
      <c r="Q82" s="97">
        <v>2.9825549341295899E-6</v>
      </c>
      <c r="R82" s="97">
        <v>1.574132369971124E-6</v>
      </c>
      <c r="S82" s="97">
        <v>1.9600644476287627E-6</v>
      </c>
      <c r="T82" s="97">
        <v>3.6213027598781774E-6</v>
      </c>
      <c r="U82" s="97">
        <v>1.8241318946067974E-6</v>
      </c>
      <c r="V82" s="97">
        <v>2.726867017258914E-6</v>
      </c>
      <c r="W82" s="97">
        <v>2.6098477928587253E-7</v>
      </c>
      <c r="X82" s="97">
        <v>1.175886240188186E-6</v>
      </c>
      <c r="Y82" s="97">
        <v>5.2318395907527458E-6</v>
      </c>
      <c r="Z82" s="97">
        <v>1.1795169903627545E-6</v>
      </c>
      <c r="AA82" s="97">
        <v>1.3774511353002057E-5</v>
      </c>
      <c r="AB82" s="97">
        <v>2.8611978097158481E-6</v>
      </c>
      <c r="AC82" s="97">
        <v>1.0859938976937697E-7</v>
      </c>
      <c r="AD82" s="97">
        <v>7.1227256325508116E-7</v>
      </c>
      <c r="AE82" s="97">
        <v>2.2684599862783612E-6</v>
      </c>
      <c r="AF82" s="97">
        <v>2.7552172329067277E-6</v>
      </c>
      <c r="AG82" s="97">
        <v>2.5814691658095518E-6</v>
      </c>
      <c r="AH82" s="97">
        <v>2.9714485520708721E-6</v>
      </c>
      <c r="AI82" s="97">
        <v>2.2618325532201963E-6</v>
      </c>
      <c r="AJ82" s="97">
        <v>2.8053404311662491E-6</v>
      </c>
      <c r="AK82" s="97">
        <v>2.511548128791242E-6</v>
      </c>
      <c r="AL82" s="97">
        <v>1.0910966801343107E-6</v>
      </c>
      <c r="AM82" s="97">
        <v>3.3458400455162082E-6</v>
      </c>
      <c r="AN82" s="97">
        <v>3.0463348496488222E-6</v>
      </c>
      <c r="AO82" s="97">
        <v>2.8420949656439887E-6</v>
      </c>
      <c r="AP82" s="97">
        <v>2.0757846400073343E-6</v>
      </c>
      <c r="AQ82" s="97">
        <v>1.3692652938840976E-6</v>
      </c>
      <c r="AR82" s="97">
        <v>5.2752155722676811E-6</v>
      </c>
      <c r="AS82" s="97">
        <v>3.1198459499462293E-6</v>
      </c>
      <c r="AT82" s="97">
        <v>4.0161149560782006E-6</v>
      </c>
      <c r="AU82" s="97">
        <v>3.7816017291891964E-6</v>
      </c>
      <c r="AV82" s="97">
        <v>3.6088075281175744E-6</v>
      </c>
      <c r="AW82" s="97">
        <v>2.0742720965976899E-6</v>
      </c>
      <c r="AX82" s="97">
        <v>3.1896764481952083E-6</v>
      </c>
      <c r="AY82" s="97">
        <v>2.7845001019327807E-6</v>
      </c>
      <c r="AZ82" s="97">
        <v>2.0477097338700476E-6</v>
      </c>
      <c r="BA82" s="97">
        <v>2.938641883258252E-6</v>
      </c>
      <c r="BB82" s="97">
        <v>2.492828741148703E-6</v>
      </c>
      <c r="BC82" s="97">
        <v>2.0622835947067221E-6</v>
      </c>
      <c r="BD82" s="97">
        <v>1.3297428368623152E-6</v>
      </c>
      <c r="BE82" s="97">
        <v>0</v>
      </c>
      <c r="BF82" s="97">
        <v>1.5508585409895604E-6</v>
      </c>
      <c r="BG82" s="97">
        <v>2.1986490538607269E-6</v>
      </c>
      <c r="BH82" s="97">
        <v>1.4932420755971362E-6</v>
      </c>
      <c r="BI82" s="97">
        <v>1.9723017174446071E-6</v>
      </c>
      <c r="BJ82" s="97">
        <v>3.2029254880101724E-6</v>
      </c>
      <c r="BK82" s="97">
        <v>1.1879631619635737E-6</v>
      </c>
      <c r="BL82" s="97">
        <v>1.7981979112620116E-6</v>
      </c>
      <c r="BM82" s="97">
        <v>2.1121313729479653E-6</v>
      </c>
      <c r="BN82" s="97">
        <v>2.0855678039829794E-6</v>
      </c>
      <c r="BO82" s="97">
        <v>2.4218414488413831E-6</v>
      </c>
      <c r="BP82" s="97">
        <v>2.0026280083965419E-6</v>
      </c>
      <c r="BQ82" s="97">
        <v>1.9397952537949502E-6</v>
      </c>
      <c r="BR82" s="97">
        <v>6.8790285617769573E-6</v>
      </c>
      <c r="BS82" s="97">
        <v>1.9531219195982362E-5</v>
      </c>
      <c r="BT82" s="97">
        <v>8.3962369795690627E-6</v>
      </c>
      <c r="BU82" s="97">
        <v>6.0738513733681028E-6</v>
      </c>
      <c r="BV82" s="97">
        <v>1.7304234905848515E-6</v>
      </c>
      <c r="BW82" s="97">
        <v>1.581379802978123E-6</v>
      </c>
      <c r="BX82" s="97">
        <v>4.0086851307734874E-7</v>
      </c>
      <c r="BY82" s="97">
        <v>2.0422664683394381E-6</v>
      </c>
      <c r="BZ82" s="97">
        <v>1.2314518099909773E-6</v>
      </c>
      <c r="CA82" s="97">
        <v>2.1921799136999688E-6</v>
      </c>
      <c r="CB82" s="97">
        <v>1.0000146726136698</v>
      </c>
      <c r="CC82" s="97">
        <v>5.716925455612819E-6</v>
      </c>
      <c r="CD82" s="97">
        <v>2.3139184273570659E-6</v>
      </c>
      <c r="CE82" s="97">
        <v>3.0394281904372745E-6</v>
      </c>
      <c r="CF82" s="97">
        <v>1.0905184005664142E-4</v>
      </c>
      <c r="CG82" s="97">
        <v>7.2596770214879999E-6</v>
      </c>
      <c r="CH82" s="97">
        <v>1.8489505083123589E-5</v>
      </c>
      <c r="CI82" s="97">
        <v>1.22907964332198E-5</v>
      </c>
      <c r="CJ82" s="97">
        <v>6.9720393435007265E-6</v>
      </c>
      <c r="CK82" s="97">
        <v>4.0812802744826701E-5</v>
      </c>
      <c r="CL82" s="97">
        <v>5.4041037888103736E-6</v>
      </c>
      <c r="CM82" s="97">
        <v>7.134799989272043E-6</v>
      </c>
      <c r="CN82" s="97">
        <v>1.3364486905777759E-5</v>
      </c>
      <c r="CO82" s="97">
        <v>3.0597083450439019E-6</v>
      </c>
      <c r="CP82" s="97">
        <v>2.7206858987649152E-6</v>
      </c>
      <c r="CQ82" s="97">
        <v>1.9676784731383154E-6</v>
      </c>
      <c r="CR82" s="97">
        <v>1.5217814138080389E-6</v>
      </c>
      <c r="CS82" s="97">
        <v>1.889371026113449E-5</v>
      </c>
      <c r="CT82" s="97">
        <v>7.8724541011836544E-6</v>
      </c>
      <c r="CU82" s="97">
        <v>1.459730294417992E-5</v>
      </c>
      <c r="CV82" s="97">
        <v>1.991406732315942E-6</v>
      </c>
      <c r="CW82" s="97">
        <v>7.7205966368462354E-6</v>
      </c>
      <c r="CX82" s="97">
        <v>4.1913555133287768E-6</v>
      </c>
      <c r="CY82" s="97">
        <v>2.1004866292999078E-6</v>
      </c>
      <c r="CZ82" s="97">
        <v>3.9238369524289314E-6</v>
      </c>
      <c r="DA82" s="97">
        <v>5.7208561624217688E-6</v>
      </c>
      <c r="DB82" s="97">
        <v>3.5268652729427937E-6</v>
      </c>
      <c r="DC82" s="97">
        <v>5.3342087420855337E-6</v>
      </c>
      <c r="DD82" s="97">
        <v>1.233391244301835E-6</v>
      </c>
      <c r="DE82" s="97">
        <v>1.2987023658079503E-5</v>
      </c>
      <c r="DF82" s="100">
        <v>1.0005552645774989</v>
      </c>
      <c r="DG82" s="101">
        <v>0.76896934344115753</v>
      </c>
    </row>
    <row r="83" spans="1:111">
      <c r="A83" s="87">
        <v>79</v>
      </c>
      <c r="B83" s="4" t="s">
        <v>38</v>
      </c>
      <c r="C83" s="97">
        <v>4.9755778786022761E-4</v>
      </c>
      <c r="D83" s="97">
        <v>1.4020210523141821E-3</v>
      </c>
      <c r="E83" s="97">
        <v>3.2748530870551913E-4</v>
      </c>
      <c r="F83" s="97">
        <v>1.0162089799579035E-4</v>
      </c>
      <c r="G83" s="97">
        <v>6.9694948005545848E-4</v>
      </c>
      <c r="H83" s="97">
        <v>0</v>
      </c>
      <c r="I83" s="97">
        <v>2.2845972518699032E-4</v>
      </c>
      <c r="J83" s="97">
        <v>9.5297084201570144E-4</v>
      </c>
      <c r="K83" s="97">
        <v>6.1993878525787251E-4</v>
      </c>
      <c r="L83" s="97">
        <v>1.1303675508819975E-3</v>
      </c>
      <c r="M83" s="97">
        <v>0</v>
      </c>
      <c r="N83" s="97">
        <v>3.6767381464735354E-4</v>
      </c>
      <c r="O83" s="97">
        <v>4.0505371479416364E-4</v>
      </c>
      <c r="P83" s="97">
        <v>7.3702379920029856E-4</v>
      </c>
      <c r="Q83" s="97">
        <v>7.1500869916804914E-4</v>
      </c>
      <c r="R83" s="97">
        <v>1.654272175527978E-3</v>
      </c>
      <c r="S83" s="97">
        <v>1.2023988339329699E-3</v>
      </c>
      <c r="T83" s="97">
        <v>7.4776071783683206E-4</v>
      </c>
      <c r="U83" s="97">
        <v>5.2863606695919272E-4</v>
      </c>
      <c r="V83" s="97">
        <v>4.0189001514062293E-4</v>
      </c>
      <c r="W83" s="97">
        <v>6.802283874443642E-4</v>
      </c>
      <c r="X83" s="97">
        <v>6.0032155878244058E-4</v>
      </c>
      <c r="Y83" s="97">
        <v>5.662297957904495E-4</v>
      </c>
      <c r="Z83" s="97">
        <v>8.0499042622916004E-4</v>
      </c>
      <c r="AA83" s="97">
        <v>5.1263885229124967E-4</v>
      </c>
      <c r="AB83" s="97">
        <v>7.6535332815140663E-4</v>
      </c>
      <c r="AC83" s="97">
        <v>3.1712027007522434E-4</v>
      </c>
      <c r="AD83" s="97">
        <v>6.6769025335703769E-4</v>
      </c>
      <c r="AE83" s="97">
        <v>3.5604112623539375E-4</v>
      </c>
      <c r="AF83" s="97">
        <v>3.3647485050569567E-4</v>
      </c>
      <c r="AG83" s="97">
        <v>4.0467464414486125E-4</v>
      </c>
      <c r="AH83" s="97">
        <v>7.4891833751460502E-4</v>
      </c>
      <c r="AI83" s="97">
        <v>1.7728258509886866E-3</v>
      </c>
      <c r="AJ83" s="97">
        <v>7.6490247614559499E-4</v>
      </c>
      <c r="AK83" s="97">
        <v>8.6267878405979254E-4</v>
      </c>
      <c r="AL83" s="97">
        <v>8.3760184433992924E-4</v>
      </c>
      <c r="AM83" s="97">
        <v>6.8347752271710944E-4</v>
      </c>
      <c r="AN83" s="97">
        <v>9.2736806133902536E-4</v>
      </c>
      <c r="AO83" s="97">
        <v>8.6296369020421389E-4</v>
      </c>
      <c r="AP83" s="97">
        <v>3.631027754549699E-4</v>
      </c>
      <c r="AQ83" s="97">
        <v>3.4561705086513783E-4</v>
      </c>
      <c r="AR83" s="97">
        <v>5.1278121167876135E-4</v>
      </c>
      <c r="AS83" s="97">
        <v>4.6445600599263426E-4</v>
      </c>
      <c r="AT83" s="97">
        <v>3.772708437713331E-4</v>
      </c>
      <c r="AU83" s="97">
        <v>3.153807886199419E-4</v>
      </c>
      <c r="AV83" s="97">
        <v>3.4351102668170509E-4</v>
      </c>
      <c r="AW83" s="97">
        <v>3.7725664907062317E-4</v>
      </c>
      <c r="AX83" s="97">
        <v>2.9240428987913081E-4</v>
      </c>
      <c r="AY83" s="97">
        <v>3.4168844619340176E-4</v>
      </c>
      <c r="AZ83" s="97">
        <v>3.8802648642649698E-4</v>
      </c>
      <c r="BA83" s="97">
        <v>3.00935442680881E-4</v>
      </c>
      <c r="BB83" s="97">
        <v>3.9026930309400747E-4</v>
      </c>
      <c r="BC83" s="97">
        <v>3.361479347739674E-4</v>
      </c>
      <c r="BD83" s="97">
        <v>2.948339907293545E-4</v>
      </c>
      <c r="BE83" s="97">
        <v>0</v>
      </c>
      <c r="BF83" s="97">
        <v>5.9041301467598116E-4</v>
      </c>
      <c r="BG83" s="97">
        <v>3.5938355120862476E-4</v>
      </c>
      <c r="BH83" s="97">
        <v>4.9733219156019638E-4</v>
      </c>
      <c r="BI83" s="97">
        <v>3.5412989106802992E-4</v>
      </c>
      <c r="BJ83" s="97">
        <v>5.902355504308239E-4</v>
      </c>
      <c r="BK83" s="97">
        <v>1.159584246378435E-3</v>
      </c>
      <c r="BL83" s="97">
        <v>5.9713549268974354E-4</v>
      </c>
      <c r="BM83" s="97">
        <v>6.2788003076721054E-4</v>
      </c>
      <c r="BN83" s="97">
        <v>6.2094280043139812E-4</v>
      </c>
      <c r="BO83" s="97">
        <v>6.4400458886222753E-4</v>
      </c>
      <c r="BP83" s="97">
        <v>4.1789415094794493E-4</v>
      </c>
      <c r="BQ83" s="97">
        <v>9.0606905651008515E-4</v>
      </c>
      <c r="BR83" s="97">
        <v>2.5997233215235122E-4</v>
      </c>
      <c r="BS83" s="97">
        <v>1.9757183999930805E-4</v>
      </c>
      <c r="BT83" s="97">
        <v>1.3319750575104452E-4</v>
      </c>
      <c r="BU83" s="97">
        <v>1.5781207432316737E-4</v>
      </c>
      <c r="BV83" s="97">
        <v>8.0718966414416464E-5</v>
      </c>
      <c r="BW83" s="97">
        <v>8.0328335450009073E-5</v>
      </c>
      <c r="BX83" s="97">
        <v>2.2983697989947585E-5</v>
      </c>
      <c r="BY83" s="97">
        <v>3.0533484029643913E-4</v>
      </c>
      <c r="BZ83" s="97">
        <v>5.607680277952352E-4</v>
      </c>
      <c r="CA83" s="97">
        <v>2.3345127874547521E-4</v>
      </c>
      <c r="CB83" s="97">
        <v>4.1710609556106491E-4</v>
      </c>
      <c r="CC83" s="97">
        <v>1.0020245525843059</v>
      </c>
      <c r="CD83" s="97">
        <v>1.2025238296017572E-4</v>
      </c>
      <c r="CE83" s="97">
        <v>1.8737495302442335E-4</v>
      </c>
      <c r="CF83" s="97">
        <v>4.5135936733687763E-3</v>
      </c>
      <c r="CG83" s="97">
        <v>1.3061004257545447E-4</v>
      </c>
      <c r="CH83" s="97">
        <v>1.4263309629567429E-4</v>
      </c>
      <c r="CI83" s="97">
        <v>2.6798331946043436E-4</v>
      </c>
      <c r="CJ83" s="97">
        <v>1.321364080987422E-4</v>
      </c>
      <c r="CK83" s="97">
        <v>6.5078508172161003E-4</v>
      </c>
      <c r="CL83" s="97">
        <v>1.2646943225563855E-4</v>
      </c>
      <c r="CM83" s="97">
        <v>1.2713077315885509E-4</v>
      </c>
      <c r="CN83" s="97">
        <v>3.1914523450573575E-4</v>
      </c>
      <c r="CO83" s="97">
        <v>3.6480167575231553E-4</v>
      </c>
      <c r="CP83" s="97">
        <v>3.5411457258002169E-4</v>
      </c>
      <c r="CQ83" s="97">
        <v>2.1823609264932985E-4</v>
      </c>
      <c r="CR83" s="97">
        <v>1.7520822153797443E-4</v>
      </c>
      <c r="CS83" s="97">
        <v>3.0360165917249309E-4</v>
      </c>
      <c r="CT83" s="97">
        <v>1.4435017934563002E-4</v>
      </c>
      <c r="CU83" s="97">
        <v>4.3783507160926021E-4</v>
      </c>
      <c r="CV83" s="97">
        <v>3.7082251314684119E-4</v>
      </c>
      <c r="CW83" s="97">
        <v>9.0383927740929075E-5</v>
      </c>
      <c r="CX83" s="97">
        <v>4.4700190122609141E-4</v>
      </c>
      <c r="CY83" s="97">
        <v>5.4106941454309368E-4</v>
      </c>
      <c r="CZ83" s="97">
        <v>2.0733784493045187E-4</v>
      </c>
      <c r="DA83" s="97">
        <v>1.421152633982031E-4</v>
      </c>
      <c r="DB83" s="97">
        <v>2.3254038183805024E-4</v>
      </c>
      <c r="DC83" s="97">
        <v>1.6316938625191983E-4</v>
      </c>
      <c r="DD83" s="97">
        <v>1.9646840107022216E-3</v>
      </c>
      <c r="DE83" s="97">
        <v>9.9532144558668037E-5</v>
      </c>
      <c r="DF83" s="100">
        <v>1.0564469923764339</v>
      </c>
      <c r="DG83" s="101">
        <v>0.81192451718409675</v>
      </c>
    </row>
    <row r="84" spans="1:111">
      <c r="A84" s="87">
        <v>80</v>
      </c>
      <c r="B84" s="4" t="s">
        <v>39</v>
      </c>
      <c r="C84" s="97">
        <v>2.5324514413158131E-3</v>
      </c>
      <c r="D84" s="97">
        <v>6.9296029724601593E-3</v>
      </c>
      <c r="E84" s="97">
        <v>1.9207359559491744E-3</v>
      </c>
      <c r="F84" s="97">
        <v>4.7208440624858821E-4</v>
      </c>
      <c r="G84" s="97">
        <v>4.1328642779513303E-3</v>
      </c>
      <c r="H84" s="97">
        <v>0</v>
      </c>
      <c r="I84" s="97">
        <v>9.6916321002984041E-4</v>
      </c>
      <c r="J84" s="97">
        <v>9.9174138129353457E-3</v>
      </c>
      <c r="K84" s="97">
        <v>3.4780553010885069E-3</v>
      </c>
      <c r="L84" s="97">
        <v>2.7379589835294479E-2</v>
      </c>
      <c r="M84" s="97">
        <v>0</v>
      </c>
      <c r="N84" s="97">
        <v>2.9238968861483483E-3</v>
      </c>
      <c r="O84" s="97">
        <v>2.777565843571906E-3</v>
      </c>
      <c r="P84" s="97">
        <v>3.3922518730449308E-3</v>
      </c>
      <c r="Q84" s="97">
        <v>2.6020781934452796E-3</v>
      </c>
      <c r="R84" s="97">
        <v>8.3275848255366207E-3</v>
      </c>
      <c r="S84" s="97">
        <v>4.7352013317680736E-3</v>
      </c>
      <c r="T84" s="97">
        <v>2.8131111916621593E-3</v>
      </c>
      <c r="U84" s="97">
        <v>5.6323655083240177E-3</v>
      </c>
      <c r="V84" s="97">
        <v>3.4392164113437682E-3</v>
      </c>
      <c r="W84" s="97">
        <v>1.5700785633839919E-3</v>
      </c>
      <c r="X84" s="97">
        <v>2.2262815061379064E-3</v>
      </c>
      <c r="Y84" s="97">
        <v>2.5773899162305379E-3</v>
      </c>
      <c r="Z84" s="97">
        <v>4.8738630042724227E-3</v>
      </c>
      <c r="AA84" s="97">
        <v>2.3639445753724959E-3</v>
      </c>
      <c r="AB84" s="97">
        <v>3.1210925011964834E-3</v>
      </c>
      <c r="AC84" s="97">
        <v>6.8873175507683706E-3</v>
      </c>
      <c r="AD84" s="97">
        <v>3.4959852040699615E-3</v>
      </c>
      <c r="AE84" s="97">
        <v>2.6345489918350993E-3</v>
      </c>
      <c r="AF84" s="97">
        <v>1.8198611145895821E-3</v>
      </c>
      <c r="AG84" s="97">
        <v>3.4413786878730417E-3</v>
      </c>
      <c r="AH84" s="97">
        <v>5.7431493230233333E-3</v>
      </c>
      <c r="AI84" s="97">
        <v>5.4078604075922894E-3</v>
      </c>
      <c r="AJ84" s="97">
        <v>6.3033193804522642E-3</v>
      </c>
      <c r="AK84" s="97">
        <v>5.3056750519266706E-3</v>
      </c>
      <c r="AL84" s="97">
        <v>3.5575506500054974E-3</v>
      </c>
      <c r="AM84" s="97">
        <v>3.6126001196008584E-3</v>
      </c>
      <c r="AN84" s="97">
        <v>5.4888034460598206E-3</v>
      </c>
      <c r="AO84" s="97">
        <v>4.2810572426247645E-3</v>
      </c>
      <c r="AP84" s="97">
        <v>5.647868888707188E-3</v>
      </c>
      <c r="AQ84" s="97">
        <v>4.4585424846338801E-3</v>
      </c>
      <c r="AR84" s="97">
        <v>2.4711433919601582E-3</v>
      </c>
      <c r="AS84" s="97">
        <v>3.0300301967854525E-3</v>
      </c>
      <c r="AT84" s="97">
        <v>2.10341341005639E-3</v>
      </c>
      <c r="AU84" s="97">
        <v>1.6171611458993202E-3</v>
      </c>
      <c r="AV84" s="97">
        <v>1.8630102215644803E-3</v>
      </c>
      <c r="AW84" s="97">
        <v>2.1429756541709723E-3</v>
      </c>
      <c r="AX84" s="97">
        <v>1.730683532237992E-3</v>
      </c>
      <c r="AY84" s="97">
        <v>2.16186327204645E-3</v>
      </c>
      <c r="AZ84" s="97">
        <v>2.1642191690845027E-3</v>
      </c>
      <c r="BA84" s="97">
        <v>1.661091535163036E-3</v>
      </c>
      <c r="BB84" s="97">
        <v>3.1669648319661479E-3</v>
      </c>
      <c r="BC84" s="97">
        <v>1.8633972681409007E-3</v>
      </c>
      <c r="BD84" s="97">
        <v>1.5574006251498622E-3</v>
      </c>
      <c r="BE84" s="97">
        <v>0</v>
      </c>
      <c r="BF84" s="97">
        <v>1.97655329198732E-3</v>
      </c>
      <c r="BG84" s="97">
        <v>1.6182762580462596E-3</v>
      </c>
      <c r="BH84" s="97">
        <v>2.4264019216560747E-3</v>
      </c>
      <c r="BI84" s="97">
        <v>2.1269152887034713E-3</v>
      </c>
      <c r="BJ84" s="97">
        <v>2.905522594055784E-3</v>
      </c>
      <c r="BK84" s="97">
        <v>1.8634355131638709E-2</v>
      </c>
      <c r="BL84" s="97">
        <v>1.9487909365738978E-3</v>
      </c>
      <c r="BM84" s="97">
        <v>2.1300876905552182E-3</v>
      </c>
      <c r="BN84" s="97">
        <v>2.1574413579765468E-3</v>
      </c>
      <c r="BO84" s="97">
        <v>2.2131577339422406E-3</v>
      </c>
      <c r="BP84" s="97">
        <v>6.925280385747269E-3</v>
      </c>
      <c r="BQ84" s="97">
        <v>1.8276322813314906E-2</v>
      </c>
      <c r="BR84" s="97">
        <v>1.4685772801905331E-3</v>
      </c>
      <c r="BS84" s="97">
        <v>1.1283373833116887E-3</v>
      </c>
      <c r="BT84" s="97">
        <v>7.6589609258078523E-4</v>
      </c>
      <c r="BU84" s="97">
        <v>6.7347304852283165E-4</v>
      </c>
      <c r="BV84" s="97">
        <v>6.1590701296446409E-4</v>
      </c>
      <c r="BW84" s="97">
        <v>5.0810576707121299E-4</v>
      </c>
      <c r="BX84" s="97">
        <v>9.0402963227049452E-5</v>
      </c>
      <c r="BY84" s="97">
        <v>7.9739689442348983E-4</v>
      </c>
      <c r="BZ84" s="97">
        <v>3.1901378299067706E-4</v>
      </c>
      <c r="CA84" s="97">
        <v>8.7041709096631007E-4</v>
      </c>
      <c r="CB84" s="97">
        <v>1.2766674122310715E-3</v>
      </c>
      <c r="CC84" s="97">
        <v>5.2017066507079675E-4</v>
      </c>
      <c r="CD84" s="97">
        <v>1.0007959658157353</v>
      </c>
      <c r="CE84" s="97">
        <v>9.4697402349632875E-4</v>
      </c>
      <c r="CF84" s="97">
        <v>2.7376627561391358E-4</v>
      </c>
      <c r="CG84" s="97">
        <v>7.7652844287024955E-4</v>
      </c>
      <c r="CH84" s="97">
        <v>9.8955132924462849E-4</v>
      </c>
      <c r="CI84" s="97">
        <v>1.0777442845592579E-3</v>
      </c>
      <c r="CJ84" s="97">
        <v>8.3730206406364464E-4</v>
      </c>
      <c r="CK84" s="97">
        <v>2.6449769550959492E-3</v>
      </c>
      <c r="CL84" s="97">
        <v>2.4388250499649748E-3</v>
      </c>
      <c r="CM84" s="97">
        <v>7.5930204365091459E-4</v>
      </c>
      <c r="CN84" s="97">
        <v>1.344069687662638E-3</v>
      </c>
      <c r="CO84" s="97">
        <v>1.0081587066292309E-3</v>
      </c>
      <c r="CP84" s="97">
        <v>1.7960769261291742E-3</v>
      </c>
      <c r="CQ84" s="97">
        <v>1.0485285381658226E-3</v>
      </c>
      <c r="CR84" s="97">
        <v>8.5084344989643694E-4</v>
      </c>
      <c r="CS84" s="97">
        <v>1.3832236450805834E-3</v>
      </c>
      <c r="CT84" s="97">
        <v>5.6956963435242738E-4</v>
      </c>
      <c r="CU84" s="97">
        <v>7.6049911041828453E-4</v>
      </c>
      <c r="CV84" s="97">
        <v>1.498554168164949E-3</v>
      </c>
      <c r="CW84" s="97">
        <v>4.077254473134486E-4</v>
      </c>
      <c r="CX84" s="97">
        <v>2.7991869671059062E-3</v>
      </c>
      <c r="CY84" s="97">
        <v>2.8923312244386636E-3</v>
      </c>
      <c r="CZ84" s="97">
        <v>1.0602280937764741E-3</v>
      </c>
      <c r="DA84" s="97">
        <v>7.2738701462066895E-4</v>
      </c>
      <c r="DB84" s="97">
        <v>8.0246568736448904E-4</v>
      </c>
      <c r="DC84" s="97">
        <v>7.519663517377552E-4</v>
      </c>
      <c r="DD84" s="97">
        <v>6.2567771865443969E-3</v>
      </c>
      <c r="DE84" s="97">
        <v>5.770323710940459E-4</v>
      </c>
      <c r="DF84" s="100">
        <v>1.3171757874352394</v>
      </c>
      <c r="DG84" s="101">
        <v>1.0123057029622107</v>
      </c>
    </row>
    <row r="85" spans="1:111">
      <c r="A85" s="87">
        <v>81</v>
      </c>
      <c r="B85" s="4" t="s">
        <v>176</v>
      </c>
      <c r="C85" s="97">
        <v>2.1270516903304061E-3</v>
      </c>
      <c r="D85" s="97">
        <v>1.2386872684904753E-3</v>
      </c>
      <c r="E85" s="97">
        <v>1.4161100625297988E-3</v>
      </c>
      <c r="F85" s="97">
        <v>1.5790963049099754E-3</v>
      </c>
      <c r="G85" s="97">
        <v>3.2108016068696046E-3</v>
      </c>
      <c r="H85" s="97">
        <v>0</v>
      </c>
      <c r="I85" s="97">
        <v>8.3251076052179834E-3</v>
      </c>
      <c r="J85" s="97">
        <v>1.6049987109614484E-3</v>
      </c>
      <c r="K85" s="97">
        <v>1.9530949582000701E-3</v>
      </c>
      <c r="L85" s="97">
        <v>1.4414158213709627E-3</v>
      </c>
      <c r="M85" s="97">
        <v>0</v>
      </c>
      <c r="N85" s="97">
        <v>1.8579059084107181E-3</v>
      </c>
      <c r="O85" s="97">
        <v>3.3595953737301418E-3</v>
      </c>
      <c r="P85" s="97">
        <v>2.534156894031395E-3</v>
      </c>
      <c r="Q85" s="97">
        <v>1.884816038729763E-3</v>
      </c>
      <c r="R85" s="97">
        <v>4.1965433339395787E-3</v>
      </c>
      <c r="S85" s="97">
        <v>1.3613468942385914E-3</v>
      </c>
      <c r="T85" s="97">
        <v>3.0147844738338757E-3</v>
      </c>
      <c r="U85" s="97">
        <v>4.1081580744437851E-3</v>
      </c>
      <c r="V85" s="97">
        <v>2.1281972143537609E-3</v>
      </c>
      <c r="W85" s="97">
        <v>4.8051308117211564E-4</v>
      </c>
      <c r="X85" s="97">
        <v>1.3553502977871671E-3</v>
      </c>
      <c r="Y85" s="97">
        <v>1.1363945492995401E-3</v>
      </c>
      <c r="Z85" s="97">
        <v>2.2526392856373795E-3</v>
      </c>
      <c r="AA85" s="97">
        <v>1.1570935118488722E-3</v>
      </c>
      <c r="AB85" s="97">
        <v>1.737062470726538E-3</v>
      </c>
      <c r="AC85" s="97">
        <v>2.6514354474416679E-4</v>
      </c>
      <c r="AD85" s="97">
        <v>1.0223488723753696E-3</v>
      </c>
      <c r="AE85" s="97">
        <v>1.9657058307773344E-3</v>
      </c>
      <c r="AF85" s="97">
        <v>1.6960398171471784E-3</v>
      </c>
      <c r="AG85" s="97">
        <v>2.5178549265507306E-3</v>
      </c>
      <c r="AH85" s="97">
        <v>8.3611001993889704E-3</v>
      </c>
      <c r="AI85" s="97">
        <v>2.8970420537090869E-3</v>
      </c>
      <c r="AJ85" s="97">
        <v>4.5385622433741085E-3</v>
      </c>
      <c r="AK85" s="97">
        <v>2.9416681268605699E-3</v>
      </c>
      <c r="AL85" s="97">
        <v>1.2129512057701419E-3</v>
      </c>
      <c r="AM85" s="97">
        <v>4.8336439155067116E-3</v>
      </c>
      <c r="AN85" s="97">
        <v>1.9558073446390187E-3</v>
      </c>
      <c r="AO85" s="97">
        <v>2.6797663435648338E-3</v>
      </c>
      <c r="AP85" s="97">
        <v>2.2430607980127525E-3</v>
      </c>
      <c r="AQ85" s="97">
        <v>7.3254684377740617E-4</v>
      </c>
      <c r="AR85" s="97">
        <v>1.6953813661364087E-3</v>
      </c>
      <c r="AS85" s="97">
        <v>2.0563774301346669E-3</v>
      </c>
      <c r="AT85" s="97">
        <v>2.2077422561997766E-3</v>
      </c>
      <c r="AU85" s="97">
        <v>1.14531795773383E-3</v>
      </c>
      <c r="AV85" s="97">
        <v>1.956201331529718E-3</v>
      </c>
      <c r="AW85" s="97">
        <v>9.5546086812294418E-4</v>
      </c>
      <c r="AX85" s="97">
        <v>6.5253184778969286E-4</v>
      </c>
      <c r="AY85" s="97">
        <v>4.491188317830035E-3</v>
      </c>
      <c r="AZ85" s="97">
        <v>9.2044607384616226E-4</v>
      </c>
      <c r="BA85" s="97">
        <v>1.0904749234349903E-3</v>
      </c>
      <c r="BB85" s="97">
        <v>1.9790286649876395E-3</v>
      </c>
      <c r="BC85" s="97">
        <v>7.0010615248691202E-4</v>
      </c>
      <c r="BD85" s="97">
        <v>1.6038201641709307E-3</v>
      </c>
      <c r="BE85" s="97">
        <v>0</v>
      </c>
      <c r="BF85" s="97">
        <v>2.4905549394798037E-3</v>
      </c>
      <c r="BG85" s="97">
        <v>1.5522040592841624E-3</v>
      </c>
      <c r="BH85" s="97">
        <v>1.078636676585739E-3</v>
      </c>
      <c r="BI85" s="97">
        <v>7.5439551175193775E-4</v>
      </c>
      <c r="BJ85" s="97">
        <v>4.692363458686925E-3</v>
      </c>
      <c r="BK85" s="97">
        <v>7.7393792158590895E-3</v>
      </c>
      <c r="BL85" s="97">
        <v>2.4668302310654738E-3</v>
      </c>
      <c r="BM85" s="97">
        <v>1.9380181816669156E-3</v>
      </c>
      <c r="BN85" s="97">
        <v>2.6117568118897874E-3</v>
      </c>
      <c r="BO85" s="97">
        <v>1.4466800694134634E-3</v>
      </c>
      <c r="BP85" s="97">
        <v>9.2645591132597331E-4</v>
      </c>
      <c r="BQ85" s="97">
        <v>1.306737909072932E-3</v>
      </c>
      <c r="BR85" s="97">
        <v>1.2741179102752024E-3</v>
      </c>
      <c r="BS85" s="97">
        <v>1.7836420601467088E-3</v>
      </c>
      <c r="BT85" s="97">
        <v>5.0455220872630477E-3</v>
      </c>
      <c r="BU85" s="97">
        <v>1.2026373622826452E-3</v>
      </c>
      <c r="BV85" s="97">
        <v>6.1060816978021149E-4</v>
      </c>
      <c r="BW85" s="97">
        <v>5.6703721071084184E-4</v>
      </c>
      <c r="BX85" s="97">
        <v>1.8135330878486271E-4</v>
      </c>
      <c r="BY85" s="97">
        <v>2.5267750214956006E-3</v>
      </c>
      <c r="BZ85" s="97">
        <v>1.585691409846203E-2</v>
      </c>
      <c r="CA85" s="97">
        <v>4.0009668534974764E-2</v>
      </c>
      <c r="CB85" s="97">
        <v>0.238900810473019</v>
      </c>
      <c r="CC85" s="97">
        <v>2.9060335333125693E-2</v>
      </c>
      <c r="CD85" s="97">
        <v>1.0341014149152198E-2</v>
      </c>
      <c r="CE85" s="97">
        <v>1.0074644031710496</v>
      </c>
      <c r="CF85" s="97">
        <v>1.5008388092852666E-3</v>
      </c>
      <c r="CG85" s="97">
        <v>1.1058282536177255E-3</v>
      </c>
      <c r="CH85" s="97">
        <v>9.7123629431199708E-4</v>
      </c>
      <c r="CI85" s="97">
        <v>1.3550621200391327E-3</v>
      </c>
      <c r="CJ85" s="97">
        <v>5.4880973965932233E-4</v>
      </c>
      <c r="CK85" s="97">
        <v>3.4811229857280922E-3</v>
      </c>
      <c r="CL85" s="97">
        <v>1.3902211110792366E-3</v>
      </c>
      <c r="CM85" s="97">
        <v>1.2857690332144314E-3</v>
      </c>
      <c r="CN85" s="97">
        <v>1.1792578699467929E-3</v>
      </c>
      <c r="CO85" s="97">
        <v>6.9708490228917723E-4</v>
      </c>
      <c r="CP85" s="97">
        <v>1.3888669088262555E-3</v>
      </c>
      <c r="CQ85" s="97">
        <v>7.6037848464637059E-4</v>
      </c>
      <c r="CR85" s="97">
        <v>8.0360762997540856E-4</v>
      </c>
      <c r="CS85" s="97">
        <v>1.4737907356916346E-3</v>
      </c>
      <c r="CT85" s="97">
        <v>2.2764695296935062E-3</v>
      </c>
      <c r="CU85" s="97">
        <v>1.1914062516666258E-3</v>
      </c>
      <c r="CV85" s="97">
        <v>8.7528257622398466E-4</v>
      </c>
      <c r="CW85" s="97">
        <v>7.1363253187775707E-4</v>
      </c>
      <c r="CX85" s="97">
        <v>1.9415395191901427E-2</v>
      </c>
      <c r="CY85" s="97">
        <v>2.968121463547471E-3</v>
      </c>
      <c r="CZ85" s="97">
        <v>1.4241832508895427E-3</v>
      </c>
      <c r="DA85" s="97">
        <v>4.4197769510598197E-3</v>
      </c>
      <c r="DB85" s="97">
        <v>1.071445540170706E-3</v>
      </c>
      <c r="DC85" s="97">
        <v>2.7992532910394679E-3</v>
      </c>
      <c r="DD85" s="97">
        <v>1.5775688213114749E-3</v>
      </c>
      <c r="DE85" s="97">
        <v>9.7720543052027299E-3</v>
      </c>
      <c r="DF85" s="100">
        <v>1.5670535573011659</v>
      </c>
      <c r="DG85" s="101">
        <v>1.2043474136372128</v>
      </c>
    </row>
    <row r="86" spans="1:111">
      <c r="A86" s="87">
        <v>82</v>
      </c>
      <c r="B86" s="4" t="s">
        <v>40</v>
      </c>
      <c r="C86" s="97">
        <v>4.2158315213867081E-4</v>
      </c>
      <c r="D86" s="97">
        <v>4.0792763936739056E-4</v>
      </c>
      <c r="E86" s="97">
        <v>6.1494724341606434E-4</v>
      </c>
      <c r="F86" s="97">
        <v>4.331569932307834E-4</v>
      </c>
      <c r="G86" s="97">
        <v>6.082133622802965E-4</v>
      </c>
      <c r="H86" s="97">
        <v>0</v>
      </c>
      <c r="I86" s="97">
        <v>1.6963030966615415E-3</v>
      </c>
      <c r="J86" s="97">
        <v>3.9068935077578754E-4</v>
      </c>
      <c r="K86" s="97">
        <v>5.9240440256139984E-4</v>
      </c>
      <c r="L86" s="97">
        <v>2.1780541383891236E-4</v>
      </c>
      <c r="M86" s="97">
        <v>0</v>
      </c>
      <c r="N86" s="97">
        <v>6.2696944172694257E-4</v>
      </c>
      <c r="O86" s="97">
        <v>6.9907373361365553E-4</v>
      </c>
      <c r="P86" s="97">
        <v>4.731232015520372E-4</v>
      </c>
      <c r="Q86" s="97">
        <v>7.6510883221814511E-4</v>
      </c>
      <c r="R86" s="97">
        <v>6.4528822936102176E-4</v>
      </c>
      <c r="S86" s="97">
        <v>5.4736001610713374E-4</v>
      </c>
      <c r="T86" s="97">
        <v>6.7278769562356764E-4</v>
      </c>
      <c r="U86" s="97">
        <v>6.2158980916132169E-4</v>
      </c>
      <c r="V86" s="97">
        <v>5.8260327041295039E-4</v>
      </c>
      <c r="W86" s="97">
        <v>1.2511395294126365E-4</v>
      </c>
      <c r="X86" s="97">
        <v>4.0716409223192924E-4</v>
      </c>
      <c r="Y86" s="97">
        <v>3.2943005023997095E-4</v>
      </c>
      <c r="Z86" s="97">
        <v>5.8275038421817338E-4</v>
      </c>
      <c r="AA86" s="97">
        <v>5.9688469779062942E-4</v>
      </c>
      <c r="AB86" s="97">
        <v>6.7600694201169049E-4</v>
      </c>
      <c r="AC86" s="97">
        <v>1.001077876071265E-4</v>
      </c>
      <c r="AD86" s="97">
        <v>3.2319857364290484E-4</v>
      </c>
      <c r="AE86" s="97">
        <v>5.0494119712978175E-4</v>
      </c>
      <c r="AF86" s="97">
        <v>5.3816034251183702E-4</v>
      </c>
      <c r="AG86" s="97">
        <v>4.2405805049669114E-4</v>
      </c>
      <c r="AH86" s="97">
        <v>6.1448812779964755E-4</v>
      </c>
      <c r="AI86" s="97">
        <v>7.3634960147130437E-4</v>
      </c>
      <c r="AJ86" s="97">
        <v>6.2407088651942558E-4</v>
      </c>
      <c r="AK86" s="97">
        <v>6.040121209957629E-4</v>
      </c>
      <c r="AL86" s="97">
        <v>4.1745746039219625E-4</v>
      </c>
      <c r="AM86" s="97">
        <v>5.2862235877669452E-4</v>
      </c>
      <c r="AN86" s="97">
        <v>8.447074130498196E-4</v>
      </c>
      <c r="AO86" s="97">
        <v>5.6196108332116424E-4</v>
      </c>
      <c r="AP86" s="97">
        <v>3.5733292352960557E-4</v>
      </c>
      <c r="AQ86" s="97">
        <v>2.6263683795113601E-4</v>
      </c>
      <c r="AR86" s="97">
        <v>5.3118114340945438E-4</v>
      </c>
      <c r="AS86" s="97">
        <v>7.3108775531975862E-4</v>
      </c>
      <c r="AT86" s="97">
        <v>4.1295318343047201E-4</v>
      </c>
      <c r="AU86" s="97">
        <v>5.548278170072889E-4</v>
      </c>
      <c r="AV86" s="97">
        <v>5.5851716526128265E-4</v>
      </c>
      <c r="AW86" s="97">
        <v>4.1331616723347761E-4</v>
      </c>
      <c r="AX86" s="97">
        <v>4.0988440897335692E-4</v>
      </c>
      <c r="AY86" s="97">
        <v>4.4004482299875389E-4</v>
      </c>
      <c r="AZ86" s="97">
        <v>5.9901314232920291E-4</v>
      </c>
      <c r="BA86" s="97">
        <v>3.5794445883545716E-4</v>
      </c>
      <c r="BB86" s="97">
        <v>4.0919683596812184E-4</v>
      </c>
      <c r="BC86" s="97">
        <v>4.417437648801021E-4</v>
      </c>
      <c r="BD86" s="97">
        <v>2.1339238214244138E-4</v>
      </c>
      <c r="BE86" s="97">
        <v>0</v>
      </c>
      <c r="BF86" s="97">
        <v>2.3643462097504286E-4</v>
      </c>
      <c r="BG86" s="97">
        <v>3.3341799482406229E-4</v>
      </c>
      <c r="BH86" s="97">
        <v>5.2241421806076662E-4</v>
      </c>
      <c r="BI86" s="97">
        <v>5.8860441819758675E-4</v>
      </c>
      <c r="BJ86" s="97">
        <v>7.997118767843175E-4</v>
      </c>
      <c r="BK86" s="97">
        <v>1.7778789319468958E-3</v>
      </c>
      <c r="BL86" s="97">
        <v>7.2926509089900815E-4</v>
      </c>
      <c r="BM86" s="97">
        <v>1.4165409172412866E-3</v>
      </c>
      <c r="BN86" s="97">
        <v>1.1514336922873666E-3</v>
      </c>
      <c r="BO86" s="97">
        <v>1.0289753950979883E-3</v>
      </c>
      <c r="BP86" s="97">
        <v>1.9967179684953662E-3</v>
      </c>
      <c r="BQ86" s="97">
        <v>5.2059104766173448E-3</v>
      </c>
      <c r="BR86" s="97">
        <v>1.5693931523847362E-3</v>
      </c>
      <c r="BS86" s="97">
        <v>2.5016236545476003E-3</v>
      </c>
      <c r="BT86" s="97">
        <v>2.2119902243473554E-3</v>
      </c>
      <c r="BU86" s="97">
        <v>1.0003210571712775E-2</v>
      </c>
      <c r="BV86" s="97">
        <v>1.5070038279160025E-3</v>
      </c>
      <c r="BW86" s="97">
        <v>1.4455481369323507E-3</v>
      </c>
      <c r="BX86" s="97">
        <v>5.8554617965515961E-4</v>
      </c>
      <c r="BY86" s="97">
        <v>1.9161852861631159E-3</v>
      </c>
      <c r="BZ86" s="97">
        <v>7.4257745061586473E-4</v>
      </c>
      <c r="CA86" s="97">
        <v>2.4010623060207533E-3</v>
      </c>
      <c r="CB86" s="97">
        <v>1.4514979696931883E-3</v>
      </c>
      <c r="CC86" s="97">
        <v>4.2086713337616674E-3</v>
      </c>
      <c r="CD86" s="97">
        <v>1.6691216213145705E-3</v>
      </c>
      <c r="CE86" s="97">
        <v>1.5961049398951254E-3</v>
      </c>
      <c r="CF86" s="97">
        <v>1.0199700112669543</v>
      </c>
      <c r="CG86" s="97">
        <v>4.9721649003513458E-3</v>
      </c>
      <c r="CH86" s="97">
        <v>5.1937914590444384E-3</v>
      </c>
      <c r="CI86" s="97">
        <v>1.6374345068372147E-3</v>
      </c>
      <c r="CJ86" s="97">
        <v>3.2310418464026507E-3</v>
      </c>
      <c r="CK86" s="97">
        <v>5.5248894553871749E-3</v>
      </c>
      <c r="CL86" s="97">
        <v>5.3542912110159961E-3</v>
      </c>
      <c r="CM86" s="97">
        <v>1.7726331160962891E-3</v>
      </c>
      <c r="CN86" s="97">
        <v>9.4205328162533606E-3</v>
      </c>
      <c r="CO86" s="97">
        <v>7.8949935053220974E-4</v>
      </c>
      <c r="CP86" s="97">
        <v>6.869983829111046E-3</v>
      </c>
      <c r="CQ86" s="97">
        <v>6.3665505944925874E-3</v>
      </c>
      <c r="CR86" s="97">
        <v>2.3349533635215916E-3</v>
      </c>
      <c r="CS86" s="97">
        <v>7.5044388141190226E-3</v>
      </c>
      <c r="CT86" s="97">
        <v>2.8618531046310895E-3</v>
      </c>
      <c r="CU86" s="97">
        <v>1.781530306558347E-3</v>
      </c>
      <c r="CV86" s="97">
        <v>1.5167231050413534E-3</v>
      </c>
      <c r="CW86" s="97">
        <v>1.9277553248025832E-3</v>
      </c>
      <c r="CX86" s="97">
        <v>2.5994208997272214E-3</v>
      </c>
      <c r="CY86" s="97">
        <v>1.3179314320409139E-3</v>
      </c>
      <c r="CZ86" s="97">
        <v>2.7248695625979166E-3</v>
      </c>
      <c r="DA86" s="97">
        <v>1.3596040740415447E-3</v>
      </c>
      <c r="DB86" s="97">
        <v>2.5292910152866408E-3</v>
      </c>
      <c r="DC86" s="97">
        <v>3.1888595067008389E-3</v>
      </c>
      <c r="DD86" s="97">
        <v>3.3233535829991286E-4</v>
      </c>
      <c r="DE86" s="97">
        <v>1.3516823094452209E-3</v>
      </c>
      <c r="DF86" s="100">
        <v>1.1812804076021455</v>
      </c>
      <c r="DG86" s="101">
        <v>0.907864314558675</v>
      </c>
    </row>
    <row r="87" spans="1:111">
      <c r="A87" s="87">
        <v>83</v>
      </c>
      <c r="B87" s="4" t="s">
        <v>177</v>
      </c>
      <c r="C87" s="97">
        <v>1.2929858191005246E-3</v>
      </c>
      <c r="D87" s="97">
        <v>9.9978751293016148E-4</v>
      </c>
      <c r="E87" s="97">
        <v>2.3443769566106124E-3</v>
      </c>
      <c r="F87" s="97">
        <v>2.7780021876242802E-3</v>
      </c>
      <c r="G87" s="97">
        <v>4.5411136736986882E-3</v>
      </c>
      <c r="H87" s="97">
        <v>0</v>
      </c>
      <c r="I87" s="97">
        <v>3.6558352588082254E-3</v>
      </c>
      <c r="J87" s="97">
        <v>2.0292881075055415E-3</v>
      </c>
      <c r="K87" s="97">
        <v>1.7038751690704292E-3</v>
      </c>
      <c r="L87" s="97">
        <v>1.155139296867764E-3</v>
      </c>
      <c r="M87" s="97">
        <v>0</v>
      </c>
      <c r="N87" s="97">
        <v>2.0641469599671867E-3</v>
      </c>
      <c r="O87" s="97">
        <v>2.8717925645820705E-3</v>
      </c>
      <c r="P87" s="97">
        <v>2.0263685725621598E-3</v>
      </c>
      <c r="Q87" s="97">
        <v>3.02756564277934E-3</v>
      </c>
      <c r="R87" s="97">
        <v>1.9393677286484812E-3</v>
      </c>
      <c r="S87" s="97">
        <v>2.20044031323796E-3</v>
      </c>
      <c r="T87" s="97">
        <v>2.8997114269363315E-3</v>
      </c>
      <c r="U87" s="97">
        <v>1.6210678951436835E-3</v>
      </c>
      <c r="V87" s="97">
        <v>1.4706801204877077E-3</v>
      </c>
      <c r="W87" s="97">
        <v>3.3864897218624398E-4</v>
      </c>
      <c r="X87" s="97">
        <v>1.3006786287267738E-3</v>
      </c>
      <c r="Y87" s="97">
        <v>1.1448585524341274E-3</v>
      </c>
      <c r="Z87" s="97">
        <v>1.9434053424750035E-3</v>
      </c>
      <c r="AA87" s="97">
        <v>9.4357933345732992E-3</v>
      </c>
      <c r="AB87" s="97">
        <v>2.8894715302202737E-3</v>
      </c>
      <c r="AC87" s="97">
        <v>3.0191012028863963E-4</v>
      </c>
      <c r="AD87" s="97">
        <v>1.3111230438406984E-3</v>
      </c>
      <c r="AE87" s="97">
        <v>1.9004624569269369E-3</v>
      </c>
      <c r="AF87" s="97">
        <v>2.2012737804089806E-3</v>
      </c>
      <c r="AG87" s="97">
        <v>1.8345933793125788E-3</v>
      </c>
      <c r="AH87" s="97">
        <v>2.8130091630110816E-3</v>
      </c>
      <c r="AI87" s="97">
        <v>3.0465047382680186E-3</v>
      </c>
      <c r="AJ87" s="97">
        <v>1.8905502351529505E-3</v>
      </c>
      <c r="AK87" s="97">
        <v>2.1376406799026022E-3</v>
      </c>
      <c r="AL87" s="97">
        <v>1.0591336853033697E-3</v>
      </c>
      <c r="AM87" s="97">
        <v>1.4952345180186391E-3</v>
      </c>
      <c r="AN87" s="97">
        <v>2.2636711708506822E-3</v>
      </c>
      <c r="AO87" s="97">
        <v>2.1441306007522246E-3</v>
      </c>
      <c r="AP87" s="97">
        <v>8.4697998678791124E-4</v>
      </c>
      <c r="AQ87" s="97">
        <v>1.2967949770353576E-3</v>
      </c>
      <c r="AR87" s="97">
        <v>1.9910587525387977E-3</v>
      </c>
      <c r="AS87" s="97">
        <v>3.0870112019569574E-3</v>
      </c>
      <c r="AT87" s="97">
        <v>1.6093005376504371E-3</v>
      </c>
      <c r="AU87" s="97">
        <v>2.3764353845581033E-3</v>
      </c>
      <c r="AV87" s="97">
        <v>2.4638161908189194E-3</v>
      </c>
      <c r="AW87" s="97">
        <v>1.6224716127420729E-3</v>
      </c>
      <c r="AX87" s="97">
        <v>1.4947478354343452E-3</v>
      </c>
      <c r="AY87" s="97">
        <v>1.9142748705171422E-3</v>
      </c>
      <c r="AZ87" s="97">
        <v>2.3561775424651064E-3</v>
      </c>
      <c r="BA87" s="97">
        <v>1.4761003775891693E-3</v>
      </c>
      <c r="BB87" s="97">
        <v>1.5777467761668561E-3</v>
      </c>
      <c r="BC87" s="97">
        <v>1.8916304530746488E-3</v>
      </c>
      <c r="BD87" s="97">
        <v>9.2620556047955408E-4</v>
      </c>
      <c r="BE87" s="97">
        <v>0</v>
      </c>
      <c r="BF87" s="97">
        <v>8.8349068373367917E-4</v>
      </c>
      <c r="BG87" s="97">
        <v>1.3922750632219174E-3</v>
      </c>
      <c r="BH87" s="97">
        <v>1.8802803822478154E-3</v>
      </c>
      <c r="BI87" s="97">
        <v>1.4912939220655588E-3</v>
      </c>
      <c r="BJ87" s="97">
        <v>3.091327272349871E-3</v>
      </c>
      <c r="BK87" s="97">
        <v>2.5579151574727553E-3</v>
      </c>
      <c r="BL87" s="97">
        <v>7.0993140585932819E-3</v>
      </c>
      <c r="BM87" s="97">
        <v>6.926699810843282E-3</v>
      </c>
      <c r="BN87" s="97">
        <v>7.1884385188977686E-3</v>
      </c>
      <c r="BO87" s="97">
        <v>7.0814792178407237E-3</v>
      </c>
      <c r="BP87" s="97">
        <v>1.5965435983964821E-3</v>
      </c>
      <c r="BQ87" s="97">
        <v>2.552724711272613E-3</v>
      </c>
      <c r="BR87" s="97">
        <v>3.408226289716832E-3</v>
      </c>
      <c r="BS87" s="97">
        <v>7.4083304807259437E-3</v>
      </c>
      <c r="BT87" s="97">
        <v>1.4688831634467922E-2</v>
      </c>
      <c r="BU87" s="97">
        <v>1.5654842605544107E-2</v>
      </c>
      <c r="BV87" s="97">
        <v>6.765761815223769E-3</v>
      </c>
      <c r="BW87" s="97">
        <v>5.4459645985235105E-3</v>
      </c>
      <c r="BX87" s="97">
        <v>1.0747703690239727E-3</v>
      </c>
      <c r="BY87" s="97">
        <v>5.9797991523063204E-3</v>
      </c>
      <c r="BZ87" s="97">
        <v>3.803865802155196E-3</v>
      </c>
      <c r="CA87" s="97">
        <v>1.22063901482345E-2</v>
      </c>
      <c r="CB87" s="97">
        <v>4.9712669064412816E-3</v>
      </c>
      <c r="CC87" s="97">
        <v>7.8596539783595126E-3</v>
      </c>
      <c r="CD87" s="97">
        <v>3.6698185175361936E-3</v>
      </c>
      <c r="CE87" s="97">
        <v>4.5824426258149675E-3</v>
      </c>
      <c r="CF87" s="97">
        <v>3.8134709563983826E-3</v>
      </c>
      <c r="CG87" s="97">
        <v>1.2801290272563601</v>
      </c>
      <c r="CH87" s="97">
        <v>5.2981251820126488E-2</v>
      </c>
      <c r="CI87" s="97">
        <v>1.8360732018035401E-2</v>
      </c>
      <c r="CJ87" s="97">
        <v>4.0239410844828565E-2</v>
      </c>
      <c r="CK87" s="97">
        <v>1.2730854114021233E-2</v>
      </c>
      <c r="CL87" s="97">
        <v>8.8059361211532457E-3</v>
      </c>
      <c r="CM87" s="97">
        <v>1.6264914278092252E-3</v>
      </c>
      <c r="CN87" s="97">
        <v>2.0309035230158125E-2</v>
      </c>
      <c r="CO87" s="97">
        <v>3.5366936496188783E-3</v>
      </c>
      <c r="CP87" s="97">
        <v>9.2256526549538368E-3</v>
      </c>
      <c r="CQ87" s="97">
        <v>1.3698817463665133E-2</v>
      </c>
      <c r="CR87" s="97">
        <v>3.875351504008371E-3</v>
      </c>
      <c r="CS87" s="97">
        <v>1.4965835041404411E-2</v>
      </c>
      <c r="CT87" s="97">
        <v>6.2600440717626863E-3</v>
      </c>
      <c r="CU87" s="97">
        <v>1.7452539328215042E-2</v>
      </c>
      <c r="CV87" s="97">
        <v>4.0545267161145367E-3</v>
      </c>
      <c r="CW87" s="97">
        <v>5.136198427577102E-3</v>
      </c>
      <c r="CX87" s="97">
        <v>9.2969831299958804E-3</v>
      </c>
      <c r="CY87" s="97">
        <v>8.2919683689267523E-3</v>
      </c>
      <c r="CZ87" s="97">
        <v>1.1258229783156264E-2</v>
      </c>
      <c r="DA87" s="97">
        <v>3.5181322748091526E-3</v>
      </c>
      <c r="DB87" s="97">
        <v>7.7434184218702004E-3</v>
      </c>
      <c r="DC87" s="97">
        <v>5.7204576766200846E-3</v>
      </c>
      <c r="DD87" s="97">
        <v>1.6357595202200002E-3</v>
      </c>
      <c r="DE87" s="97">
        <v>1.804283599450569E-2</v>
      </c>
      <c r="DF87" s="100">
        <v>1.8329757923363539</v>
      </c>
      <c r="DG87" s="101">
        <v>1.4087199792723166</v>
      </c>
    </row>
    <row r="88" spans="1:111">
      <c r="A88" s="87">
        <v>84</v>
      </c>
      <c r="B88" s="4" t="s">
        <v>41</v>
      </c>
      <c r="C88" s="97">
        <v>9.0373368712274536E-5</v>
      </c>
      <c r="D88" s="97">
        <v>4.4352286330510549E-5</v>
      </c>
      <c r="E88" s="97">
        <v>4.6796713774377308E-5</v>
      </c>
      <c r="F88" s="97">
        <v>4.3679238317326492E-5</v>
      </c>
      <c r="G88" s="97">
        <v>7.60168448183463E-5</v>
      </c>
      <c r="H88" s="97">
        <v>0</v>
      </c>
      <c r="I88" s="97">
        <v>1.2211791449877278E-4</v>
      </c>
      <c r="J88" s="97">
        <v>1.2774216991565053E-4</v>
      </c>
      <c r="K88" s="97">
        <v>6.9321333163490761E-4</v>
      </c>
      <c r="L88" s="97">
        <v>3.9153896062228082E-5</v>
      </c>
      <c r="M88" s="97">
        <v>0</v>
      </c>
      <c r="N88" s="97">
        <v>5.5785838430984344E-5</v>
      </c>
      <c r="O88" s="97">
        <v>1.1511837602610434E-4</v>
      </c>
      <c r="P88" s="97">
        <v>8.2402860605394214E-5</v>
      </c>
      <c r="Q88" s="97">
        <v>1.325389727928061E-4</v>
      </c>
      <c r="R88" s="97">
        <v>1.1692366626774038E-4</v>
      </c>
      <c r="S88" s="97">
        <v>9.355990249680353E-5</v>
      </c>
      <c r="T88" s="97">
        <v>9.0210877226565061E-5</v>
      </c>
      <c r="U88" s="97">
        <v>9.0456028098877625E-5</v>
      </c>
      <c r="V88" s="97">
        <v>1.1451590089716359E-4</v>
      </c>
      <c r="W88" s="97">
        <v>1.9046057358197517E-5</v>
      </c>
      <c r="X88" s="97">
        <v>5.2350888272376232E-5</v>
      </c>
      <c r="Y88" s="97">
        <v>4.07745294796481E-5</v>
      </c>
      <c r="Z88" s="97">
        <v>1.1970308401353112E-4</v>
      </c>
      <c r="AA88" s="97">
        <v>8.0734844918605537E-4</v>
      </c>
      <c r="AB88" s="97">
        <v>4.8584168570185699E-4</v>
      </c>
      <c r="AC88" s="97">
        <v>1.1097458924223787E-5</v>
      </c>
      <c r="AD88" s="97">
        <v>3.9732230719015201E-5</v>
      </c>
      <c r="AE88" s="97">
        <v>1.2545303257665815E-4</v>
      </c>
      <c r="AF88" s="97">
        <v>1.3002285378225012E-4</v>
      </c>
      <c r="AG88" s="97">
        <v>1.1359172586578831E-4</v>
      </c>
      <c r="AH88" s="97">
        <v>1.0172728283743281E-4</v>
      </c>
      <c r="AI88" s="97">
        <v>1.0254261063576757E-4</v>
      </c>
      <c r="AJ88" s="97">
        <v>1.3741743400629878E-4</v>
      </c>
      <c r="AK88" s="97">
        <v>1.1457466120441655E-4</v>
      </c>
      <c r="AL88" s="97">
        <v>6.1351597764635848E-5</v>
      </c>
      <c r="AM88" s="97">
        <v>8.4095442187892273E-5</v>
      </c>
      <c r="AN88" s="97">
        <v>1.1310321781427605E-4</v>
      </c>
      <c r="AO88" s="97">
        <v>9.1253899225366507E-5</v>
      </c>
      <c r="AP88" s="97">
        <v>5.8975862742169328E-5</v>
      </c>
      <c r="AQ88" s="97">
        <v>4.6527446318441891E-5</v>
      </c>
      <c r="AR88" s="97">
        <v>9.2933036257409496E-5</v>
      </c>
      <c r="AS88" s="97">
        <v>1.1089001175091879E-4</v>
      </c>
      <c r="AT88" s="97">
        <v>1.0943320327757295E-4</v>
      </c>
      <c r="AU88" s="97">
        <v>1.020248925960234E-4</v>
      </c>
      <c r="AV88" s="97">
        <v>1.0587752459586385E-4</v>
      </c>
      <c r="AW88" s="97">
        <v>1.0351229918372179E-4</v>
      </c>
      <c r="AX88" s="97">
        <v>6.2272058914333376E-5</v>
      </c>
      <c r="AY88" s="97">
        <v>9.7465637660417581E-5</v>
      </c>
      <c r="AZ88" s="97">
        <v>1.9498459582206537E-4</v>
      </c>
      <c r="BA88" s="97">
        <v>7.5514071077513933E-5</v>
      </c>
      <c r="BB88" s="97">
        <v>1.2939489379060955E-4</v>
      </c>
      <c r="BC88" s="97">
        <v>1.3110953662485419E-4</v>
      </c>
      <c r="BD88" s="97">
        <v>1.3034712834403907E-4</v>
      </c>
      <c r="BE88" s="97">
        <v>0</v>
      </c>
      <c r="BF88" s="97">
        <v>1.0090894857701859E-4</v>
      </c>
      <c r="BG88" s="97">
        <v>8.6457338651511065E-5</v>
      </c>
      <c r="BH88" s="97">
        <v>8.8595099391267489E-5</v>
      </c>
      <c r="BI88" s="97">
        <v>9.240004921699571E-5</v>
      </c>
      <c r="BJ88" s="97">
        <v>2.3003652768455434E-4</v>
      </c>
      <c r="BK88" s="97">
        <v>1.6450389442102529E-4</v>
      </c>
      <c r="BL88" s="97">
        <v>1.4503003565145419E-4</v>
      </c>
      <c r="BM88" s="97">
        <v>1.0461241683881507E-4</v>
      </c>
      <c r="BN88" s="97">
        <v>1.3666239706526423E-4</v>
      </c>
      <c r="BO88" s="97">
        <v>1.7191125790862495E-4</v>
      </c>
      <c r="BP88" s="97">
        <v>9.7875768939547256E-5</v>
      </c>
      <c r="BQ88" s="97">
        <v>2.3494024666394583E-4</v>
      </c>
      <c r="BR88" s="97">
        <v>2.2776946346166613E-4</v>
      </c>
      <c r="BS88" s="97">
        <v>2.9526560927709624E-4</v>
      </c>
      <c r="BT88" s="97">
        <v>3.2439978624267005E-4</v>
      </c>
      <c r="BU88" s="97">
        <v>8.2167560854574278E-4</v>
      </c>
      <c r="BV88" s="97">
        <v>4.4977596443421041E-4</v>
      </c>
      <c r="BW88" s="97">
        <v>3.7506340421314302E-4</v>
      </c>
      <c r="BX88" s="97">
        <v>5.4167098427515648E-5</v>
      </c>
      <c r="BY88" s="97">
        <v>5.0817226467450767E-4</v>
      </c>
      <c r="BZ88" s="97">
        <v>1.186665446156812E-4</v>
      </c>
      <c r="CA88" s="97">
        <v>2.7946058354849862E-4</v>
      </c>
      <c r="CB88" s="97">
        <v>4.5413593043485675E-4</v>
      </c>
      <c r="CC88" s="97">
        <v>1.9181452817694541E-4</v>
      </c>
      <c r="CD88" s="97">
        <v>1.4229392223498547E-4</v>
      </c>
      <c r="CE88" s="97">
        <v>1.0286639139164837E-3</v>
      </c>
      <c r="CF88" s="97">
        <v>1.2214027402644115E-4</v>
      </c>
      <c r="CG88" s="97">
        <v>4.744465578304697E-4</v>
      </c>
      <c r="CH88" s="97">
        <v>1.0059712890174803</v>
      </c>
      <c r="CI88" s="97">
        <v>2.775642171324025E-4</v>
      </c>
      <c r="CJ88" s="97">
        <v>5.6226549897018684E-4</v>
      </c>
      <c r="CK88" s="97">
        <v>5.2995301722505873E-4</v>
      </c>
      <c r="CL88" s="97">
        <v>8.6350868087485465E-5</v>
      </c>
      <c r="CM88" s="97">
        <v>2.3147767999769959E-4</v>
      </c>
      <c r="CN88" s="97">
        <v>1.6353533005847193E-4</v>
      </c>
      <c r="CO88" s="97">
        <v>1.6817678302077165E-4</v>
      </c>
      <c r="CP88" s="97">
        <v>2.4337415677201153E-4</v>
      </c>
      <c r="CQ88" s="97">
        <v>2.0022294181624317E-4</v>
      </c>
      <c r="CR88" s="97">
        <v>2.1796347481724984E-4</v>
      </c>
      <c r="CS88" s="97">
        <v>4.6455519763550536E-4</v>
      </c>
      <c r="CT88" s="97">
        <v>1.3178878552177642E-3</v>
      </c>
      <c r="CU88" s="97">
        <v>0.16362881849011515</v>
      </c>
      <c r="CV88" s="97">
        <v>1.1207042329198946E-4</v>
      </c>
      <c r="CW88" s="97">
        <v>2.988340995901188E-4</v>
      </c>
      <c r="CX88" s="97">
        <v>3.9988990741923625E-3</v>
      </c>
      <c r="CY88" s="97">
        <v>3.1831567966032199E-3</v>
      </c>
      <c r="CZ88" s="97">
        <v>5.0255833219682326E-3</v>
      </c>
      <c r="DA88" s="97">
        <v>1.4182769167581564E-3</v>
      </c>
      <c r="DB88" s="97">
        <v>2.8153445982362493E-4</v>
      </c>
      <c r="DC88" s="97">
        <v>3.4692213982644924E-4</v>
      </c>
      <c r="DD88" s="97">
        <v>6.0977163081877805E-5</v>
      </c>
      <c r="DE88" s="97">
        <v>3.89555830852885E-3</v>
      </c>
      <c r="DF88" s="100">
        <v>1.206684341194501</v>
      </c>
      <c r="DG88" s="101">
        <v>0.92738831970554247</v>
      </c>
    </row>
    <row r="89" spans="1:111">
      <c r="A89" s="87">
        <v>85</v>
      </c>
      <c r="B89" s="4" t="s">
        <v>42</v>
      </c>
      <c r="C89" s="97">
        <v>9.8151265025589397E-4</v>
      </c>
      <c r="D89" s="97">
        <v>8.2170251179737705E-4</v>
      </c>
      <c r="E89" s="97">
        <v>2.0757202011001457E-3</v>
      </c>
      <c r="F89" s="97">
        <v>2.2847000692880796E-4</v>
      </c>
      <c r="G89" s="97">
        <v>6.2133670562770481E-4</v>
      </c>
      <c r="H89" s="97">
        <v>0</v>
      </c>
      <c r="I89" s="97">
        <v>1.046769648360006E-3</v>
      </c>
      <c r="J89" s="97">
        <v>8.8397210438824665E-4</v>
      </c>
      <c r="K89" s="97">
        <v>1.1881208305522873E-3</v>
      </c>
      <c r="L89" s="97">
        <v>4.8573262158022084E-4</v>
      </c>
      <c r="M89" s="97">
        <v>0</v>
      </c>
      <c r="N89" s="97">
        <v>7.189737563682916E-4</v>
      </c>
      <c r="O89" s="97">
        <v>8.0062084014418452E-4</v>
      </c>
      <c r="P89" s="97">
        <v>6.4163784789855239E-4</v>
      </c>
      <c r="Q89" s="97">
        <v>7.7522764165494041E-4</v>
      </c>
      <c r="R89" s="97">
        <v>1.4724462790121743E-3</v>
      </c>
      <c r="S89" s="97">
        <v>7.3175758898073818E-4</v>
      </c>
      <c r="T89" s="97">
        <v>8.0983890123162482E-4</v>
      </c>
      <c r="U89" s="97">
        <v>1.494484929949998E-3</v>
      </c>
      <c r="V89" s="97">
        <v>1.221639892221038E-3</v>
      </c>
      <c r="W89" s="97">
        <v>4.6853145746458683E-4</v>
      </c>
      <c r="X89" s="97">
        <v>1.8107149175698924E-3</v>
      </c>
      <c r="Y89" s="97">
        <v>1.1318262956839212E-3</v>
      </c>
      <c r="Z89" s="97">
        <v>6.7632494677987939E-4</v>
      </c>
      <c r="AA89" s="97">
        <v>2.2546864422914288E-3</v>
      </c>
      <c r="AB89" s="97">
        <v>1.3986470352606857E-3</v>
      </c>
      <c r="AC89" s="97">
        <v>1.8659614016977775E-4</v>
      </c>
      <c r="AD89" s="97">
        <v>3.0277398321657418E-4</v>
      </c>
      <c r="AE89" s="97">
        <v>8.2564558498408208E-4</v>
      </c>
      <c r="AF89" s="97">
        <v>7.121058593236965E-4</v>
      </c>
      <c r="AG89" s="97">
        <v>2.5439854557264127E-3</v>
      </c>
      <c r="AH89" s="97">
        <v>1.2127223053715855E-3</v>
      </c>
      <c r="AI89" s="97">
        <v>1.0694786473107269E-3</v>
      </c>
      <c r="AJ89" s="97">
        <v>1.8635482803938564E-3</v>
      </c>
      <c r="AK89" s="97">
        <v>1.3172670168780335E-3</v>
      </c>
      <c r="AL89" s="97">
        <v>8.3109822320093609E-4</v>
      </c>
      <c r="AM89" s="97">
        <v>1.1209321161541937E-3</v>
      </c>
      <c r="AN89" s="97">
        <v>1.548483586160506E-3</v>
      </c>
      <c r="AO89" s="97">
        <v>1.4639105145988591E-3</v>
      </c>
      <c r="AP89" s="97">
        <v>5.3738537084853724E-4</v>
      </c>
      <c r="AQ89" s="97">
        <v>3.8457347467799768E-4</v>
      </c>
      <c r="AR89" s="97">
        <v>2.8425336654282767E-3</v>
      </c>
      <c r="AS89" s="97">
        <v>9.7750008034684296E-4</v>
      </c>
      <c r="AT89" s="97">
        <v>1.3233254515805258E-3</v>
      </c>
      <c r="AU89" s="97">
        <v>1.9285784675286586E-3</v>
      </c>
      <c r="AV89" s="97">
        <v>9.5565061157330562E-4</v>
      </c>
      <c r="AW89" s="97">
        <v>8.1701258276169176E-4</v>
      </c>
      <c r="AX89" s="97">
        <v>1.2274718015673383E-3</v>
      </c>
      <c r="AY89" s="97">
        <v>2.3756142443540924E-3</v>
      </c>
      <c r="AZ89" s="97">
        <v>4.6739455777991578E-4</v>
      </c>
      <c r="BA89" s="97">
        <v>3.2342372596883286E-3</v>
      </c>
      <c r="BB89" s="97">
        <v>1.3068135937768846E-3</v>
      </c>
      <c r="BC89" s="97">
        <v>2.1607385048327795E-3</v>
      </c>
      <c r="BD89" s="97">
        <v>1.0241298429623166E-2</v>
      </c>
      <c r="BE89" s="97">
        <v>0</v>
      </c>
      <c r="BF89" s="97">
        <v>6.9639406531849782E-4</v>
      </c>
      <c r="BG89" s="97">
        <v>6.1941496168825094E-4</v>
      </c>
      <c r="BH89" s="97">
        <v>1.0681462950353179E-3</v>
      </c>
      <c r="BI89" s="97">
        <v>1.0448040703119562E-3</v>
      </c>
      <c r="BJ89" s="97">
        <v>1.3568571014397114E-3</v>
      </c>
      <c r="BK89" s="97">
        <v>7.6348646022348342E-4</v>
      </c>
      <c r="BL89" s="97">
        <v>9.7066481182926125E-4</v>
      </c>
      <c r="BM89" s="97">
        <v>9.0681539776446779E-4</v>
      </c>
      <c r="BN89" s="97">
        <v>1.1994266149096238E-3</v>
      </c>
      <c r="BO89" s="97">
        <v>1.2067487928794527E-3</v>
      </c>
      <c r="BP89" s="97">
        <v>2.9682908292249272E-3</v>
      </c>
      <c r="BQ89" s="97">
        <v>3.2205655114198235E-3</v>
      </c>
      <c r="BR89" s="97">
        <v>8.8612579926906979E-3</v>
      </c>
      <c r="BS89" s="97">
        <v>1.3137964330710507E-3</v>
      </c>
      <c r="BT89" s="97">
        <v>3.7701145298528159E-3</v>
      </c>
      <c r="BU89" s="97">
        <v>9.0176270485250853E-3</v>
      </c>
      <c r="BV89" s="97">
        <v>1.7570383374733549E-3</v>
      </c>
      <c r="BW89" s="97">
        <v>1.6057086723036493E-3</v>
      </c>
      <c r="BX89" s="97">
        <v>5.3098461215256201E-4</v>
      </c>
      <c r="BY89" s="97">
        <v>1.0250197099812744E-3</v>
      </c>
      <c r="BZ89" s="97">
        <v>9.7091504087543177E-4</v>
      </c>
      <c r="CA89" s="97">
        <v>1.6021468869092319E-3</v>
      </c>
      <c r="CB89" s="97">
        <v>2.4574795041306988E-3</v>
      </c>
      <c r="CC89" s="97">
        <v>1.4374950058523937E-3</v>
      </c>
      <c r="CD89" s="97">
        <v>2.8770927674292841E-3</v>
      </c>
      <c r="CE89" s="97">
        <v>4.838971901645393E-3</v>
      </c>
      <c r="CF89" s="97">
        <v>6.7399620583526035E-4</v>
      </c>
      <c r="CG89" s="97">
        <v>6.6254543902139742E-3</v>
      </c>
      <c r="CH89" s="97">
        <v>1.5571155806736021E-3</v>
      </c>
      <c r="CI89" s="97">
        <v>1.0066119646754326</v>
      </c>
      <c r="CJ89" s="97">
        <v>1.2816103966668629E-2</v>
      </c>
      <c r="CK89" s="97">
        <v>5.5241928539130842E-3</v>
      </c>
      <c r="CL89" s="97">
        <v>3.4162974386757715E-3</v>
      </c>
      <c r="CM89" s="97">
        <v>1.4829319605099774E-3</v>
      </c>
      <c r="CN89" s="97">
        <v>7.3982175626825996E-3</v>
      </c>
      <c r="CO89" s="97">
        <v>1.700116500369022E-3</v>
      </c>
      <c r="CP89" s="97">
        <v>3.3535686569578648E-3</v>
      </c>
      <c r="CQ89" s="97">
        <v>2.4244182386854345E-3</v>
      </c>
      <c r="CR89" s="97">
        <v>5.9594596984935812E-4</v>
      </c>
      <c r="CS89" s="97">
        <v>6.6903702554950506E-3</v>
      </c>
      <c r="CT89" s="97">
        <v>3.9744081891096997E-3</v>
      </c>
      <c r="CU89" s="97">
        <v>2.3405666141735758E-3</v>
      </c>
      <c r="CV89" s="97">
        <v>8.8465730059079418E-4</v>
      </c>
      <c r="CW89" s="97">
        <v>3.318499787889138E-3</v>
      </c>
      <c r="CX89" s="97">
        <v>4.0674313299050458E-3</v>
      </c>
      <c r="CY89" s="97">
        <v>8.5603320141561441E-4</v>
      </c>
      <c r="CZ89" s="97">
        <v>7.0531209861364116E-4</v>
      </c>
      <c r="DA89" s="97">
        <v>2.9399605551759739E-3</v>
      </c>
      <c r="DB89" s="97">
        <v>5.7902198340164396E-4</v>
      </c>
      <c r="DC89" s="97">
        <v>1.4854228748410435E-3</v>
      </c>
      <c r="DD89" s="97">
        <v>5.386535816446587E-4</v>
      </c>
      <c r="DE89" s="97">
        <v>1.5916677712783426E-3</v>
      </c>
      <c r="DF89" s="100">
        <v>1.2127589647618993</v>
      </c>
      <c r="DG89" s="101">
        <v>0.93205692668973228</v>
      </c>
    </row>
    <row r="90" spans="1:111">
      <c r="A90" s="87">
        <v>86</v>
      </c>
      <c r="B90" s="4" t="s">
        <v>43</v>
      </c>
      <c r="C90" s="97">
        <v>2.5141903006969875E-4</v>
      </c>
      <c r="D90" s="97">
        <v>1.5533405484050459E-4</v>
      </c>
      <c r="E90" s="97">
        <v>3.0822659651143577E-4</v>
      </c>
      <c r="F90" s="97">
        <v>1.1442298528910654E-4</v>
      </c>
      <c r="G90" s="97">
        <v>2.760377090289854E-4</v>
      </c>
      <c r="H90" s="97">
        <v>0</v>
      </c>
      <c r="I90" s="97">
        <v>3.4288267995326744E-4</v>
      </c>
      <c r="J90" s="97">
        <v>5.2327050411479174E-4</v>
      </c>
      <c r="K90" s="97">
        <v>5.8537369320196841E-4</v>
      </c>
      <c r="L90" s="97">
        <v>2.1020338692675998E-4</v>
      </c>
      <c r="M90" s="97">
        <v>0</v>
      </c>
      <c r="N90" s="97">
        <v>2.3309607014340887E-4</v>
      </c>
      <c r="O90" s="97">
        <v>3.6937308694568984E-4</v>
      </c>
      <c r="P90" s="97">
        <v>3.1307706943386343E-4</v>
      </c>
      <c r="Q90" s="97">
        <v>3.9850269631254578E-4</v>
      </c>
      <c r="R90" s="97">
        <v>5.9387364014671946E-4</v>
      </c>
      <c r="S90" s="97">
        <v>3.1956950854593135E-4</v>
      </c>
      <c r="T90" s="97">
        <v>3.5785851791663754E-4</v>
      </c>
      <c r="U90" s="97">
        <v>3.1812222892311186E-4</v>
      </c>
      <c r="V90" s="97">
        <v>3.3037719224760957E-4</v>
      </c>
      <c r="W90" s="97">
        <v>1.5407263955302509E-4</v>
      </c>
      <c r="X90" s="97">
        <v>3.9981591313970147E-4</v>
      </c>
      <c r="Y90" s="97">
        <v>4.0033398621399686E-4</v>
      </c>
      <c r="Z90" s="97">
        <v>2.893994913714396E-4</v>
      </c>
      <c r="AA90" s="97">
        <v>1.3219158824061765E-3</v>
      </c>
      <c r="AB90" s="97">
        <v>5.3756724252068319E-4</v>
      </c>
      <c r="AC90" s="97">
        <v>7.1781907660373398E-5</v>
      </c>
      <c r="AD90" s="97">
        <v>1.6084957409939163E-4</v>
      </c>
      <c r="AE90" s="97">
        <v>3.824949166227878E-4</v>
      </c>
      <c r="AF90" s="97">
        <v>3.6562677105194801E-4</v>
      </c>
      <c r="AG90" s="97">
        <v>2.7809401922995281E-4</v>
      </c>
      <c r="AH90" s="97">
        <v>4.1843919605584414E-4</v>
      </c>
      <c r="AI90" s="97">
        <v>4.4119219571819325E-4</v>
      </c>
      <c r="AJ90" s="97">
        <v>9.2058155335225796E-4</v>
      </c>
      <c r="AK90" s="97">
        <v>4.7555142681875439E-4</v>
      </c>
      <c r="AL90" s="97">
        <v>1.8236231917080661E-4</v>
      </c>
      <c r="AM90" s="97">
        <v>2.4755548703596266E-4</v>
      </c>
      <c r="AN90" s="97">
        <v>4.2665238394437566E-4</v>
      </c>
      <c r="AO90" s="97">
        <v>3.277416985385247E-4</v>
      </c>
      <c r="AP90" s="97">
        <v>1.2240654929306994E-4</v>
      </c>
      <c r="AQ90" s="97">
        <v>1.4712480074406589E-4</v>
      </c>
      <c r="AR90" s="97">
        <v>2.8321575283348833E-4</v>
      </c>
      <c r="AS90" s="97">
        <v>3.1035148243370193E-4</v>
      </c>
      <c r="AT90" s="97">
        <v>6.3366581131767271E-4</v>
      </c>
      <c r="AU90" s="97">
        <v>4.5050306977818116E-4</v>
      </c>
      <c r="AV90" s="97">
        <v>3.5610342869773527E-4</v>
      </c>
      <c r="AW90" s="97">
        <v>4.0103086649681622E-4</v>
      </c>
      <c r="AX90" s="97">
        <v>3.138654701653237E-4</v>
      </c>
      <c r="AY90" s="97">
        <v>3.1233347794801263E-4</v>
      </c>
      <c r="AZ90" s="97">
        <v>4.1764495799715437E-4</v>
      </c>
      <c r="BA90" s="97">
        <v>2.7950012318508428E-4</v>
      </c>
      <c r="BB90" s="97">
        <v>3.5032251701615745E-4</v>
      </c>
      <c r="BC90" s="97">
        <v>1.0329892881079678E-3</v>
      </c>
      <c r="BD90" s="97">
        <v>2.8003103824212391E-4</v>
      </c>
      <c r="BE90" s="97">
        <v>0</v>
      </c>
      <c r="BF90" s="97">
        <v>2.3826531629198445E-4</v>
      </c>
      <c r="BG90" s="97">
        <v>2.34243664164235E-4</v>
      </c>
      <c r="BH90" s="97">
        <v>5.6819683250528517E-4</v>
      </c>
      <c r="BI90" s="97">
        <v>5.0224961989989516E-4</v>
      </c>
      <c r="BJ90" s="97">
        <v>5.9392674927755801E-4</v>
      </c>
      <c r="BK90" s="97">
        <v>3.8255381484752251E-4</v>
      </c>
      <c r="BL90" s="97">
        <v>5.36375613239296E-4</v>
      </c>
      <c r="BM90" s="97">
        <v>4.0873886625575231E-4</v>
      </c>
      <c r="BN90" s="97">
        <v>6.6692981318356847E-4</v>
      </c>
      <c r="BO90" s="97">
        <v>4.8344342742016346E-4</v>
      </c>
      <c r="BP90" s="97">
        <v>2.8685666903786091E-4</v>
      </c>
      <c r="BQ90" s="97">
        <v>3.3635423843359863E-4</v>
      </c>
      <c r="BR90" s="97">
        <v>7.951669906185834E-4</v>
      </c>
      <c r="BS90" s="97">
        <v>4.9109961669424151E-4</v>
      </c>
      <c r="BT90" s="97">
        <v>4.2821258582783836E-3</v>
      </c>
      <c r="BU90" s="97">
        <v>1.7529354039781844E-3</v>
      </c>
      <c r="BV90" s="97">
        <v>5.4020589131589174E-4</v>
      </c>
      <c r="BW90" s="97">
        <v>6.4976939657384225E-4</v>
      </c>
      <c r="BX90" s="97">
        <v>1.1500458578529244E-4</v>
      </c>
      <c r="BY90" s="97">
        <v>8.0591128007303679E-4</v>
      </c>
      <c r="BZ90" s="97">
        <v>5.0080896008313663E-4</v>
      </c>
      <c r="CA90" s="97">
        <v>5.1073376798275744E-4</v>
      </c>
      <c r="CB90" s="97">
        <v>5.5866975663966241E-4</v>
      </c>
      <c r="CC90" s="97">
        <v>1.1392261038230039E-3</v>
      </c>
      <c r="CD90" s="97">
        <v>7.7355684747893859E-4</v>
      </c>
      <c r="CE90" s="97">
        <v>9.0167301196281808E-4</v>
      </c>
      <c r="CF90" s="97">
        <v>7.2059584583939362E-4</v>
      </c>
      <c r="CG90" s="97">
        <v>9.5980156014861557E-3</v>
      </c>
      <c r="CH90" s="97">
        <v>4.2101449106163166E-3</v>
      </c>
      <c r="CI90" s="97">
        <v>6.4480795519897089E-3</v>
      </c>
      <c r="CJ90" s="97">
        <v>1.0360666505626335</v>
      </c>
      <c r="CK90" s="97">
        <v>3.0358292502093635E-3</v>
      </c>
      <c r="CL90" s="97">
        <v>1.220048567260298E-3</v>
      </c>
      <c r="CM90" s="97">
        <v>3.4215701602342315E-4</v>
      </c>
      <c r="CN90" s="97">
        <v>1.1879020500382652E-3</v>
      </c>
      <c r="CO90" s="97">
        <v>3.2264701659763572E-4</v>
      </c>
      <c r="CP90" s="97">
        <v>8.6606857246309223E-4</v>
      </c>
      <c r="CQ90" s="97">
        <v>7.3529683885629831E-4</v>
      </c>
      <c r="CR90" s="97">
        <v>2.7236519896402901E-4</v>
      </c>
      <c r="CS90" s="97">
        <v>6.9217444027149964E-4</v>
      </c>
      <c r="CT90" s="97">
        <v>2.4851129522085141E-3</v>
      </c>
      <c r="CU90" s="97">
        <v>6.6648288199524675E-2</v>
      </c>
      <c r="CV90" s="97">
        <v>1.0568826763495865E-3</v>
      </c>
      <c r="CW90" s="97">
        <v>3.7856140415552905E-3</v>
      </c>
      <c r="CX90" s="97">
        <v>2.4072632627037413E-3</v>
      </c>
      <c r="CY90" s="97">
        <v>2.8807771669726672E-3</v>
      </c>
      <c r="CZ90" s="97">
        <v>1.8060184785248002E-3</v>
      </c>
      <c r="DA90" s="97">
        <v>7.1216090970327005E-4</v>
      </c>
      <c r="DB90" s="97">
        <v>1.3360760516569227E-3</v>
      </c>
      <c r="DC90" s="97">
        <v>5.9156572043522055E-4</v>
      </c>
      <c r="DD90" s="97">
        <v>3.885965710768122E-4</v>
      </c>
      <c r="DE90" s="97">
        <v>6.7719258145219029E-3</v>
      </c>
      <c r="DF90" s="100">
        <v>1.1951374172536393</v>
      </c>
      <c r="DG90" s="101">
        <v>0.91851401677004318</v>
      </c>
    </row>
    <row r="91" spans="1:111">
      <c r="A91" s="87">
        <v>87</v>
      </c>
      <c r="B91" s="4" t="s">
        <v>44</v>
      </c>
      <c r="C91" s="97">
        <v>3.7282476001617815E-4</v>
      </c>
      <c r="D91" s="97">
        <v>2.855706781816659E-4</v>
      </c>
      <c r="E91" s="97">
        <v>8.1515970773671481E-4</v>
      </c>
      <c r="F91" s="97">
        <v>3.5436080595661608E-4</v>
      </c>
      <c r="G91" s="97">
        <v>4.0292811524594651E-4</v>
      </c>
      <c r="H91" s="97">
        <v>0</v>
      </c>
      <c r="I91" s="97">
        <v>6.5565381663166308E-4</v>
      </c>
      <c r="J91" s="97">
        <v>4.2391977596903553E-4</v>
      </c>
      <c r="K91" s="97">
        <v>6.8281755723815206E-4</v>
      </c>
      <c r="L91" s="97">
        <v>2.1231758785693588E-4</v>
      </c>
      <c r="M91" s="97">
        <v>0</v>
      </c>
      <c r="N91" s="97">
        <v>5.0309435303774925E-4</v>
      </c>
      <c r="O91" s="97">
        <v>8.6143125368188416E-4</v>
      </c>
      <c r="P91" s="97">
        <v>4.4230370427372073E-4</v>
      </c>
      <c r="Q91" s="97">
        <v>5.2913011498893802E-4</v>
      </c>
      <c r="R91" s="97">
        <v>3.0030325818862567E-4</v>
      </c>
      <c r="S91" s="97">
        <v>3.8067703993080828E-4</v>
      </c>
      <c r="T91" s="97">
        <v>5.9996269319920995E-4</v>
      </c>
      <c r="U91" s="97">
        <v>1.7289220592611385E-3</v>
      </c>
      <c r="V91" s="97">
        <v>4.2153437580278006E-4</v>
      </c>
      <c r="W91" s="97">
        <v>4.1546198395321789E-5</v>
      </c>
      <c r="X91" s="97">
        <v>1.898029307693065E-4</v>
      </c>
      <c r="Y91" s="97">
        <v>1.527292650035436E-4</v>
      </c>
      <c r="Z91" s="97">
        <v>3.2175236554866037E-4</v>
      </c>
      <c r="AA91" s="97">
        <v>9.5749427913148163E-4</v>
      </c>
      <c r="AB91" s="97">
        <v>5.8601080060055968E-4</v>
      </c>
      <c r="AC91" s="97">
        <v>6.2390450610754945E-5</v>
      </c>
      <c r="AD91" s="97">
        <v>1.6804859968051286E-4</v>
      </c>
      <c r="AE91" s="97">
        <v>2.3909542934753218E-4</v>
      </c>
      <c r="AF91" s="97">
        <v>4.8424895819554071E-4</v>
      </c>
      <c r="AG91" s="97">
        <v>5.4970630749340711E-4</v>
      </c>
      <c r="AH91" s="97">
        <v>2.4687360995378127E-4</v>
      </c>
      <c r="AI91" s="97">
        <v>2.9993453154926496E-4</v>
      </c>
      <c r="AJ91" s="97">
        <v>6.4650976531230818E-4</v>
      </c>
      <c r="AK91" s="97">
        <v>3.1384092407723814E-4</v>
      </c>
      <c r="AL91" s="97">
        <v>2.4490337370928187E-4</v>
      </c>
      <c r="AM91" s="97">
        <v>2.0627111014242809E-4</v>
      </c>
      <c r="AN91" s="97">
        <v>2.7020575258420885E-4</v>
      </c>
      <c r="AO91" s="97">
        <v>3.4454555316552963E-4</v>
      </c>
      <c r="AP91" s="97">
        <v>1.8408295550098309E-4</v>
      </c>
      <c r="AQ91" s="97">
        <v>2.0287119435630923E-4</v>
      </c>
      <c r="AR91" s="97">
        <v>3.1199864443871324E-4</v>
      </c>
      <c r="AS91" s="97">
        <v>2.8472940442713453E-4</v>
      </c>
      <c r="AT91" s="97">
        <v>3.0805199466332273E-4</v>
      </c>
      <c r="AU91" s="97">
        <v>3.1442048842246565E-4</v>
      </c>
      <c r="AV91" s="97">
        <v>5.1152012652981008E-4</v>
      </c>
      <c r="AW91" s="97">
        <v>4.131163482457069E-4</v>
      </c>
      <c r="AX91" s="97">
        <v>4.3224630910469427E-4</v>
      </c>
      <c r="AY91" s="97">
        <v>3.9409809912726212E-4</v>
      </c>
      <c r="AZ91" s="97">
        <v>4.4822143857214589E-4</v>
      </c>
      <c r="BA91" s="97">
        <v>4.918980896809423E-4</v>
      </c>
      <c r="BB91" s="97">
        <v>4.4440837841909226E-4</v>
      </c>
      <c r="BC91" s="97">
        <v>4.8330288931337578E-4</v>
      </c>
      <c r="BD91" s="97">
        <v>4.4338630991608253E-4</v>
      </c>
      <c r="BE91" s="97">
        <v>0</v>
      </c>
      <c r="BF91" s="97">
        <v>1.5676032168862456E-4</v>
      </c>
      <c r="BG91" s="97">
        <v>1.7599386148008968E-4</v>
      </c>
      <c r="BH91" s="97">
        <v>3.9289923831860248E-4</v>
      </c>
      <c r="BI91" s="97">
        <v>5.3492738171649666E-4</v>
      </c>
      <c r="BJ91" s="97">
        <v>6.2558761720255343E-4</v>
      </c>
      <c r="BK91" s="97">
        <v>7.3647678955579348E-4</v>
      </c>
      <c r="BL91" s="97">
        <v>6.800557812224583E-4</v>
      </c>
      <c r="BM91" s="97">
        <v>5.6709544585163262E-4</v>
      </c>
      <c r="BN91" s="97">
        <v>6.9737288128257277E-4</v>
      </c>
      <c r="BO91" s="97">
        <v>5.5886616054814031E-4</v>
      </c>
      <c r="BP91" s="97">
        <v>2.4094943766248637E-4</v>
      </c>
      <c r="BQ91" s="97">
        <v>3.4420004310448506E-4</v>
      </c>
      <c r="BR91" s="97">
        <v>8.665960430938904E-4</v>
      </c>
      <c r="BS91" s="97">
        <v>5.346454965186111E-4</v>
      </c>
      <c r="BT91" s="97">
        <v>9.3828307717801836E-4</v>
      </c>
      <c r="BU91" s="97">
        <v>1.3713342147123537E-3</v>
      </c>
      <c r="BV91" s="97">
        <v>6.1928924156171873E-4</v>
      </c>
      <c r="BW91" s="97">
        <v>5.2349752068556611E-4</v>
      </c>
      <c r="BX91" s="97">
        <v>9.51456893044473E-5</v>
      </c>
      <c r="BY91" s="97">
        <v>9.4655585874534065E-4</v>
      </c>
      <c r="BZ91" s="97">
        <v>5.2602330769473604E-4</v>
      </c>
      <c r="CA91" s="97">
        <v>4.6748318186674447E-4</v>
      </c>
      <c r="CB91" s="97">
        <v>8.355581611954124E-4</v>
      </c>
      <c r="CC91" s="97">
        <v>1.1907986551738005E-3</v>
      </c>
      <c r="CD91" s="97">
        <v>1.0546412340723087E-3</v>
      </c>
      <c r="CE91" s="97">
        <v>7.2553091816287673E-4</v>
      </c>
      <c r="CF91" s="97">
        <v>1.0542531914164266E-3</v>
      </c>
      <c r="CG91" s="97">
        <v>1.9646207814128383E-3</v>
      </c>
      <c r="CH91" s="97">
        <v>3.6127276754515936E-2</v>
      </c>
      <c r="CI91" s="97">
        <v>1.9373197074766192E-3</v>
      </c>
      <c r="CJ91" s="97">
        <v>2.5784346634712962E-3</v>
      </c>
      <c r="CK91" s="97">
        <v>1.0154983740577201</v>
      </c>
      <c r="CL91" s="97">
        <v>1.9053449280044953E-3</v>
      </c>
      <c r="CM91" s="97">
        <v>1.1477010654390328E-3</v>
      </c>
      <c r="CN91" s="97">
        <v>5.1639153900098437E-3</v>
      </c>
      <c r="CO91" s="97">
        <v>1.0558831979692856E-3</v>
      </c>
      <c r="CP91" s="97">
        <v>1.7456859136805631E-3</v>
      </c>
      <c r="CQ91" s="97">
        <v>2.6108096997086165E-3</v>
      </c>
      <c r="CR91" s="97">
        <v>6.9048623469798926E-4</v>
      </c>
      <c r="CS91" s="97">
        <v>6.8254711908806269E-3</v>
      </c>
      <c r="CT91" s="97">
        <v>8.4644274871533982E-4</v>
      </c>
      <c r="CU91" s="97">
        <v>6.515662595890799E-2</v>
      </c>
      <c r="CV91" s="97">
        <v>2.8689291594999935E-4</v>
      </c>
      <c r="CW91" s="97">
        <v>1.4967993932994469E-3</v>
      </c>
      <c r="CX91" s="97">
        <v>1.7027512660217727E-3</v>
      </c>
      <c r="CY91" s="97">
        <v>1.0375958299049957E-3</v>
      </c>
      <c r="CZ91" s="97">
        <v>2.1724471598612038E-3</v>
      </c>
      <c r="DA91" s="97">
        <v>4.4719688452764571E-3</v>
      </c>
      <c r="DB91" s="97">
        <v>1.1314025270459315E-3</v>
      </c>
      <c r="DC91" s="97">
        <v>8.6447623504206424E-4</v>
      </c>
      <c r="DD91" s="97">
        <v>1.8972248680989556E-4</v>
      </c>
      <c r="DE91" s="97">
        <v>5.5937701781693999E-4</v>
      </c>
      <c r="DF91" s="100">
        <v>1.1985958212538419</v>
      </c>
      <c r="DG91" s="101">
        <v>0.92117194756861132</v>
      </c>
    </row>
    <row r="92" spans="1:111">
      <c r="A92" s="87">
        <v>88</v>
      </c>
      <c r="B92" s="4" t="s">
        <v>146</v>
      </c>
      <c r="C92" s="97">
        <v>6.8305686468648813E-4</v>
      </c>
      <c r="D92" s="97">
        <v>6.8659008487667147E-5</v>
      </c>
      <c r="E92" s="97">
        <v>1.5215943395359755E-4</v>
      </c>
      <c r="F92" s="97">
        <v>9.1700074721925417E-5</v>
      </c>
      <c r="G92" s="97">
        <v>6.5934313783087199E-4</v>
      </c>
      <c r="H92" s="97">
        <v>0</v>
      </c>
      <c r="I92" s="97">
        <v>4.7551176468180797E-4</v>
      </c>
      <c r="J92" s="97">
        <v>3.0054007008747117E-4</v>
      </c>
      <c r="K92" s="97">
        <v>4.9275398804937969E-4</v>
      </c>
      <c r="L92" s="97">
        <v>2.3794720683605937E-4</v>
      </c>
      <c r="M92" s="97">
        <v>0</v>
      </c>
      <c r="N92" s="97">
        <v>1.9213121522495204E-4</v>
      </c>
      <c r="O92" s="97">
        <v>2.8406267539577502E-4</v>
      </c>
      <c r="P92" s="97">
        <v>6.7686128919982127E-4</v>
      </c>
      <c r="Q92" s="97">
        <v>2.4349061185447641E-4</v>
      </c>
      <c r="R92" s="97">
        <v>2.3232137046875478E-4</v>
      </c>
      <c r="S92" s="97">
        <v>2.2832070278331902E-4</v>
      </c>
      <c r="T92" s="97">
        <v>1.9565401232789768E-4</v>
      </c>
      <c r="U92" s="97">
        <v>9.3487891239365302E-5</v>
      </c>
      <c r="V92" s="97">
        <v>1.8047038420190739E-4</v>
      </c>
      <c r="W92" s="97">
        <v>2.5443522359464294E-5</v>
      </c>
      <c r="X92" s="97">
        <v>7.80753593034453E-5</v>
      </c>
      <c r="Y92" s="97">
        <v>1.1496191104415735E-4</v>
      </c>
      <c r="Z92" s="97">
        <v>5.7109400243486846E-4</v>
      </c>
      <c r="AA92" s="97">
        <v>9.4622840912861794E-5</v>
      </c>
      <c r="AB92" s="97">
        <v>1.2570822861351127E-4</v>
      </c>
      <c r="AC92" s="97">
        <v>3.1152795398402378E-5</v>
      </c>
      <c r="AD92" s="97">
        <v>4.3695887642194309E-4</v>
      </c>
      <c r="AE92" s="97">
        <v>1.5010713892576357E-4</v>
      </c>
      <c r="AF92" s="97">
        <v>4.1634977308914191E-4</v>
      </c>
      <c r="AG92" s="97">
        <v>3.3366595310956016E-4</v>
      </c>
      <c r="AH92" s="97">
        <v>8.1645351341790994E-4</v>
      </c>
      <c r="AI92" s="97">
        <v>7.3779024464017346E-4</v>
      </c>
      <c r="AJ92" s="97">
        <v>1.6258520073449389E-4</v>
      </c>
      <c r="AK92" s="97">
        <v>1.0473453954610275E-3</v>
      </c>
      <c r="AL92" s="97">
        <v>5.6020088808040919E-4</v>
      </c>
      <c r="AM92" s="97">
        <v>7.169929202538144E-4</v>
      </c>
      <c r="AN92" s="97">
        <v>1.4155142201282879E-3</v>
      </c>
      <c r="AO92" s="97">
        <v>1.005115857443571E-3</v>
      </c>
      <c r="AP92" s="97">
        <v>2.9871791998063485E-4</v>
      </c>
      <c r="AQ92" s="97">
        <v>3.784160649103898E-4</v>
      </c>
      <c r="AR92" s="97">
        <v>3.6500832389671961E-4</v>
      </c>
      <c r="AS92" s="97">
        <v>5.9780424444830379E-4</v>
      </c>
      <c r="AT92" s="97">
        <v>5.7772655191766736E-4</v>
      </c>
      <c r="AU92" s="97">
        <v>5.1824653170201725E-4</v>
      </c>
      <c r="AV92" s="97">
        <v>2.7588538922814686E-4</v>
      </c>
      <c r="AW92" s="97">
        <v>1.6851774888630814E-4</v>
      </c>
      <c r="AX92" s="97">
        <v>9.7744257659250521E-5</v>
      </c>
      <c r="AY92" s="97">
        <v>3.2825543799643747E-4</v>
      </c>
      <c r="AZ92" s="97">
        <v>1.0342939148372838E-4</v>
      </c>
      <c r="BA92" s="97">
        <v>9.2030305124130753E-5</v>
      </c>
      <c r="BB92" s="97">
        <v>4.522291140505745E-4</v>
      </c>
      <c r="BC92" s="97">
        <v>1.9996236221051032E-4</v>
      </c>
      <c r="BD92" s="97">
        <v>1.6777781213650462E-4</v>
      </c>
      <c r="BE92" s="97">
        <v>0</v>
      </c>
      <c r="BF92" s="97">
        <v>1.3571007778361794E-4</v>
      </c>
      <c r="BG92" s="97">
        <v>7.7923485691341738E-5</v>
      </c>
      <c r="BH92" s="97">
        <v>3.9154528997955147E-4</v>
      </c>
      <c r="BI92" s="97">
        <v>7.616050644038998E-4</v>
      </c>
      <c r="BJ92" s="97">
        <v>1.5306787860051586E-4</v>
      </c>
      <c r="BK92" s="97">
        <v>2.7831785700020982E-4</v>
      </c>
      <c r="BL92" s="97">
        <v>1.0547983316966829E-3</v>
      </c>
      <c r="BM92" s="97">
        <v>1.2291641909725546E-3</v>
      </c>
      <c r="BN92" s="97">
        <v>9.3526216931336169E-4</v>
      </c>
      <c r="BO92" s="97">
        <v>1.0468328338339118E-3</v>
      </c>
      <c r="BP92" s="97">
        <v>3.3560402367846954E-4</v>
      </c>
      <c r="BQ92" s="97">
        <v>2.737318192102104E-4</v>
      </c>
      <c r="BR92" s="97">
        <v>6.7792992848160613E-4</v>
      </c>
      <c r="BS92" s="97">
        <v>5.803823331640384E-4</v>
      </c>
      <c r="BT92" s="97">
        <v>3.6750250663506709E-4</v>
      </c>
      <c r="BU92" s="97">
        <v>7.4834830568394324E-4</v>
      </c>
      <c r="BV92" s="97">
        <v>7.8151675849839268E-4</v>
      </c>
      <c r="BW92" s="97">
        <v>6.4521855369173116E-4</v>
      </c>
      <c r="BX92" s="97">
        <v>7.906879697292717E-5</v>
      </c>
      <c r="BY92" s="97">
        <v>5.3476184786447332E-4</v>
      </c>
      <c r="BZ92" s="97">
        <v>1.745264942578819E-4</v>
      </c>
      <c r="CA92" s="97">
        <v>1.0558930100774857E-3</v>
      </c>
      <c r="CB92" s="97">
        <v>3.7589849684108552E-4</v>
      </c>
      <c r="CC92" s="97">
        <v>5.102599400537113E-4</v>
      </c>
      <c r="CD92" s="97">
        <v>3.2436361722132704E-4</v>
      </c>
      <c r="CE92" s="97">
        <v>3.8174816036673319E-4</v>
      </c>
      <c r="CF92" s="97">
        <v>1.0704815166209691E-4</v>
      </c>
      <c r="CG92" s="97">
        <v>6.4892473976639446E-4</v>
      </c>
      <c r="CH92" s="97">
        <v>5.945922400688228E-4</v>
      </c>
      <c r="CI92" s="97">
        <v>1.5071105430914904E-4</v>
      </c>
      <c r="CJ92" s="97">
        <v>9.0595645648350646E-4</v>
      </c>
      <c r="CK92" s="97">
        <v>2.7109498391658708E-4</v>
      </c>
      <c r="CL92" s="97">
        <v>1.0001042399721458</v>
      </c>
      <c r="CM92" s="97">
        <v>6.3327130727993384E-4</v>
      </c>
      <c r="CN92" s="97">
        <v>1.96322376974677E-4</v>
      </c>
      <c r="CO92" s="97">
        <v>1.6369396347886594E-4</v>
      </c>
      <c r="CP92" s="97">
        <v>1.3173011166114717E-3</v>
      </c>
      <c r="CQ92" s="97">
        <v>4.827642794687512E-4</v>
      </c>
      <c r="CR92" s="97">
        <v>2.6367811358688989E-4</v>
      </c>
      <c r="CS92" s="97">
        <v>8.8270563466449849E-4</v>
      </c>
      <c r="CT92" s="97">
        <v>3.6161835064107219E-4</v>
      </c>
      <c r="CU92" s="97">
        <v>2.0658369377626743E-4</v>
      </c>
      <c r="CV92" s="97">
        <v>4.1375188707468076E-4</v>
      </c>
      <c r="CW92" s="97">
        <v>2.5894341594446364E-4</v>
      </c>
      <c r="CX92" s="97">
        <v>1.4208970133321697E-3</v>
      </c>
      <c r="CY92" s="97">
        <v>2.3183834949301536E-4</v>
      </c>
      <c r="CZ92" s="97">
        <v>6.8821591967834796E-4</v>
      </c>
      <c r="DA92" s="97">
        <v>1.5966392861797632E-4</v>
      </c>
      <c r="DB92" s="97">
        <v>1.5948074669318871E-4</v>
      </c>
      <c r="DC92" s="97">
        <v>3.9455230803489116E-4</v>
      </c>
      <c r="DD92" s="97">
        <v>1.1655432908182376E-4</v>
      </c>
      <c r="DE92" s="97">
        <v>0.10160453532693169</v>
      </c>
      <c r="DF92" s="100">
        <v>1.1456002832311274</v>
      </c>
      <c r="DG92" s="101">
        <v>0.88044261904336896</v>
      </c>
    </row>
    <row r="93" spans="1:111">
      <c r="A93" s="87">
        <v>89</v>
      </c>
      <c r="B93" s="4" t="s">
        <v>147</v>
      </c>
      <c r="C93" s="97">
        <v>2.452980603034503E-4</v>
      </c>
      <c r="D93" s="97">
        <v>1.4156894467062326E-4</v>
      </c>
      <c r="E93" s="97">
        <v>2.0989856163048558E-4</v>
      </c>
      <c r="F93" s="97">
        <v>1.5227628391415371E-3</v>
      </c>
      <c r="G93" s="97">
        <v>2.2758063241737971E-4</v>
      </c>
      <c r="H93" s="97">
        <v>0</v>
      </c>
      <c r="I93" s="97">
        <v>8.4514285755110858E-4</v>
      </c>
      <c r="J93" s="97">
        <v>7.0586442865097252E-4</v>
      </c>
      <c r="K93" s="97">
        <v>3.8787940499154886E-4</v>
      </c>
      <c r="L93" s="97">
        <v>7.9406464783216956E-4</v>
      </c>
      <c r="M93" s="97">
        <v>0</v>
      </c>
      <c r="N93" s="97">
        <v>1.747003181583919E-4</v>
      </c>
      <c r="O93" s="97">
        <v>2.7495102400856088E-4</v>
      </c>
      <c r="P93" s="97">
        <v>4.5564535242545754E-4</v>
      </c>
      <c r="Q93" s="97">
        <v>8.7981445154193343E-4</v>
      </c>
      <c r="R93" s="97">
        <v>5.6861024643787531E-4</v>
      </c>
      <c r="S93" s="97">
        <v>3.4076821157428042E-4</v>
      </c>
      <c r="T93" s="97">
        <v>2.6381799758095405E-4</v>
      </c>
      <c r="U93" s="97">
        <v>5.0689341729952546E-4</v>
      </c>
      <c r="V93" s="97">
        <v>6.600918377744231E-4</v>
      </c>
      <c r="W93" s="97">
        <v>5.9454541248223049E-5</v>
      </c>
      <c r="X93" s="97">
        <v>4.834463810573061E-4</v>
      </c>
      <c r="Y93" s="97">
        <v>6.9581134874073666E-4</v>
      </c>
      <c r="Z93" s="97">
        <v>9.4377155640629087E-4</v>
      </c>
      <c r="AA93" s="97">
        <v>7.4957593216168101E-4</v>
      </c>
      <c r="AB93" s="97">
        <v>1.5312570843546819E-3</v>
      </c>
      <c r="AC93" s="97">
        <v>3.394764047441058E-5</v>
      </c>
      <c r="AD93" s="97">
        <v>2.1141599324425779E-4</v>
      </c>
      <c r="AE93" s="97">
        <v>5.5127992849737784E-4</v>
      </c>
      <c r="AF93" s="97">
        <v>3.4834965114005493E-4</v>
      </c>
      <c r="AG93" s="97">
        <v>1.7979014116428749E-4</v>
      </c>
      <c r="AH93" s="97">
        <v>3.2115806108022399E-4</v>
      </c>
      <c r="AI93" s="97">
        <v>1.1561589545381339E-3</v>
      </c>
      <c r="AJ93" s="97">
        <v>3.3832145503791366E-3</v>
      </c>
      <c r="AK93" s="97">
        <v>1.2674447461511328E-3</v>
      </c>
      <c r="AL93" s="97">
        <v>2.5412584701166514E-4</v>
      </c>
      <c r="AM93" s="97">
        <v>4.1952952573538158E-4</v>
      </c>
      <c r="AN93" s="97">
        <v>9.2731038197286847E-4</v>
      </c>
      <c r="AO93" s="97">
        <v>2.7917786258511458E-4</v>
      </c>
      <c r="AP93" s="97">
        <v>1.5838566552302261E-4</v>
      </c>
      <c r="AQ93" s="97">
        <v>1.849177059308286E-4</v>
      </c>
      <c r="AR93" s="97">
        <v>2.0314031232617096E-3</v>
      </c>
      <c r="AS93" s="97">
        <v>6.523688840789799E-4</v>
      </c>
      <c r="AT93" s="97">
        <v>1.0021726555246649E-3</v>
      </c>
      <c r="AU93" s="97">
        <v>1.3034075007937707E-3</v>
      </c>
      <c r="AV93" s="97">
        <v>7.6544976153908968E-4</v>
      </c>
      <c r="AW93" s="97">
        <v>1.305919859326073E-3</v>
      </c>
      <c r="AX93" s="97">
        <v>3.483937367848966E-3</v>
      </c>
      <c r="AY93" s="97">
        <v>2.0984560098667158E-3</v>
      </c>
      <c r="AZ93" s="97">
        <v>4.5504834449089163E-3</v>
      </c>
      <c r="BA93" s="97">
        <v>2.1954365094698359E-3</v>
      </c>
      <c r="BB93" s="97">
        <v>1.6165879523390224E-3</v>
      </c>
      <c r="BC93" s="97">
        <v>7.2009381021941668E-3</v>
      </c>
      <c r="BD93" s="97">
        <v>5.1489937621483368E-4</v>
      </c>
      <c r="BE93" s="97">
        <v>0</v>
      </c>
      <c r="BF93" s="97">
        <v>4.0252071780797768E-4</v>
      </c>
      <c r="BG93" s="97">
        <v>4.7743898808523338E-4</v>
      </c>
      <c r="BH93" s="97">
        <v>1.8959651671850272E-3</v>
      </c>
      <c r="BI93" s="97">
        <v>3.9841099576446901E-4</v>
      </c>
      <c r="BJ93" s="97">
        <v>4.0873021290384342E-4</v>
      </c>
      <c r="BK93" s="97">
        <v>5.2218503659961905E-4</v>
      </c>
      <c r="BL93" s="97">
        <v>8.5546653692831164E-4</v>
      </c>
      <c r="BM93" s="97">
        <v>4.2514510941793059E-4</v>
      </c>
      <c r="BN93" s="97">
        <v>6.9991723372164771E-4</v>
      </c>
      <c r="BO93" s="97">
        <v>7.342789702928749E-4</v>
      </c>
      <c r="BP93" s="97">
        <v>1.4441685176467957E-3</v>
      </c>
      <c r="BQ93" s="97">
        <v>1.5033046995594488E-3</v>
      </c>
      <c r="BR93" s="97">
        <v>6.7805010410889157E-4</v>
      </c>
      <c r="BS93" s="97">
        <v>9.1588054893481448E-4</v>
      </c>
      <c r="BT93" s="97">
        <v>9.3110601766457739E-4</v>
      </c>
      <c r="BU93" s="97">
        <v>9.503653678605685E-4</v>
      </c>
      <c r="BV93" s="97">
        <v>2.9947756014465996E-4</v>
      </c>
      <c r="BW93" s="97">
        <v>2.4141885789684845E-4</v>
      </c>
      <c r="BX93" s="97">
        <v>6.5546742890624382E-5</v>
      </c>
      <c r="BY93" s="97">
        <v>1.2208817912678518E-2</v>
      </c>
      <c r="BZ93" s="97">
        <v>5.5663161795602525E-4</v>
      </c>
      <c r="CA93" s="97">
        <v>6.5985878521778471E-4</v>
      </c>
      <c r="CB93" s="97">
        <v>5.2384167306897061E-4</v>
      </c>
      <c r="CC93" s="97">
        <v>1.4164842551510823E-3</v>
      </c>
      <c r="CD93" s="97">
        <v>1.0099720876352561E-3</v>
      </c>
      <c r="CE93" s="97">
        <v>1.0268870697733373E-3</v>
      </c>
      <c r="CF93" s="97">
        <v>6.4797888528590145E-4</v>
      </c>
      <c r="CG93" s="97">
        <v>1.6007824367277986E-2</v>
      </c>
      <c r="CH93" s="97">
        <v>3.5343578819960354E-3</v>
      </c>
      <c r="CI93" s="97">
        <v>9.0159407986463332E-3</v>
      </c>
      <c r="CJ93" s="97">
        <v>1.6535252123307007E-2</v>
      </c>
      <c r="CK93" s="97">
        <v>2.1641881783154341E-3</v>
      </c>
      <c r="CL93" s="97">
        <v>6.130780544247712E-4</v>
      </c>
      <c r="CM93" s="97">
        <v>1.0002236086682816</v>
      </c>
      <c r="CN93" s="97">
        <v>6.3728006842586398E-4</v>
      </c>
      <c r="CO93" s="97">
        <v>4.5094870904232302E-4</v>
      </c>
      <c r="CP93" s="97">
        <v>4.7832203961334162E-4</v>
      </c>
      <c r="CQ93" s="97">
        <v>5.7595944328347765E-4</v>
      </c>
      <c r="CR93" s="97">
        <v>2.3668631249361923E-4</v>
      </c>
      <c r="CS93" s="97">
        <v>4.7161315751394661E-4</v>
      </c>
      <c r="CT93" s="97">
        <v>1.8669178500520945E-3</v>
      </c>
      <c r="CU93" s="97">
        <v>2.1584267235772183E-3</v>
      </c>
      <c r="CV93" s="97">
        <v>3.209529424254524E-4</v>
      </c>
      <c r="CW93" s="97">
        <v>1.6104838913244422E-3</v>
      </c>
      <c r="CX93" s="97">
        <v>1.0260923190290828E-3</v>
      </c>
      <c r="CY93" s="97">
        <v>1.5209065933702106E-3</v>
      </c>
      <c r="CZ93" s="97">
        <v>2.6615619289494514E-3</v>
      </c>
      <c r="DA93" s="97">
        <v>6.3768273830696763E-4</v>
      </c>
      <c r="DB93" s="97">
        <v>1.5715755180552662E-3</v>
      </c>
      <c r="DC93" s="97">
        <v>1.14852002465744E-3</v>
      </c>
      <c r="DD93" s="97">
        <v>2.1666490915807867E-4</v>
      </c>
      <c r="DE93" s="97">
        <v>5.0077674396821412E-3</v>
      </c>
      <c r="DF93" s="100">
        <v>1.1546587996341451</v>
      </c>
      <c r="DG93" s="101">
        <v>0.88740447478246287</v>
      </c>
    </row>
    <row r="94" spans="1:111">
      <c r="A94" s="87">
        <v>90</v>
      </c>
      <c r="B94" s="4" t="s">
        <v>148</v>
      </c>
      <c r="C94" s="97">
        <v>0</v>
      </c>
      <c r="D94" s="97">
        <v>0</v>
      </c>
      <c r="E94" s="97">
        <v>0</v>
      </c>
      <c r="F94" s="97">
        <v>0</v>
      </c>
      <c r="G94" s="97">
        <v>0</v>
      </c>
      <c r="H94" s="97">
        <v>0</v>
      </c>
      <c r="I94" s="97">
        <v>0</v>
      </c>
      <c r="J94" s="97">
        <v>0</v>
      </c>
      <c r="K94" s="97">
        <v>0</v>
      </c>
      <c r="L94" s="97">
        <v>0</v>
      </c>
      <c r="M94" s="97">
        <v>0</v>
      </c>
      <c r="N94" s="97">
        <v>0</v>
      </c>
      <c r="O94" s="97">
        <v>0</v>
      </c>
      <c r="P94" s="97">
        <v>0</v>
      </c>
      <c r="Q94" s="97">
        <v>0</v>
      </c>
      <c r="R94" s="97">
        <v>0</v>
      </c>
      <c r="S94" s="97">
        <v>0</v>
      </c>
      <c r="T94" s="97">
        <v>0</v>
      </c>
      <c r="U94" s="97">
        <v>0</v>
      </c>
      <c r="V94" s="97">
        <v>0</v>
      </c>
      <c r="W94" s="97">
        <v>0</v>
      </c>
      <c r="X94" s="97">
        <v>0</v>
      </c>
      <c r="Y94" s="97">
        <v>0</v>
      </c>
      <c r="Z94" s="97">
        <v>0</v>
      </c>
      <c r="AA94" s="97">
        <v>0</v>
      </c>
      <c r="AB94" s="97">
        <v>0</v>
      </c>
      <c r="AC94" s="97">
        <v>0</v>
      </c>
      <c r="AD94" s="97">
        <v>0</v>
      </c>
      <c r="AE94" s="97">
        <v>0</v>
      </c>
      <c r="AF94" s="97">
        <v>0</v>
      </c>
      <c r="AG94" s="97">
        <v>0</v>
      </c>
      <c r="AH94" s="97">
        <v>0</v>
      </c>
      <c r="AI94" s="97">
        <v>0</v>
      </c>
      <c r="AJ94" s="97">
        <v>0</v>
      </c>
      <c r="AK94" s="97">
        <v>0</v>
      </c>
      <c r="AL94" s="97">
        <v>0</v>
      </c>
      <c r="AM94" s="97">
        <v>0</v>
      </c>
      <c r="AN94" s="97">
        <v>0</v>
      </c>
      <c r="AO94" s="97">
        <v>0</v>
      </c>
      <c r="AP94" s="97">
        <v>0</v>
      </c>
      <c r="AQ94" s="97">
        <v>0</v>
      </c>
      <c r="AR94" s="97">
        <v>0</v>
      </c>
      <c r="AS94" s="97">
        <v>0</v>
      </c>
      <c r="AT94" s="97">
        <v>0</v>
      </c>
      <c r="AU94" s="97">
        <v>0</v>
      </c>
      <c r="AV94" s="97">
        <v>0</v>
      </c>
      <c r="AW94" s="97">
        <v>0</v>
      </c>
      <c r="AX94" s="97">
        <v>0</v>
      </c>
      <c r="AY94" s="97">
        <v>0</v>
      </c>
      <c r="AZ94" s="97">
        <v>0</v>
      </c>
      <c r="BA94" s="97">
        <v>0</v>
      </c>
      <c r="BB94" s="97">
        <v>0</v>
      </c>
      <c r="BC94" s="97">
        <v>0</v>
      </c>
      <c r="BD94" s="97">
        <v>0</v>
      </c>
      <c r="BE94" s="97">
        <v>0</v>
      </c>
      <c r="BF94" s="97">
        <v>0</v>
      </c>
      <c r="BG94" s="97">
        <v>0</v>
      </c>
      <c r="BH94" s="97">
        <v>0</v>
      </c>
      <c r="BI94" s="97">
        <v>0</v>
      </c>
      <c r="BJ94" s="97">
        <v>0</v>
      </c>
      <c r="BK94" s="97">
        <v>0</v>
      </c>
      <c r="BL94" s="97">
        <v>0</v>
      </c>
      <c r="BM94" s="97">
        <v>0</v>
      </c>
      <c r="BN94" s="97">
        <v>0</v>
      </c>
      <c r="BO94" s="97">
        <v>0</v>
      </c>
      <c r="BP94" s="97">
        <v>0</v>
      </c>
      <c r="BQ94" s="97">
        <v>0</v>
      </c>
      <c r="BR94" s="97">
        <v>0</v>
      </c>
      <c r="BS94" s="97">
        <v>0</v>
      </c>
      <c r="BT94" s="97">
        <v>0</v>
      </c>
      <c r="BU94" s="97">
        <v>0</v>
      </c>
      <c r="BV94" s="97">
        <v>0</v>
      </c>
      <c r="BW94" s="97">
        <v>0</v>
      </c>
      <c r="BX94" s="97">
        <v>0</v>
      </c>
      <c r="BY94" s="97">
        <v>0</v>
      </c>
      <c r="BZ94" s="97">
        <v>0</v>
      </c>
      <c r="CA94" s="97">
        <v>0</v>
      </c>
      <c r="CB94" s="97">
        <v>0</v>
      </c>
      <c r="CC94" s="97">
        <v>0</v>
      </c>
      <c r="CD94" s="97">
        <v>0</v>
      </c>
      <c r="CE94" s="97">
        <v>0</v>
      </c>
      <c r="CF94" s="97">
        <v>0</v>
      </c>
      <c r="CG94" s="97">
        <v>0</v>
      </c>
      <c r="CH94" s="97">
        <v>0</v>
      </c>
      <c r="CI94" s="97">
        <v>0</v>
      </c>
      <c r="CJ94" s="97">
        <v>0</v>
      </c>
      <c r="CK94" s="97">
        <v>0</v>
      </c>
      <c r="CL94" s="97">
        <v>0</v>
      </c>
      <c r="CM94" s="97">
        <v>0</v>
      </c>
      <c r="CN94" s="97">
        <v>1</v>
      </c>
      <c r="CO94" s="97">
        <v>0</v>
      </c>
      <c r="CP94" s="97">
        <v>0</v>
      </c>
      <c r="CQ94" s="97">
        <v>0</v>
      </c>
      <c r="CR94" s="97">
        <v>0</v>
      </c>
      <c r="CS94" s="97">
        <v>0</v>
      </c>
      <c r="CT94" s="97">
        <v>0</v>
      </c>
      <c r="CU94" s="97">
        <v>0</v>
      </c>
      <c r="CV94" s="97">
        <v>0</v>
      </c>
      <c r="CW94" s="97">
        <v>0</v>
      </c>
      <c r="CX94" s="97">
        <v>0</v>
      </c>
      <c r="CY94" s="97">
        <v>0</v>
      </c>
      <c r="CZ94" s="97">
        <v>0</v>
      </c>
      <c r="DA94" s="97">
        <v>0</v>
      </c>
      <c r="DB94" s="97">
        <v>0</v>
      </c>
      <c r="DC94" s="97">
        <v>0</v>
      </c>
      <c r="DD94" s="97">
        <v>0</v>
      </c>
      <c r="DE94" s="97">
        <v>0</v>
      </c>
      <c r="DF94" s="100">
        <v>1</v>
      </c>
      <c r="DG94" s="101">
        <v>0.76854259895965626</v>
      </c>
    </row>
    <row r="95" spans="1:111">
      <c r="A95" s="87">
        <v>91</v>
      </c>
      <c r="B95" s="4" t="s">
        <v>45</v>
      </c>
      <c r="C95" s="97">
        <v>0</v>
      </c>
      <c r="D95" s="97">
        <v>0</v>
      </c>
      <c r="E95" s="97">
        <v>0</v>
      </c>
      <c r="F95" s="97">
        <v>0</v>
      </c>
      <c r="G95" s="97">
        <v>0</v>
      </c>
      <c r="H95" s="97">
        <v>0</v>
      </c>
      <c r="I95" s="97">
        <v>0</v>
      </c>
      <c r="J95" s="97">
        <v>0</v>
      </c>
      <c r="K95" s="97">
        <v>0</v>
      </c>
      <c r="L95" s="97">
        <v>0</v>
      </c>
      <c r="M95" s="97">
        <v>0</v>
      </c>
      <c r="N95" s="97">
        <v>0</v>
      </c>
      <c r="O95" s="97">
        <v>0</v>
      </c>
      <c r="P95" s="97">
        <v>0</v>
      </c>
      <c r="Q95" s="97">
        <v>0</v>
      </c>
      <c r="R95" s="97">
        <v>0</v>
      </c>
      <c r="S95" s="97">
        <v>0</v>
      </c>
      <c r="T95" s="97">
        <v>0</v>
      </c>
      <c r="U95" s="97">
        <v>0</v>
      </c>
      <c r="V95" s="97">
        <v>0</v>
      </c>
      <c r="W95" s="97">
        <v>0</v>
      </c>
      <c r="X95" s="97">
        <v>0</v>
      </c>
      <c r="Y95" s="97">
        <v>0</v>
      </c>
      <c r="Z95" s="97">
        <v>0</v>
      </c>
      <c r="AA95" s="97">
        <v>0</v>
      </c>
      <c r="AB95" s="97">
        <v>0</v>
      </c>
      <c r="AC95" s="97">
        <v>0</v>
      </c>
      <c r="AD95" s="97">
        <v>0</v>
      </c>
      <c r="AE95" s="97">
        <v>0</v>
      </c>
      <c r="AF95" s="97">
        <v>0</v>
      </c>
      <c r="AG95" s="97">
        <v>0</v>
      </c>
      <c r="AH95" s="97">
        <v>0</v>
      </c>
      <c r="AI95" s="97">
        <v>0</v>
      </c>
      <c r="AJ95" s="97">
        <v>0</v>
      </c>
      <c r="AK95" s="97">
        <v>0</v>
      </c>
      <c r="AL95" s="97">
        <v>0</v>
      </c>
      <c r="AM95" s="97">
        <v>0</v>
      </c>
      <c r="AN95" s="97">
        <v>0</v>
      </c>
      <c r="AO95" s="97">
        <v>0</v>
      </c>
      <c r="AP95" s="97">
        <v>0</v>
      </c>
      <c r="AQ95" s="97">
        <v>0</v>
      </c>
      <c r="AR95" s="97">
        <v>0</v>
      </c>
      <c r="AS95" s="97">
        <v>0</v>
      </c>
      <c r="AT95" s="97">
        <v>0</v>
      </c>
      <c r="AU95" s="97">
        <v>0</v>
      </c>
      <c r="AV95" s="97">
        <v>0</v>
      </c>
      <c r="AW95" s="97">
        <v>0</v>
      </c>
      <c r="AX95" s="97">
        <v>0</v>
      </c>
      <c r="AY95" s="97">
        <v>0</v>
      </c>
      <c r="AZ95" s="97">
        <v>0</v>
      </c>
      <c r="BA95" s="97">
        <v>0</v>
      </c>
      <c r="BB95" s="97">
        <v>0</v>
      </c>
      <c r="BC95" s="97">
        <v>0</v>
      </c>
      <c r="BD95" s="97">
        <v>0</v>
      </c>
      <c r="BE95" s="97">
        <v>0</v>
      </c>
      <c r="BF95" s="97">
        <v>0</v>
      </c>
      <c r="BG95" s="97">
        <v>0</v>
      </c>
      <c r="BH95" s="97">
        <v>0</v>
      </c>
      <c r="BI95" s="97">
        <v>0</v>
      </c>
      <c r="BJ95" s="97">
        <v>0</v>
      </c>
      <c r="BK95" s="97">
        <v>0</v>
      </c>
      <c r="BL95" s="97">
        <v>0</v>
      </c>
      <c r="BM95" s="97">
        <v>0</v>
      </c>
      <c r="BN95" s="97">
        <v>0</v>
      </c>
      <c r="BO95" s="97">
        <v>0</v>
      </c>
      <c r="BP95" s="97">
        <v>0</v>
      </c>
      <c r="BQ95" s="97">
        <v>0</v>
      </c>
      <c r="BR95" s="97">
        <v>0</v>
      </c>
      <c r="BS95" s="97">
        <v>0</v>
      </c>
      <c r="BT95" s="97">
        <v>0</v>
      </c>
      <c r="BU95" s="97">
        <v>0</v>
      </c>
      <c r="BV95" s="97">
        <v>0</v>
      </c>
      <c r="BW95" s="97">
        <v>0</v>
      </c>
      <c r="BX95" s="97">
        <v>0</v>
      </c>
      <c r="BY95" s="97">
        <v>0</v>
      </c>
      <c r="BZ95" s="97">
        <v>0</v>
      </c>
      <c r="CA95" s="97">
        <v>0</v>
      </c>
      <c r="CB95" s="97">
        <v>0</v>
      </c>
      <c r="CC95" s="97">
        <v>0</v>
      </c>
      <c r="CD95" s="97">
        <v>0</v>
      </c>
      <c r="CE95" s="97">
        <v>0</v>
      </c>
      <c r="CF95" s="97">
        <v>0</v>
      </c>
      <c r="CG95" s="97">
        <v>0</v>
      </c>
      <c r="CH95" s="97">
        <v>0</v>
      </c>
      <c r="CI95" s="97">
        <v>0</v>
      </c>
      <c r="CJ95" s="97">
        <v>0</v>
      </c>
      <c r="CK95" s="97">
        <v>0</v>
      </c>
      <c r="CL95" s="97">
        <v>0</v>
      </c>
      <c r="CM95" s="97">
        <v>0</v>
      </c>
      <c r="CN95" s="97">
        <v>0</v>
      </c>
      <c r="CO95" s="97">
        <v>1.0107323035258278</v>
      </c>
      <c r="CP95" s="97">
        <v>0</v>
      </c>
      <c r="CQ95" s="97">
        <v>0</v>
      </c>
      <c r="CR95" s="97">
        <v>4.881466166773199E-4</v>
      </c>
      <c r="CS95" s="97">
        <v>0</v>
      </c>
      <c r="CT95" s="97">
        <v>0</v>
      </c>
      <c r="CU95" s="97">
        <v>0</v>
      </c>
      <c r="CV95" s="97">
        <v>0</v>
      </c>
      <c r="CW95" s="97">
        <v>0</v>
      </c>
      <c r="CX95" s="97">
        <v>0</v>
      </c>
      <c r="CY95" s="97">
        <v>0</v>
      </c>
      <c r="CZ95" s="97">
        <v>0</v>
      </c>
      <c r="DA95" s="97">
        <v>0</v>
      </c>
      <c r="DB95" s="97">
        <v>0</v>
      </c>
      <c r="DC95" s="97">
        <v>0</v>
      </c>
      <c r="DD95" s="97">
        <v>0</v>
      </c>
      <c r="DE95" s="97">
        <v>0</v>
      </c>
      <c r="DF95" s="100">
        <v>1.0112204501425051</v>
      </c>
      <c r="DG95" s="101">
        <v>0.77716599287367438</v>
      </c>
    </row>
    <row r="96" spans="1:111">
      <c r="A96" s="87">
        <v>92</v>
      </c>
      <c r="B96" s="4" t="s">
        <v>46</v>
      </c>
      <c r="C96" s="97">
        <v>3.1893104494201413E-5</v>
      </c>
      <c r="D96" s="97">
        <v>9.001476700301642E-5</v>
      </c>
      <c r="E96" s="97">
        <v>2.5962809030061297E-5</v>
      </c>
      <c r="F96" s="97">
        <v>1.0008358923466248E-5</v>
      </c>
      <c r="G96" s="97">
        <v>5.1501379578236939E-5</v>
      </c>
      <c r="H96" s="97">
        <v>0</v>
      </c>
      <c r="I96" s="97">
        <v>2.9081202485711783E-5</v>
      </c>
      <c r="J96" s="97">
        <v>1.0749895117192824E-4</v>
      </c>
      <c r="K96" s="97">
        <v>4.2696287390502468E-5</v>
      </c>
      <c r="L96" s="97">
        <v>2.8354144538331053E-4</v>
      </c>
      <c r="M96" s="97">
        <v>0</v>
      </c>
      <c r="N96" s="97">
        <v>3.6690288931111319E-5</v>
      </c>
      <c r="O96" s="97">
        <v>3.8045447472541997E-5</v>
      </c>
      <c r="P96" s="97">
        <v>4.199166513177044E-5</v>
      </c>
      <c r="Q96" s="97">
        <v>3.4530226792401905E-5</v>
      </c>
      <c r="R96" s="97">
        <v>9.4770882910833883E-5</v>
      </c>
      <c r="S96" s="97">
        <v>5.4053423180551384E-5</v>
      </c>
      <c r="T96" s="97">
        <v>4.7870051331858198E-5</v>
      </c>
      <c r="U96" s="97">
        <v>6.6274941336193682E-5</v>
      </c>
      <c r="V96" s="97">
        <v>4.1308189291513723E-5</v>
      </c>
      <c r="W96" s="97">
        <v>1.8110966377649643E-5</v>
      </c>
      <c r="X96" s="97">
        <v>2.7666435775444585E-5</v>
      </c>
      <c r="Y96" s="97">
        <v>3.0466462543820272E-5</v>
      </c>
      <c r="Z96" s="97">
        <v>5.6878814705626258E-5</v>
      </c>
      <c r="AA96" s="97">
        <v>4.8443041998704838E-5</v>
      </c>
      <c r="AB96" s="97">
        <v>3.8406376716508809E-5</v>
      </c>
      <c r="AC96" s="97">
        <v>7.1700190261809638E-5</v>
      </c>
      <c r="AD96" s="97">
        <v>4.0803287863733856E-5</v>
      </c>
      <c r="AE96" s="97">
        <v>3.2754142349199463E-5</v>
      </c>
      <c r="AF96" s="97">
        <v>2.4555834184733714E-5</v>
      </c>
      <c r="AG96" s="97">
        <v>4.185690278206088E-5</v>
      </c>
      <c r="AH96" s="97">
        <v>7.3409487845457297E-5</v>
      </c>
      <c r="AI96" s="97">
        <v>6.5269878043514254E-5</v>
      </c>
      <c r="AJ96" s="97">
        <v>7.4214313134825569E-5</v>
      </c>
      <c r="AK96" s="97">
        <v>6.3519022367397227E-5</v>
      </c>
      <c r="AL96" s="97">
        <v>4.151971816658962E-5</v>
      </c>
      <c r="AM96" s="97">
        <v>5.0405484016384856E-5</v>
      </c>
      <c r="AN96" s="97">
        <v>6.5307245616143624E-5</v>
      </c>
      <c r="AO96" s="97">
        <v>5.3386839232058671E-5</v>
      </c>
      <c r="AP96" s="97">
        <v>6.3790553825606873E-5</v>
      </c>
      <c r="AQ96" s="97">
        <v>4.8925358338838877E-5</v>
      </c>
      <c r="AR96" s="97">
        <v>3.2358560935955323E-5</v>
      </c>
      <c r="AS96" s="97">
        <v>3.8822836895302138E-5</v>
      </c>
      <c r="AT96" s="97">
        <v>2.8333769076287509E-5</v>
      </c>
      <c r="AU96" s="97">
        <v>2.2403098211133662E-5</v>
      </c>
      <c r="AV96" s="97">
        <v>2.5589334885539724E-5</v>
      </c>
      <c r="AW96" s="97">
        <v>2.7036507501144414E-5</v>
      </c>
      <c r="AX96" s="97">
        <v>2.2168842657507094E-5</v>
      </c>
      <c r="AY96" s="97">
        <v>3.090234798815674E-5</v>
      </c>
      <c r="AZ96" s="97">
        <v>2.7283952953878334E-5</v>
      </c>
      <c r="BA96" s="97">
        <v>2.1684968669312037E-5</v>
      </c>
      <c r="BB96" s="97">
        <v>3.8469306811152663E-5</v>
      </c>
      <c r="BC96" s="97">
        <v>2.4177240216750489E-5</v>
      </c>
      <c r="BD96" s="97">
        <v>2.1393921575733403E-5</v>
      </c>
      <c r="BE96" s="97">
        <v>0</v>
      </c>
      <c r="BF96" s="97">
        <v>2.5415973527653826E-5</v>
      </c>
      <c r="BG96" s="97">
        <v>2.0939202632852308E-5</v>
      </c>
      <c r="BH96" s="97">
        <v>3.1363544674142856E-5</v>
      </c>
      <c r="BI96" s="97">
        <v>2.7757133696681302E-5</v>
      </c>
      <c r="BJ96" s="97">
        <v>4.2159595996531039E-5</v>
      </c>
      <c r="BK96" s="97">
        <v>2.0984770163581931E-4</v>
      </c>
      <c r="BL96" s="97">
        <v>3.2646718966496024E-5</v>
      </c>
      <c r="BM96" s="97">
        <v>3.4793794165002935E-5</v>
      </c>
      <c r="BN96" s="97">
        <v>3.6414735557819651E-5</v>
      </c>
      <c r="BO96" s="97">
        <v>3.3904895525441135E-5</v>
      </c>
      <c r="BP96" s="97">
        <v>7.7731014400836987E-5</v>
      </c>
      <c r="BQ96" s="97">
        <v>1.9687027121057771E-4</v>
      </c>
      <c r="BR96" s="97">
        <v>1.3411936714004819E-4</v>
      </c>
      <c r="BS96" s="97">
        <v>2.4579087948232515E-5</v>
      </c>
      <c r="BT96" s="97">
        <v>4.8135188249028391E-5</v>
      </c>
      <c r="BU96" s="97">
        <v>1.3127802803985445E-4</v>
      </c>
      <c r="BV96" s="97">
        <v>4.9388237417456228E-5</v>
      </c>
      <c r="BW96" s="97">
        <v>5.1839875580539533E-5</v>
      </c>
      <c r="BX96" s="97">
        <v>8.6797134335330785E-6</v>
      </c>
      <c r="BY96" s="97">
        <v>6.6228358864986301E-5</v>
      </c>
      <c r="BZ96" s="97">
        <v>2.6766623835784792E-5</v>
      </c>
      <c r="CA96" s="97">
        <v>1.9973137321488318E-4</v>
      </c>
      <c r="CB96" s="97">
        <v>2.6582696717596891E-4</v>
      </c>
      <c r="CC96" s="97">
        <v>4.7354861128356584E-5</v>
      </c>
      <c r="CD96" s="97">
        <v>1.0224243996760701E-2</v>
      </c>
      <c r="CE96" s="97">
        <v>1.0492751112973916E-3</v>
      </c>
      <c r="CF96" s="97">
        <v>5.4544494229185577E-5</v>
      </c>
      <c r="CG96" s="97">
        <v>7.6401025506568176E-4</v>
      </c>
      <c r="CH96" s="97">
        <v>4.9349896235038318E-4</v>
      </c>
      <c r="CI96" s="97">
        <v>1.2598622630936781E-4</v>
      </c>
      <c r="CJ96" s="97">
        <v>2.1708814721867312E-4</v>
      </c>
      <c r="CK96" s="97">
        <v>1.1491111980328677E-4</v>
      </c>
      <c r="CL96" s="97">
        <v>5.3609748256394373E-5</v>
      </c>
      <c r="CM96" s="97">
        <v>2.388005330517066E-5</v>
      </c>
      <c r="CN96" s="97">
        <v>5.4355916311896738E-5</v>
      </c>
      <c r="CO96" s="97">
        <v>8.4367838503993705E-3</v>
      </c>
      <c r="CP96" s="97">
        <v>1.0443125634477013</v>
      </c>
      <c r="CQ96" s="97">
        <v>1.4629271509226803E-3</v>
      </c>
      <c r="CR96" s="97">
        <v>9.0466230253865123E-4</v>
      </c>
      <c r="CS96" s="97">
        <v>3.7903615325819628E-5</v>
      </c>
      <c r="CT96" s="97">
        <v>2.3482670143987144E-5</v>
      </c>
      <c r="CU96" s="97">
        <v>1.3345956695921389E-4</v>
      </c>
      <c r="CV96" s="97">
        <v>2.2482789354720269E-5</v>
      </c>
      <c r="CW96" s="97">
        <v>4.4031365790914952E-5</v>
      </c>
      <c r="CX96" s="97">
        <v>6.6261483382735946E-5</v>
      </c>
      <c r="CY96" s="97">
        <v>4.6944667251300464E-4</v>
      </c>
      <c r="CZ96" s="97">
        <v>2.7847109017411072E-5</v>
      </c>
      <c r="DA96" s="97">
        <v>1.0668045189684071E-4</v>
      </c>
      <c r="DB96" s="97">
        <v>3.3802436141848889E-3</v>
      </c>
      <c r="DC96" s="97">
        <v>1.1436949442261854E-4</v>
      </c>
      <c r="DD96" s="97">
        <v>6.9398410669296273E-5</v>
      </c>
      <c r="DE96" s="97">
        <v>1.6081635092892536E-4</v>
      </c>
      <c r="DF96" s="100">
        <v>1.0772922851074425</v>
      </c>
      <c r="DG96" s="101">
        <v>0.82794501263566089</v>
      </c>
    </row>
    <row r="97" spans="1:111">
      <c r="A97" s="87">
        <v>93</v>
      </c>
      <c r="B97" s="4" t="s">
        <v>47</v>
      </c>
      <c r="C97" s="97">
        <v>0</v>
      </c>
      <c r="D97" s="97">
        <v>0</v>
      </c>
      <c r="E97" s="97">
        <v>0</v>
      </c>
      <c r="F97" s="97">
        <v>0</v>
      </c>
      <c r="G97" s="97">
        <v>0</v>
      </c>
      <c r="H97" s="97">
        <v>0</v>
      </c>
      <c r="I97" s="97">
        <v>0</v>
      </c>
      <c r="J97" s="97">
        <v>0</v>
      </c>
      <c r="K97" s="97">
        <v>0</v>
      </c>
      <c r="L97" s="97">
        <v>0</v>
      </c>
      <c r="M97" s="97">
        <v>0</v>
      </c>
      <c r="N97" s="97">
        <v>0</v>
      </c>
      <c r="O97" s="97">
        <v>0</v>
      </c>
      <c r="P97" s="97">
        <v>0</v>
      </c>
      <c r="Q97" s="97">
        <v>0</v>
      </c>
      <c r="R97" s="97">
        <v>0</v>
      </c>
      <c r="S97" s="97">
        <v>0</v>
      </c>
      <c r="T97" s="97">
        <v>0</v>
      </c>
      <c r="U97" s="97">
        <v>0</v>
      </c>
      <c r="V97" s="97">
        <v>0</v>
      </c>
      <c r="W97" s="97">
        <v>0</v>
      </c>
      <c r="X97" s="97">
        <v>0</v>
      </c>
      <c r="Y97" s="97">
        <v>0</v>
      </c>
      <c r="Z97" s="97">
        <v>0</v>
      </c>
      <c r="AA97" s="97">
        <v>0</v>
      </c>
      <c r="AB97" s="97">
        <v>0</v>
      </c>
      <c r="AC97" s="97">
        <v>0</v>
      </c>
      <c r="AD97" s="97">
        <v>0</v>
      </c>
      <c r="AE97" s="97">
        <v>0</v>
      </c>
      <c r="AF97" s="97">
        <v>0</v>
      </c>
      <c r="AG97" s="97">
        <v>0</v>
      </c>
      <c r="AH97" s="97">
        <v>0</v>
      </c>
      <c r="AI97" s="97">
        <v>0</v>
      </c>
      <c r="AJ97" s="97">
        <v>0</v>
      </c>
      <c r="AK97" s="97">
        <v>0</v>
      </c>
      <c r="AL97" s="97">
        <v>0</v>
      </c>
      <c r="AM97" s="97">
        <v>0</v>
      </c>
      <c r="AN97" s="97">
        <v>0</v>
      </c>
      <c r="AO97" s="97">
        <v>0</v>
      </c>
      <c r="AP97" s="97">
        <v>0</v>
      </c>
      <c r="AQ97" s="97">
        <v>0</v>
      </c>
      <c r="AR97" s="97">
        <v>0</v>
      </c>
      <c r="AS97" s="97">
        <v>0</v>
      </c>
      <c r="AT97" s="97">
        <v>0</v>
      </c>
      <c r="AU97" s="97">
        <v>0</v>
      </c>
      <c r="AV97" s="97">
        <v>0</v>
      </c>
      <c r="AW97" s="97">
        <v>0</v>
      </c>
      <c r="AX97" s="97">
        <v>0</v>
      </c>
      <c r="AY97" s="97">
        <v>0</v>
      </c>
      <c r="AZ97" s="97">
        <v>0</v>
      </c>
      <c r="BA97" s="97">
        <v>0</v>
      </c>
      <c r="BB97" s="97">
        <v>0</v>
      </c>
      <c r="BC97" s="97">
        <v>0</v>
      </c>
      <c r="BD97" s="97">
        <v>0</v>
      </c>
      <c r="BE97" s="97">
        <v>0</v>
      </c>
      <c r="BF97" s="97">
        <v>0</v>
      </c>
      <c r="BG97" s="97">
        <v>0</v>
      </c>
      <c r="BH97" s="97">
        <v>0</v>
      </c>
      <c r="BI97" s="97">
        <v>0</v>
      </c>
      <c r="BJ97" s="97">
        <v>0</v>
      </c>
      <c r="BK97" s="97">
        <v>0</v>
      </c>
      <c r="BL97" s="97">
        <v>0</v>
      </c>
      <c r="BM97" s="97">
        <v>0</v>
      </c>
      <c r="BN97" s="97">
        <v>0</v>
      </c>
      <c r="BO97" s="97">
        <v>0</v>
      </c>
      <c r="BP97" s="97">
        <v>0</v>
      </c>
      <c r="BQ97" s="97">
        <v>0</v>
      </c>
      <c r="BR97" s="97">
        <v>0</v>
      </c>
      <c r="BS97" s="97">
        <v>0</v>
      </c>
      <c r="BT97" s="97">
        <v>0</v>
      </c>
      <c r="BU97" s="97">
        <v>0</v>
      </c>
      <c r="BV97" s="97">
        <v>0</v>
      </c>
      <c r="BW97" s="97">
        <v>0</v>
      </c>
      <c r="BX97" s="97">
        <v>0</v>
      </c>
      <c r="BY97" s="97">
        <v>0</v>
      </c>
      <c r="BZ97" s="97">
        <v>0</v>
      </c>
      <c r="CA97" s="97">
        <v>0</v>
      </c>
      <c r="CB97" s="97">
        <v>0</v>
      </c>
      <c r="CC97" s="97">
        <v>0</v>
      </c>
      <c r="CD97" s="97">
        <v>0</v>
      </c>
      <c r="CE97" s="97">
        <v>0</v>
      </c>
      <c r="CF97" s="97">
        <v>0</v>
      </c>
      <c r="CG97" s="97">
        <v>0</v>
      </c>
      <c r="CH97" s="97">
        <v>0</v>
      </c>
      <c r="CI97" s="97">
        <v>0</v>
      </c>
      <c r="CJ97" s="97">
        <v>0</v>
      </c>
      <c r="CK97" s="97">
        <v>0</v>
      </c>
      <c r="CL97" s="97">
        <v>0</v>
      </c>
      <c r="CM97" s="97">
        <v>0</v>
      </c>
      <c r="CN97" s="97">
        <v>0</v>
      </c>
      <c r="CO97" s="97">
        <v>0</v>
      </c>
      <c r="CP97" s="97">
        <v>0</v>
      </c>
      <c r="CQ97" s="97">
        <v>1</v>
      </c>
      <c r="CR97" s="97">
        <v>0</v>
      </c>
      <c r="CS97" s="97">
        <v>0</v>
      </c>
      <c r="CT97" s="97">
        <v>0</v>
      </c>
      <c r="CU97" s="97">
        <v>0</v>
      </c>
      <c r="CV97" s="97">
        <v>0</v>
      </c>
      <c r="CW97" s="97">
        <v>0</v>
      </c>
      <c r="CX97" s="97">
        <v>0</v>
      </c>
      <c r="CY97" s="97">
        <v>0</v>
      </c>
      <c r="CZ97" s="97">
        <v>0</v>
      </c>
      <c r="DA97" s="97">
        <v>0</v>
      </c>
      <c r="DB97" s="97">
        <v>0</v>
      </c>
      <c r="DC97" s="97">
        <v>0</v>
      </c>
      <c r="DD97" s="97">
        <v>0</v>
      </c>
      <c r="DE97" s="97">
        <v>0</v>
      </c>
      <c r="DF97" s="100">
        <v>1</v>
      </c>
      <c r="DG97" s="101">
        <v>0.76854259895965626</v>
      </c>
    </row>
    <row r="98" spans="1:111">
      <c r="A98" s="87">
        <v>94</v>
      </c>
      <c r="B98" s="4" t="s">
        <v>48</v>
      </c>
      <c r="C98" s="97">
        <v>0</v>
      </c>
      <c r="D98" s="97">
        <v>0</v>
      </c>
      <c r="E98" s="97">
        <v>0</v>
      </c>
      <c r="F98" s="97">
        <v>0</v>
      </c>
      <c r="G98" s="97">
        <v>0</v>
      </c>
      <c r="H98" s="97">
        <v>0</v>
      </c>
      <c r="I98" s="97">
        <v>0</v>
      </c>
      <c r="J98" s="97">
        <v>0</v>
      </c>
      <c r="K98" s="97">
        <v>0</v>
      </c>
      <c r="L98" s="97">
        <v>0</v>
      </c>
      <c r="M98" s="97">
        <v>0</v>
      </c>
      <c r="N98" s="97">
        <v>0</v>
      </c>
      <c r="O98" s="97">
        <v>0</v>
      </c>
      <c r="P98" s="97">
        <v>0</v>
      </c>
      <c r="Q98" s="97">
        <v>0</v>
      </c>
      <c r="R98" s="97">
        <v>0</v>
      </c>
      <c r="S98" s="97">
        <v>0</v>
      </c>
      <c r="T98" s="97">
        <v>0</v>
      </c>
      <c r="U98" s="97">
        <v>0</v>
      </c>
      <c r="V98" s="97">
        <v>0</v>
      </c>
      <c r="W98" s="97">
        <v>0</v>
      </c>
      <c r="X98" s="97">
        <v>0</v>
      </c>
      <c r="Y98" s="97">
        <v>0</v>
      </c>
      <c r="Z98" s="97">
        <v>0</v>
      </c>
      <c r="AA98" s="97">
        <v>0</v>
      </c>
      <c r="AB98" s="97">
        <v>0</v>
      </c>
      <c r="AC98" s="97">
        <v>0</v>
      </c>
      <c r="AD98" s="97">
        <v>0</v>
      </c>
      <c r="AE98" s="97">
        <v>0</v>
      </c>
      <c r="AF98" s="97">
        <v>0</v>
      </c>
      <c r="AG98" s="97">
        <v>0</v>
      </c>
      <c r="AH98" s="97">
        <v>0</v>
      </c>
      <c r="AI98" s="97">
        <v>0</v>
      </c>
      <c r="AJ98" s="97">
        <v>0</v>
      </c>
      <c r="AK98" s="97">
        <v>0</v>
      </c>
      <c r="AL98" s="97">
        <v>0</v>
      </c>
      <c r="AM98" s="97">
        <v>0</v>
      </c>
      <c r="AN98" s="97">
        <v>0</v>
      </c>
      <c r="AO98" s="97">
        <v>0</v>
      </c>
      <c r="AP98" s="97">
        <v>0</v>
      </c>
      <c r="AQ98" s="97">
        <v>0</v>
      </c>
      <c r="AR98" s="97">
        <v>0</v>
      </c>
      <c r="AS98" s="97">
        <v>0</v>
      </c>
      <c r="AT98" s="97">
        <v>0</v>
      </c>
      <c r="AU98" s="97">
        <v>0</v>
      </c>
      <c r="AV98" s="97">
        <v>0</v>
      </c>
      <c r="AW98" s="97">
        <v>0</v>
      </c>
      <c r="AX98" s="97">
        <v>0</v>
      </c>
      <c r="AY98" s="97">
        <v>0</v>
      </c>
      <c r="AZ98" s="97">
        <v>0</v>
      </c>
      <c r="BA98" s="97">
        <v>0</v>
      </c>
      <c r="BB98" s="97">
        <v>0</v>
      </c>
      <c r="BC98" s="97">
        <v>0</v>
      </c>
      <c r="BD98" s="97">
        <v>0</v>
      </c>
      <c r="BE98" s="97">
        <v>0</v>
      </c>
      <c r="BF98" s="97">
        <v>0</v>
      </c>
      <c r="BG98" s="97">
        <v>0</v>
      </c>
      <c r="BH98" s="97">
        <v>0</v>
      </c>
      <c r="BI98" s="97">
        <v>0</v>
      </c>
      <c r="BJ98" s="97">
        <v>0</v>
      </c>
      <c r="BK98" s="97">
        <v>0</v>
      </c>
      <c r="BL98" s="97">
        <v>0</v>
      </c>
      <c r="BM98" s="97">
        <v>0</v>
      </c>
      <c r="BN98" s="97">
        <v>0</v>
      </c>
      <c r="BO98" s="97">
        <v>0</v>
      </c>
      <c r="BP98" s="97">
        <v>0</v>
      </c>
      <c r="BQ98" s="97">
        <v>0</v>
      </c>
      <c r="BR98" s="97">
        <v>0</v>
      </c>
      <c r="BS98" s="97">
        <v>0</v>
      </c>
      <c r="BT98" s="97">
        <v>0</v>
      </c>
      <c r="BU98" s="97">
        <v>0</v>
      </c>
      <c r="BV98" s="97">
        <v>0</v>
      </c>
      <c r="BW98" s="97">
        <v>0</v>
      </c>
      <c r="BX98" s="97">
        <v>0</v>
      </c>
      <c r="BY98" s="97">
        <v>0</v>
      </c>
      <c r="BZ98" s="97">
        <v>0</v>
      </c>
      <c r="CA98" s="97">
        <v>0</v>
      </c>
      <c r="CB98" s="97">
        <v>0</v>
      </c>
      <c r="CC98" s="97">
        <v>0</v>
      </c>
      <c r="CD98" s="97">
        <v>0</v>
      </c>
      <c r="CE98" s="97">
        <v>0</v>
      </c>
      <c r="CF98" s="97">
        <v>0</v>
      </c>
      <c r="CG98" s="97">
        <v>0</v>
      </c>
      <c r="CH98" s="97">
        <v>0</v>
      </c>
      <c r="CI98" s="97">
        <v>0</v>
      </c>
      <c r="CJ98" s="97">
        <v>0</v>
      </c>
      <c r="CK98" s="97">
        <v>0</v>
      </c>
      <c r="CL98" s="97">
        <v>0</v>
      </c>
      <c r="CM98" s="97">
        <v>0</v>
      </c>
      <c r="CN98" s="97">
        <v>0</v>
      </c>
      <c r="CO98" s="97">
        <v>0</v>
      </c>
      <c r="CP98" s="97">
        <v>0</v>
      </c>
      <c r="CQ98" s="97">
        <v>0</v>
      </c>
      <c r="CR98" s="97">
        <v>1</v>
      </c>
      <c r="CS98" s="97">
        <v>0</v>
      </c>
      <c r="CT98" s="97">
        <v>0</v>
      </c>
      <c r="CU98" s="97">
        <v>0</v>
      </c>
      <c r="CV98" s="97">
        <v>0</v>
      </c>
      <c r="CW98" s="97">
        <v>0</v>
      </c>
      <c r="CX98" s="97">
        <v>0</v>
      </c>
      <c r="CY98" s="97">
        <v>0</v>
      </c>
      <c r="CZ98" s="97">
        <v>0</v>
      </c>
      <c r="DA98" s="97">
        <v>0</v>
      </c>
      <c r="DB98" s="97">
        <v>0</v>
      </c>
      <c r="DC98" s="97">
        <v>0</v>
      </c>
      <c r="DD98" s="97">
        <v>0</v>
      </c>
      <c r="DE98" s="97">
        <v>0</v>
      </c>
      <c r="DF98" s="100">
        <v>1</v>
      </c>
      <c r="DG98" s="101">
        <v>0.76854259895965626</v>
      </c>
    </row>
    <row r="99" spans="1:111">
      <c r="A99" s="87">
        <v>95</v>
      </c>
      <c r="B99" s="4" t="s">
        <v>49</v>
      </c>
      <c r="C99" s="97">
        <v>2.6548131386093274E-3</v>
      </c>
      <c r="D99" s="97">
        <v>1.9505014542483463E-3</v>
      </c>
      <c r="E99" s="97">
        <v>5.7537183904145912E-4</v>
      </c>
      <c r="F99" s="97">
        <v>1.7975540549527963E-3</v>
      </c>
      <c r="G99" s="97">
        <v>1.2433769086206801E-2</v>
      </c>
      <c r="H99" s="97">
        <v>0</v>
      </c>
      <c r="I99" s="97">
        <v>2.3955830004080496E-3</v>
      </c>
      <c r="J99" s="97">
        <v>1.6424787498819846E-3</v>
      </c>
      <c r="K99" s="97">
        <v>1.5433463604773404E-3</v>
      </c>
      <c r="L99" s="97">
        <v>1.2648420839287944E-3</v>
      </c>
      <c r="M99" s="97">
        <v>0</v>
      </c>
      <c r="N99" s="97">
        <v>6.4026192259119077E-4</v>
      </c>
      <c r="O99" s="97">
        <v>1.3793869400179227E-3</v>
      </c>
      <c r="P99" s="97">
        <v>1.3639263579595059E-3</v>
      </c>
      <c r="Q99" s="97">
        <v>9.3794216838677489E-4</v>
      </c>
      <c r="R99" s="97">
        <v>1.0993306508266789E-3</v>
      </c>
      <c r="S99" s="97">
        <v>6.3770542168031655E-4</v>
      </c>
      <c r="T99" s="97">
        <v>8.3912601262062963E-4</v>
      </c>
      <c r="U99" s="97">
        <v>1.6293373299754114E-3</v>
      </c>
      <c r="V99" s="97">
        <v>3.2800992582707866E-3</v>
      </c>
      <c r="W99" s="97">
        <v>4.1922834423231562E-4</v>
      </c>
      <c r="X99" s="97">
        <v>9.0984605904474659E-4</v>
      </c>
      <c r="Y99" s="97">
        <v>8.7651424746608647E-4</v>
      </c>
      <c r="Z99" s="97">
        <v>1.1825060732801817E-3</v>
      </c>
      <c r="AA99" s="97">
        <v>1.9382908676246699E-3</v>
      </c>
      <c r="AB99" s="97">
        <v>6.9683354953568139E-4</v>
      </c>
      <c r="AC99" s="97">
        <v>2.4676729998779822E-4</v>
      </c>
      <c r="AD99" s="97">
        <v>5.6478034374036828E-4</v>
      </c>
      <c r="AE99" s="97">
        <v>7.1765129933585095E-4</v>
      </c>
      <c r="AF99" s="97">
        <v>7.3828696759427478E-4</v>
      </c>
      <c r="AG99" s="97">
        <v>2.7692010187785137E-4</v>
      </c>
      <c r="AH99" s="97">
        <v>5.8090953731251512E-4</v>
      </c>
      <c r="AI99" s="97">
        <v>1.9541820557886572E-3</v>
      </c>
      <c r="AJ99" s="97">
        <v>8.8598225176030434E-4</v>
      </c>
      <c r="AK99" s="97">
        <v>8.0921853640706352E-4</v>
      </c>
      <c r="AL99" s="97">
        <v>1.5093833061172021E-3</v>
      </c>
      <c r="AM99" s="97">
        <v>1.5907237504341673E-3</v>
      </c>
      <c r="AN99" s="97">
        <v>1.2761045444488622E-3</v>
      </c>
      <c r="AO99" s="97">
        <v>1.2898940677168655E-3</v>
      </c>
      <c r="AP99" s="97">
        <v>9.8472285485360408E-4</v>
      </c>
      <c r="AQ99" s="97">
        <v>1.7071395300009423E-3</v>
      </c>
      <c r="AR99" s="97">
        <v>7.6308919827842905E-4</v>
      </c>
      <c r="AS99" s="97">
        <v>6.0415001355750616E-4</v>
      </c>
      <c r="AT99" s="97">
        <v>1.6237068783141542E-3</v>
      </c>
      <c r="AU99" s="97">
        <v>7.1572577930324461E-4</v>
      </c>
      <c r="AV99" s="97">
        <v>1.0737278957088116E-3</v>
      </c>
      <c r="AW99" s="97">
        <v>9.9221148987897181E-4</v>
      </c>
      <c r="AX99" s="97">
        <v>5.9428538219798122E-4</v>
      </c>
      <c r="AY99" s="97">
        <v>4.971823917542332E-4</v>
      </c>
      <c r="AZ99" s="97">
        <v>3.869302430672553E-4</v>
      </c>
      <c r="BA99" s="97">
        <v>8.8282800907233251E-4</v>
      </c>
      <c r="BB99" s="97">
        <v>5.7015615297742927E-4</v>
      </c>
      <c r="BC99" s="97">
        <v>4.3352915122130169E-4</v>
      </c>
      <c r="BD99" s="97">
        <v>9.7832051122721808E-4</v>
      </c>
      <c r="BE99" s="97">
        <v>0</v>
      </c>
      <c r="BF99" s="97">
        <v>3.4512980624335182E-4</v>
      </c>
      <c r="BG99" s="97">
        <v>2.8476129086334466E-4</v>
      </c>
      <c r="BH99" s="97">
        <v>8.5213041731877707E-4</v>
      </c>
      <c r="BI99" s="97">
        <v>5.5513508559763413E-4</v>
      </c>
      <c r="BJ99" s="97">
        <v>1.3318219964452277E-3</v>
      </c>
      <c r="BK99" s="97">
        <v>2.7385208216506828E-3</v>
      </c>
      <c r="BL99" s="97">
        <v>1.1169372537258976E-3</v>
      </c>
      <c r="BM99" s="97">
        <v>1.7686682761215318E-3</v>
      </c>
      <c r="BN99" s="97">
        <v>1.1887711037920901E-3</v>
      </c>
      <c r="BO99" s="97">
        <v>1.3271365947382305E-3</v>
      </c>
      <c r="BP99" s="97">
        <v>1.6013631543878876E-3</v>
      </c>
      <c r="BQ99" s="97">
        <v>6.0568431226928673E-3</v>
      </c>
      <c r="BR99" s="97">
        <v>8.4128068860423229E-3</v>
      </c>
      <c r="BS99" s="97">
        <v>2.2918928962251481E-3</v>
      </c>
      <c r="BT99" s="97">
        <v>9.8014676782916233E-4</v>
      </c>
      <c r="BU99" s="97">
        <v>3.5379352495068699E-3</v>
      </c>
      <c r="BV99" s="97">
        <v>1.0136776964437618E-3</v>
      </c>
      <c r="BW99" s="97">
        <v>1.0936669263337309E-3</v>
      </c>
      <c r="BX99" s="97">
        <v>2.3853829671404071E-4</v>
      </c>
      <c r="BY99" s="97">
        <v>1.1982385220055418E-3</v>
      </c>
      <c r="BZ99" s="97">
        <v>1.7870446463180839E-3</v>
      </c>
      <c r="CA99" s="97">
        <v>1.713795658912814E-3</v>
      </c>
      <c r="CB99" s="97">
        <v>1.0703301002700162E-3</v>
      </c>
      <c r="CC99" s="97">
        <v>1.1831578823498633E-3</v>
      </c>
      <c r="CD99" s="97">
        <v>3.9529602907731444E-3</v>
      </c>
      <c r="CE99" s="97">
        <v>3.3067643852511758E-3</v>
      </c>
      <c r="CF99" s="97">
        <v>2.6965899067713764E-4</v>
      </c>
      <c r="CG99" s="97">
        <v>1.8783837715872474E-3</v>
      </c>
      <c r="CH99" s="97">
        <v>3.8001711106819343E-3</v>
      </c>
      <c r="CI99" s="97">
        <v>6.3366248900228615E-4</v>
      </c>
      <c r="CJ99" s="97">
        <v>1.2209489490626457E-3</v>
      </c>
      <c r="CK99" s="97">
        <v>3.7071797308445473E-3</v>
      </c>
      <c r="CL99" s="97">
        <v>4.1171235783802034E-4</v>
      </c>
      <c r="CM99" s="97">
        <v>7.9268005304051277E-4</v>
      </c>
      <c r="CN99" s="97">
        <v>5.5364420546117916E-3</v>
      </c>
      <c r="CO99" s="97">
        <v>1.8060108054819401E-3</v>
      </c>
      <c r="CP99" s="97">
        <v>8.4214343728820831E-4</v>
      </c>
      <c r="CQ99" s="97">
        <v>4.0152488941579562E-4</v>
      </c>
      <c r="CR99" s="97">
        <v>6.003885442275725E-4</v>
      </c>
      <c r="CS99" s="97">
        <v>1.0003593760570029</v>
      </c>
      <c r="CT99" s="97">
        <v>1.8064265079165058E-3</v>
      </c>
      <c r="CU99" s="97">
        <v>1.3433429204551875E-3</v>
      </c>
      <c r="CV99" s="97">
        <v>1.8909385494240243E-3</v>
      </c>
      <c r="CW99" s="97">
        <v>2.2824142913429753E-3</v>
      </c>
      <c r="CX99" s="97">
        <v>2.0765255205040288E-3</v>
      </c>
      <c r="CY99" s="97">
        <v>1.5792162026257105E-3</v>
      </c>
      <c r="CZ99" s="97">
        <v>1.8551658175867216E-3</v>
      </c>
      <c r="DA99" s="97">
        <v>7.1146547503923218E-3</v>
      </c>
      <c r="DB99" s="97">
        <v>2.5318647968390396E-3</v>
      </c>
      <c r="DC99" s="97">
        <v>2.506241955958399E-3</v>
      </c>
      <c r="DD99" s="97">
        <v>3.633774482043866E-4</v>
      </c>
      <c r="DE99" s="97">
        <v>6.211594323327032E-4</v>
      </c>
      <c r="DF99" s="100">
        <v>1.168516891078101</v>
      </c>
      <c r="DG99" s="101">
        <v>0.89805500839742136</v>
      </c>
    </row>
    <row r="100" spans="1:111">
      <c r="A100" s="87">
        <v>96</v>
      </c>
      <c r="B100" s="4" t="s">
        <v>149</v>
      </c>
      <c r="C100" s="97">
        <v>3.7805699651477865E-3</v>
      </c>
      <c r="D100" s="97">
        <v>2.626808730127854E-3</v>
      </c>
      <c r="E100" s="97">
        <v>2.6294132628142289E-3</v>
      </c>
      <c r="F100" s="97">
        <v>6.0368029948588975E-3</v>
      </c>
      <c r="G100" s="97">
        <v>2.9120600264064926E-3</v>
      </c>
      <c r="H100" s="97">
        <v>0</v>
      </c>
      <c r="I100" s="97">
        <v>2.2199173483851115E-2</v>
      </c>
      <c r="J100" s="97">
        <v>1.7934947514331432E-3</v>
      </c>
      <c r="K100" s="97">
        <v>2.7124069376076184E-3</v>
      </c>
      <c r="L100" s="97">
        <v>1.0518074086582204E-3</v>
      </c>
      <c r="M100" s="97">
        <v>0</v>
      </c>
      <c r="N100" s="97">
        <v>2.2671680850421664E-3</v>
      </c>
      <c r="O100" s="97">
        <v>2.119456498722696E-3</v>
      </c>
      <c r="P100" s="97">
        <v>4.7596079235993731E-3</v>
      </c>
      <c r="Q100" s="97">
        <v>3.0749791470179562E-3</v>
      </c>
      <c r="R100" s="97">
        <v>2.3999193495006003E-3</v>
      </c>
      <c r="S100" s="97">
        <v>1.5969218440873803E-3</v>
      </c>
      <c r="T100" s="97">
        <v>3.9428573171924712E-3</v>
      </c>
      <c r="U100" s="97">
        <v>1.7066944811475839E-3</v>
      </c>
      <c r="V100" s="97">
        <v>2.5727735750555479E-3</v>
      </c>
      <c r="W100" s="97">
        <v>7.4658005806813119E-4</v>
      </c>
      <c r="X100" s="97">
        <v>1.1247612274769324E-3</v>
      </c>
      <c r="Y100" s="97">
        <v>7.4100020675834039E-4</v>
      </c>
      <c r="Z100" s="97">
        <v>1.7683984495989442E-3</v>
      </c>
      <c r="AA100" s="97">
        <v>9.3531916582582648E-4</v>
      </c>
      <c r="AB100" s="97">
        <v>1.3192592982743858E-3</v>
      </c>
      <c r="AC100" s="97">
        <v>1.4176151764272134E-4</v>
      </c>
      <c r="AD100" s="97">
        <v>2.7103166203932827E-3</v>
      </c>
      <c r="AE100" s="97">
        <v>1.6322607487031422E-3</v>
      </c>
      <c r="AF100" s="97">
        <v>2.3483121547578844E-3</v>
      </c>
      <c r="AG100" s="97">
        <v>1.7714422821024775E-3</v>
      </c>
      <c r="AH100" s="97">
        <v>2.2423757961586889E-3</v>
      </c>
      <c r="AI100" s="97">
        <v>5.2625278390177723E-3</v>
      </c>
      <c r="AJ100" s="97">
        <v>1.6619659671957246E-3</v>
      </c>
      <c r="AK100" s="97">
        <v>5.0157506276835321E-3</v>
      </c>
      <c r="AL100" s="97">
        <v>2.1926229878429702E-3</v>
      </c>
      <c r="AM100" s="97">
        <v>2.2783700666795296E-3</v>
      </c>
      <c r="AN100" s="97">
        <v>3.7235952077466225E-3</v>
      </c>
      <c r="AO100" s="97">
        <v>2.8331680000156382E-3</v>
      </c>
      <c r="AP100" s="97">
        <v>2.5212433373538509E-3</v>
      </c>
      <c r="AQ100" s="97">
        <v>1.2994920049640168E-3</v>
      </c>
      <c r="AR100" s="97">
        <v>1.7835731506243954E-3</v>
      </c>
      <c r="AS100" s="97">
        <v>2.1361216943744051E-3</v>
      </c>
      <c r="AT100" s="97">
        <v>2.5246665529607016E-3</v>
      </c>
      <c r="AU100" s="97">
        <v>4.5650517703938413E-3</v>
      </c>
      <c r="AV100" s="97">
        <v>1.7846842252878976E-3</v>
      </c>
      <c r="AW100" s="97">
        <v>2.6212548234315976E-3</v>
      </c>
      <c r="AX100" s="97">
        <v>1.8715028000537493E-3</v>
      </c>
      <c r="AY100" s="97">
        <v>3.9861151136824091E-3</v>
      </c>
      <c r="AZ100" s="97">
        <v>1.6919656530538767E-3</v>
      </c>
      <c r="BA100" s="97">
        <v>1.8788336978877119E-3</v>
      </c>
      <c r="BB100" s="97">
        <v>3.8957910973307598E-3</v>
      </c>
      <c r="BC100" s="97">
        <v>3.1103833171800301E-3</v>
      </c>
      <c r="BD100" s="97">
        <v>1.158920262584561E-3</v>
      </c>
      <c r="BE100" s="97">
        <v>0</v>
      </c>
      <c r="BF100" s="97">
        <v>1.751724988262939E-3</v>
      </c>
      <c r="BG100" s="97">
        <v>1.4398816416539726E-3</v>
      </c>
      <c r="BH100" s="97">
        <v>4.4850904382996932E-3</v>
      </c>
      <c r="BI100" s="97">
        <v>5.5370842383481835E-3</v>
      </c>
      <c r="BJ100" s="97">
        <v>4.5401478740361269E-3</v>
      </c>
      <c r="BK100" s="97">
        <v>2.7799088975609714E-2</v>
      </c>
      <c r="BL100" s="97">
        <v>1.2151456184658925E-2</v>
      </c>
      <c r="BM100" s="97">
        <v>7.6228542536798975E-3</v>
      </c>
      <c r="BN100" s="97">
        <v>2.0336372322651213E-2</v>
      </c>
      <c r="BO100" s="97">
        <v>2.5485296312627127E-2</v>
      </c>
      <c r="BP100" s="97">
        <v>2.1008802939703726E-3</v>
      </c>
      <c r="BQ100" s="97">
        <v>2.8925046165677558E-3</v>
      </c>
      <c r="BR100" s="97">
        <v>2.3670457560390247E-3</v>
      </c>
      <c r="BS100" s="97">
        <v>3.8446458002215126E-3</v>
      </c>
      <c r="BT100" s="97">
        <v>6.9657753275542316E-3</v>
      </c>
      <c r="BU100" s="97">
        <v>2.4229751884051439E-3</v>
      </c>
      <c r="BV100" s="97">
        <v>1.250786185171774E-3</v>
      </c>
      <c r="BW100" s="97">
        <v>1.0407915946211298E-3</v>
      </c>
      <c r="BX100" s="97">
        <v>3.1809911473758252E-4</v>
      </c>
      <c r="BY100" s="97">
        <v>1.7609878947546054E-3</v>
      </c>
      <c r="BZ100" s="97">
        <v>2.6874291740040662E-3</v>
      </c>
      <c r="CA100" s="97">
        <v>1.7826953463837142E-3</v>
      </c>
      <c r="CB100" s="97">
        <v>2.9507415165113307E-2</v>
      </c>
      <c r="CC100" s="97">
        <v>3.4456484673317986E-3</v>
      </c>
      <c r="CD100" s="97">
        <v>3.2627756256054419E-3</v>
      </c>
      <c r="CE100" s="97">
        <v>2.7223175738752101E-3</v>
      </c>
      <c r="CF100" s="97">
        <v>1.115229713626015E-3</v>
      </c>
      <c r="CG100" s="97">
        <v>4.9587927464985956E-3</v>
      </c>
      <c r="CH100" s="97">
        <v>7.2062032102989159E-3</v>
      </c>
      <c r="CI100" s="97">
        <v>2.9742302234072172E-3</v>
      </c>
      <c r="CJ100" s="97">
        <v>1.7370716171964923E-2</v>
      </c>
      <c r="CK100" s="97">
        <v>3.1453979186421848E-3</v>
      </c>
      <c r="CL100" s="97">
        <v>3.7287471251858319E-3</v>
      </c>
      <c r="CM100" s="97">
        <v>1.6287223730011649E-3</v>
      </c>
      <c r="CN100" s="97">
        <v>2.0862978668847098E-3</v>
      </c>
      <c r="CO100" s="97">
        <v>4.0715332075138963E-3</v>
      </c>
      <c r="CP100" s="97">
        <v>5.3984825230143718E-3</v>
      </c>
      <c r="CQ100" s="97">
        <v>2.853006453365703E-3</v>
      </c>
      <c r="CR100" s="97">
        <v>6.1181368606029185E-3</v>
      </c>
      <c r="CS100" s="97">
        <v>2.0607311188379188E-3</v>
      </c>
      <c r="CT100" s="97">
        <v>1.0029973274355797</v>
      </c>
      <c r="CU100" s="97">
        <v>3.6415270266247409E-3</v>
      </c>
      <c r="CV100" s="97">
        <v>2.9295495143858035E-3</v>
      </c>
      <c r="CW100" s="97">
        <v>3.8669263113660949E-3</v>
      </c>
      <c r="CX100" s="97">
        <v>7.7529044714283908E-3</v>
      </c>
      <c r="CY100" s="97">
        <v>1.655475122188511E-3</v>
      </c>
      <c r="CZ100" s="97">
        <v>3.3936988653587184E-3</v>
      </c>
      <c r="DA100" s="97">
        <v>3.4363995688427291E-3</v>
      </c>
      <c r="DB100" s="97">
        <v>2.0078775292181666E-3</v>
      </c>
      <c r="DC100" s="97">
        <v>2.8429656588598844E-3</v>
      </c>
      <c r="DD100" s="97">
        <v>1.1537360512734966E-3</v>
      </c>
      <c r="DE100" s="97">
        <v>1.8274470392526316E-3</v>
      </c>
      <c r="DF100" s="100">
        <v>1.4292061359667849</v>
      </c>
      <c r="DG100" s="101">
        <v>1.0984057981850008</v>
      </c>
    </row>
    <row r="101" spans="1:111">
      <c r="A101" s="87">
        <v>97</v>
      </c>
      <c r="B101" s="4" t="s">
        <v>50</v>
      </c>
      <c r="C101" s="97">
        <v>1.7314868323367968E-4</v>
      </c>
      <c r="D101" s="97">
        <v>8.488704531126505E-5</v>
      </c>
      <c r="E101" s="97">
        <v>1.6667016461506797E-4</v>
      </c>
      <c r="F101" s="97">
        <v>1.6012264196149214E-4</v>
      </c>
      <c r="G101" s="97">
        <v>2.0856713854479296E-4</v>
      </c>
      <c r="H101" s="97">
        <v>0</v>
      </c>
      <c r="I101" s="97">
        <v>3.0833746378020115E-4</v>
      </c>
      <c r="J101" s="97">
        <v>5.8116140820788076E-4</v>
      </c>
      <c r="K101" s="97">
        <v>4.0241468456666644E-3</v>
      </c>
      <c r="L101" s="97">
        <v>1.2050930854796948E-4</v>
      </c>
      <c r="M101" s="97">
        <v>0</v>
      </c>
      <c r="N101" s="97">
        <v>2.0836021690171541E-4</v>
      </c>
      <c r="O101" s="97">
        <v>5.3357941799425754E-4</v>
      </c>
      <c r="P101" s="97">
        <v>2.5138571403045495E-4</v>
      </c>
      <c r="Q101" s="97">
        <v>6.585378176208425E-4</v>
      </c>
      <c r="R101" s="97">
        <v>5.4535997854033983E-4</v>
      </c>
      <c r="S101" s="97">
        <v>4.0359006482524305E-4</v>
      </c>
      <c r="T101" s="97">
        <v>2.6965615281714978E-4</v>
      </c>
      <c r="U101" s="97">
        <v>4.2544569805600709E-4</v>
      </c>
      <c r="V101" s="97">
        <v>5.3085529956688323E-4</v>
      </c>
      <c r="W101" s="97">
        <v>7.6565103345746901E-5</v>
      </c>
      <c r="X101" s="97">
        <v>2.1387068008497687E-4</v>
      </c>
      <c r="Y101" s="97">
        <v>1.7477861543810101E-4</v>
      </c>
      <c r="Z101" s="97">
        <v>4.0456951781006633E-4</v>
      </c>
      <c r="AA101" s="97">
        <v>4.8077392778473789E-3</v>
      </c>
      <c r="AB101" s="97">
        <v>2.8452345162600628E-3</v>
      </c>
      <c r="AC101" s="97">
        <v>4.4432007731644878E-5</v>
      </c>
      <c r="AD101" s="97">
        <v>8.7022356529667735E-5</v>
      </c>
      <c r="AE101" s="97">
        <v>5.7258402147595882E-4</v>
      </c>
      <c r="AF101" s="97">
        <v>5.1510872939192415E-4</v>
      </c>
      <c r="AG101" s="97">
        <v>3.7231828787245483E-4</v>
      </c>
      <c r="AH101" s="97">
        <v>3.2176154179352232E-4</v>
      </c>
      <c r="AI101" s="97">
        <v>2.2342717051181121E-4</v>
      </c>
      <c r="AJ101" s="97">
        <v>6.9960602694838598E-4</v>
      </c>
      <c r="AK101" s="97">
        <v>2.7280148982100535E-4</v>
      </c>
      <c r="AL101" s="97">
        <v>1.3578263675051067E-4</v>
      </c>
      <c r="AM101" s="97">
        <v>2.0551775237210061E-4</v>
      </c>
      <c r="AN101" s="97">
        <v>2.5756497732982796E-4</v>
      </c>
      <c r="AO101" s="97">
        <v>2.2709555190773237E-4</v>
      </c>
      <c r="AP101" s="97">
        <v>1.3814140291345023E-4</v>
      </c>
      <c r="AQ101" s="97">
        <v>1.1812260673031255E-4</v>
      </c>
      <c r="AR101" s="97">
        <v>2.8773471353971819E-4</v>
      </c>
      <c r="AS101" s="97">
        <v>3.3412847847618315E-4</v>
      </c>
      <c r="AT101" s="97">
        <v>3.8828115467770178E-4</v>
      </c>
      <c r="AU101" s="97">
        <v>3.4928316011301956E-4</v>
      </c>
      <c r="AV101" s="97">
        <v>4.8389951256985248E-4</v>
      </c>
      <c r="AW101" s="97">
        <v>3.2442440547652673E-4</v>
      </c>
      <c r="AX101" s="97">
        <v>2.947468638638764E-4</v>
      </c>
      <c r="AY101" s="97">
        <v>4.2263535147540752E-4</v>
      </c>
      <c r="AZ101" s="97">
        <v>8.9408735195750969E-4</v>
      </c>
      <c r="BA101" s="97">
        <v>3.7960242247044083E-4</v>
      </c>
      <c r="BB101" s="97">
        <v>4.6342932699511622E-4</v>
      </c>
      <c r="BC101" s="97">
        <v>6.5890770819788068E-4</v>
      </c>
      <c r="BD101" s="97">
        <v>2.5178548075611041E-4</v>
      </c>
      <c r="BE101" s="97">
        <v>0</v>
      </c>
      <c r="BF101" s="97">
        <v>4.4214575798842654E-4</v>
      </c>
      <c r="BG101" s="97">
        <v>4.6082658704996225E-4</v>
      </c>
      <c r="BH101" s="97">
        <v>2.7429848652805761E-4</v>
      </c>
      <c r="BI101" s="97">
        <v>2.2532771164373826E-4</v>
      </c>
      <c r="BJ101" s="97">
        <v>1.0882130667180323E-3</v>
      </c>
      <c r="BK101" s="97">
        <v>2.6726245912795461E-4</v>
      </c>
      <c r="BL101" s="97">
        <v>4.4396008871813334E-4</v>
      </c>
      <c r="BM101" s="97">
        <v>1.9525303340215018E-4</v>
      </c>
      <c r="BN101" s="97">
        <v>3.4474929166443565E-4</v>
      </c>
      <c r="BO101" s="97">
        <v>2.7785610915434641E-4</v>
      </c>
      <c r="BP101" s="97">
        <v>3.913469886104525E-4</v>
      </c>
      <c r="BQ101" s="97">
        <v>1.2593698547546546E-3</v>
      </c>
      <c r="BR101" s="97">
        <v>1.1057030575825127E-3</v>
      </c>
      <c r="BS101" s="97">
        <v>2.9762660075080885E-4</v>
      </c>
      <c r="BT101" s="97">
        <v>1.1810064823807261E-3</v>
      </c>
      <c r="BU101" s="97">
        <v>2.8211298396449806E-3</v>
      </c>
      <c r="BV101" s="97">
        <v>2.0308028090861093E-3</v>
      </c>
      <c r="BW101" s="97">
        <v>1.8981373018516485E-3</v>
      </c>
      <c r="BX101" s="97">
        <v>1.9144312014771661E-4</v>
      </c>
      <c r="BY101" s="97">
        <v>6.189488263084891E-4</v>
      </c>
      <c r="BZ101" s="97">
        <v>4.1440790643130739E-4</v>
      </c>
      <c r="CA101" s="97">
        <v>5.4452905692547906E-4</v>
      </c>
      <c r="CB101" s="97">
        <v>1.2116954319675846E-3</v>
      </c>
      <c r="CC101" s="97">
        <v>5.9473975498407954E-4</v>
      </c>
      <c r="CD101" s="97">
        <v>4.6387406624102858E-4</v>
      </c>
      <c r="CE101" s="97">
        <v>1.0123224482892271E-3</v>
      </c>
      <c r="CF101" s="97">
        <v>1.6860114235933953E-4</v>
      </c>
      <c r="CG101" s="97">
        <v>2.5639868627545955E-3</v>
      </c>
      <c r="CH101" s="97">
        <v>1.2757272143407523E-3</v>
      </c>
      <c r="CI101" s="97">
        <v>1.4640352274339656E-3</v>
      </c>
      <c r="CJ101" s="97">
        <v>2.9955034269733977E-3</v>
      </c>
      <c r="CK101" s="97">
        <v>2.9542841510791576E-3</v>
      </c>
      <c r="CL101" s="97">
        <v>3.1974082972965353E-4</v>
      </c>
      <c r="CM101" s="97">
        <v>4.9029775948471123E-4</v>
      </c>
      <c r="CN101" s="97">
        <v>5.5201107073971794E-4</v>
      </c>
      <c r="CO101" s="97">
        <v>4.1038423952186617E-4</v>
      </c>
      <c r="CP101" s="97">
        <v>6.1706284646758953E-4</v>
      </c>
      <c r="CQ101" s="97">
        <v>2.9444971462465525E-4</v>
      </c>
      <c r="CR101" s="97">
        <v>2.7270570203968408E-4</v>
      </c>
      <c r="CS101" s="97">
        <v>6.1882186148608687E-4</v>
      </c>
      <c r="CT101" s="97">
        <v>1.4938905445473396E-3</v>
      </c>
      <c r="CU101" s="97">
        <v>1.0007331239932948</v>
      </c>
      <c r="CV101" s="97">
        <v>3.2042109378807511E-4</v>
      </c>
      <c r="CW101" s="97">
        <v>1.5089403892544157E-3</v>
      </c>
      <c r="CX101" s="97">
        <v>6.3847914776697472E-4</v>
      </c>
      <c r="CY101" s="97">
        <v>1.1343921800140103E-3</v>
      </c>
      <c r="CZ101" s="97">
        <v>1.5853434205148976E-3</v>
      </c>
      <c r="DA101" s="97">
        <v>1.0612388887293084E-3</v>
      </c>
      <c r="DB101" s="97">
        <v>5.0557040441508876E-4</v>
      </c>
      <c r="DC101" s="97">
        <v>1.0382232776590815E-3</v>
      </c>
      <c r="DD101" s="97">
        <v>2.5101001853980519E-4</v>
      </c>
      <c r="DE101" s="97">
        <v>5.1845499420716788E-4</v>
      </c>
      <c r="DF101" s="100">
        <v>1.0737449878013758</v>
      </c>
      <c r="DG101" s="101">
        <v>0.82521876354477386</v>
      </c>
    </row>
    <row r="102" spans="1:111">
      <c r="A102" s="87">
        <v>98</v>
      </c>
      <c r="B102" s="4" t="s">
        <v>150</v>
      </c>
      <c r="C102" s="97">
        <v>4.8262052574713075E-2</v>
      </c>
      <c r="D102" s="97">
        <v>1.2374612294092226E-2</v>
      </c>
      <c r="E102" s="97">
        <v>6.0163943271547567E-2</v>
      </c>
      <c r="F102" s="97">
        <v>1.3674447672032819E-2</v>
      </c>
      <c r="G102" s="97">
        <v>7.6805576911114625E-3</v>
      </c>
      <c r="H102" s="97">
        <v>0</v>
      </c>
      <c r="I102" s="97">
        <v>5.2760788319048221E-2</v>
      </c>
      <c r="J102" s="97">
        <v>8.3723188724627168E-3</v>
      </c>
      <c r="K102" s="97">
        <v>1.1698943272133781E-2</v>
      </c>
      <c r="L102" s="97">
        <v>5.8073983749534269E-3</v>
      </c>
      <c r="M102" s="97">
        <v>0</v>
      </c>
      <c r="N102" s="97">
        <v>1.154125429667289E-2</v>
      </c>
      <c r="O102" s="97">
        <v>7.5042463394759465E-3</v>
      </c>
      <c r="P102" s="97">
        <v>1.5373936674207786E-2</v>
      </c>
      <c r="Q102" s="97">
        <v>5.7788329331871805E-3</v>
      </c>
      <c r="R102" s="97">
        <v>1.1243689777246371E-2</v>
      </c>
      <c r="S102" s="97">
        <v>5.9754275852339014E-3</v>
      </c>
      <c r="T102" s="97">
        <v>6.7212058682620326E-3</v>
      </c>
      <c r="U102" s="97">
        <v>1.455114155928585E-2</v>
      </c>
      <c r="V102" s="97">
        <v>1.9700256597790729E-2</v>
      </c>
      <c r="W102" s="97">
        <v>7.0507856724914032E-3</v>
      </c>
      <c r="X102" s="97">
        <v>1.6459303270385944E-2</v>
      </c>
      <c r="Y102" s="97">
        <v>7.2669114547254448E-3</v>
      </c>
      <c r="Z102" s="97">
        <v>9.3806278924049476E-3</v>
      </c>
      <c r="AA102" s="97">
        <v>8.7571395909766935E-3</v>
      </c>
      <c r="AB102" s="97">
        <v>6.1645501307649531E-3</v>
      </c>
      <c r="AC102" s="97">
        <v>2.3284565146905745E-3</v>
      </c>
      <c r="AD102" s="97">
        <v>8.538790848249319E-3</v>
      </c>
      <c r="AE102" s="97">
        <v>9.1932289495811319E-3</v>
      </c>
      <c r="AF102" s="97">
        <v>1.6674519090992358E-2</v>
      </c>
      <c r="AG102" s="97">
        <v>8.9902919676937733E-3</v>
      </c>
      <c r="AH102" s="97">
        <v>8.809148135318811E-3</v>
      </c>
      <c r="AI102" s="97">
        <v>2.0010624318752678E-2</v>
      </c>
      <c r="AJ102" s="97">
        <v>1.2734782692104072E-2</v>
      </c>
      <c r="AK102" s="97">
        <v>1.8987320948054619E-2</v>
      </c>
      <c r="AL102" s="97">
        <v>1.1218864781893963E-2</v>
      </c>
      <c r="AM102" s="97">
        <v>1.2456938810261345E-2</v>
      </c>
      <c r="AN102" s="97">
        <v>1.8566728636527478E-2</v>
      </c>
      <c r="AO102" s="97">
        <v>8.3734723732066044E-3</v>
      </c>
      <c r="AP102" s="97">
        <v>7.528080981213753E-3</v>
      </c>
      <c r="AQ102" s="97">
        <v>6.8764367263944035E-3</v>
      </c>
      <c r="AR102" s="97">
        <v>1.1773381829347356E-2</v>
      </c>
      <c r="AS102" s="97">
        <v>1.0247807832215653E-2</v>
      </c>
      <c r="AT102" s="97">
        <v>7.6505409070264782E-3</v>
      </c>
      <c r="AU102" s="97">
        <v>8.1801904655590847E-3</v>
      </c>
      <c r="AV102" s="97">
        <v>1.0664069622564075E-2</v>
      </c>
      <c r="AW102" s="97">
        <v>8.5071003724292906E-3</v>
      </c>
      <c r="AX102" s="97">
        <v>1.113567350021376E-2</v>
      </c>
      <c r="AY102" s="97">
        <v>7.5043198527991644E-3</v>
      </c>
      <c r="AZ102" s="97">
        <v>5.0282624695530175E-3</v>
      </c>
      <c r="BA102" s="97">
        <v>8.5517410708869125E-3</v>
      </c>
      <c r="BB102" s="97">
        <v>6.8718704227271436E-3</v>
      </c>
      <c r="BC102" s="97">
        <v>5.8905599544162926E-3</v>
      </c>
      <c r="BD102" s="97">
        <v>3.5031067107615869E-3</v>
      </c>
      <c r="BE102" s="97">
        <v>0</v>
      </c>
      <c r="BF102" s="97">
        <v>4.4322314527380823E-3</v>
      </c>
      <c r="BG102" s="97">
        <v>6.0844422081951727E-3</v>
      </c>
      <c r="BH102" s="97">
        <v>6.096677214786796E-3</v>
      </c>
      <c r="BI102" s="97">
        <v>5.7779456707856463E-3</v>
      </c>
      <c r="BJ102" s="97">
        <v>1.1230352582721648E-2</v>
      </c>
      <c r="BK102" s="97">
        <v>1.7139426946180161E-2</v>
      </c>
      <c r="BL102" s="97">
        <v>8.7601825873052167E-3</v>
      </c>
      <c r="BM102" s="97">
        <v>1.2670617900902348E-2</v>
      </c>
      <c r="BN102" s="97">
        <v>1.5079412475846404E-2</v>
      </c>
      <c r="BO102" s="97">
        <v>1.1764907947109462E-2</v>
      </c>
      <c r="BP102" s="97">
        <v>2.8731833672942502E-2</v>
      </c>
      <c r="BQ102" s="97">
        <v>6.4319244439264064E-3</v>
      </c>
      <c r="BR102" s="97">
        <v>2.9603123977596353E-2</v>
      </c>
      <c r="BS102" s="97">
        <v>2.0826002595953408E-2</v>
      </c>
      <c r="BT102" s="97">
        <v>6.9322185009525594E-3</v>
      </c>
      <c r="BU102" s="97">
        <v>6.1344505219666327E-3</v>
      </c>
      <c r="BV102" s="97">
        <v>4.2059058051117301E-3</v>
      </c>
      <c r="BW102" s="97">
        <v>3.4180671541236612E-3</v>
      </c>
      <c r="BX102" s="97">
        <v>7.4863623649567017E-4</v>
      </c>
      <c r="BY102" s="97">
        <v>5.8326389305447613E-3</v>
      </c>
      <c r="BZ102" s="97">
        <v>2.6919410813868602E-2</v>
      </c>
      <c r="CA102" s="97">
        <v>3.6750999815356473E-3</v>
      </c>
      <c r="CB102" s="97">
        <v>1.3280196934323916E-2</v>
      </c>
      <c r="CC102" s="97">
        <v>1.0068234802867792E-2</v>
      </c>
      <c r="CD102" s="97">
        <v>1.0456387818963419E-2</v>
      </c>
      <c r="CE102" s="97">
        <v>1.1941840994817012E-2</v>
      </c>
      <c r="CF102" s="97">
        <v>5.4438473312357748E-3</v>
      </c>
      <c r="CG102" s="97">
        <v>1.4067885471099308E-2</v>
      </c>
      <c r="CH102" s="97">
        <v>1.4869070622206746E-2</v>
      </c>
      <c r="CI102" s="97">
        <v>1.822902497098549E-2</v>
      </c>
      <c r="CJ102" s="97">
        <v>8.864344498371042E-3</v>
      </c>
      <c r="CK102" s="97">
        <v>8.1129425112654221E-3</v>
      </c>
      <c r="CL102" s="97">
        <v>1.4809483934773411E-2</v>
      </c>
      <c r="CM102" s="97">
        <v>6.6850490791278486E-3</v>
      </c>
      <c r="CN102" s="97">
        <v>1.7986517653621897E-2</v>
      </c>
      <c r="CO102" s="97">
        <v>4.7656117260240945E-3</v>
      </c>
      <c r="CP102" s="97">
        <v>1.5855374923273755E-2</v>
      </c>
      <c r="CQ102" s="97">
        <v>1.0620629255031199E-2</v>
      </c>
      <c r="CR102" s="97">
        <v>5.3106413440114058E-3</v>
      </c>
      <c r="CS102" s="97">
        <v>9.5764318716276935E-3</v>
      </c>
      <c r="CT102" s="97">
        <v>0.11735824023017793</v>
      </c>
      <c r="CU102" s="97">
        <v>7.161124490083123E-3</v>
      </c>
      <c r="CV102" s="97">
        <v>1.0308085666733466</v>
      </c>
      <c r="CW102" s="97">
        <v>6.1148838513073178E-3</v>
      </c>
      <c r="CX102" s="97">
        <v>1.7356480860794655E-2</v>
      </c>
      <c r="CY102" s="97">
        <v>5.7916363832940113E-3</v>
      </c>
      <c r="CZ102" s="97">
        <v>1.1211618901527535E-2</v>
      </c>
      <c r="DA102" s="97">
        <v>1.2050142865511645E-2</v>
      </c>
      <c r="DB102" s="97">
        <v>4.8379270664053609E-3</v>
      </c>
      <c r="DC102" s="97">
        <v>8.3887961536226983E-3</v>
      </c>
      <c r="DD102" s="97">
        <v>3.4578923553116917E-3</v>
      </c>
      <c r="DE102" s="97">
        <v>5.2519372193850595E-3</v>
      </c>
      <c r="DF102" s="100">
        <v>2.3242889551866268</v>
      </c>
      <c r="DG102" s="101">
        <v>1.7863150743523544</v>
      </c>
    </row>
    <row r="103" spans="1:111">
      <c r="A103" s="87">
        <v>99</v>
      </c>
      <c r="B103" s="4" t="s">
        <v>51</v>
      </c>
      <c r="C103" s="97">
        <v>8.6912593221684098E-3</v>
      </c>
      <c r="D103" s="97">
        <v>7.0876948724071598E-3</v>
      </c>
      <c r="E103" s="97">
        <v>2.5098474405239643E-2</v>
      </c>
      <c r="F103" s="97">
        <v>5.3920777580936351E-3</v>
      </c>
      <c r="G103" s="97">
        <v>1.3540343660947267E-2</v>
      </c>
      <c r="H103" s="97">
        <v>0</v>
      </c>
      <c r="I103" s="97">
        <v>2.4199623574811636E-2</v>
      </c>
      <c r="J103" s="97">
        <v>2.9874727881719729E-2</v>
      </c>
      <c r="K103" s="97">
        <v>2.4388459998269899E-2</v>
      </c>
      <c r="L103" s="97">
        <v>1.078184464418102E-2</v>
      </c>
      <c r="M103" s="97">
        <v>0</v>
      </c>
      <c r="N103" s="97">
        <v>1.4351680402022849E-2</v>
      </c>
      <c r="O103" s="97">
        <v>3.2536909567793176E-2</v>
      </c>
      <c r="P103" s="97">
        <v>1.7134120315208286E-2</v>
      </c>
      <c r="Q103" s="97">
        <v>3.6195607576872534E-2</v>
      </c>
      <c r="R103" s="97">
        <v>2.1519248255317217E-2</v>
      </c>
      <c r="S103" s="97">
        <v>1.6771318084479209E-2</v>
      </c>
      <c r="T103" s="97">
        <v>3.4722409425825614E-2</v>
      </c>
      <c r="U103" s="97">
        <v>2.0121665990048613E-2</v>
      </c>
      <c r="V103" s="97">
        <v>2.5549196636432681E-2</v>
      </c>
      <c r="W103" s="97">
        <v>6.7678019941628505E-3</v>
      </c>
      <c r="X103" s="97">
        <v>1.6311238512313888E-2</v>
      </c>
      <c r="Y103" s="97">
        <v>1.3344179938736487E-2</v>
      </c>
      <c r="Z103" s="97">
        <v>1.9645530022869936E-2</v>
      </c>
      <c r="AA103" s="97">
        <v>2.3810628864440027E-2</v>
      </c>
      <c r="AB103" s="97">
        <v>2.2384371157676181E-2</v>
      </c>
      <c r="AC103" s="97">
        <v>4.047035053871809E-3</v>
      </c>
      <c r="AD103" s="97">
        <v>8.7452903985523606E-3</v>
      </c>
      <c r="AE103" s="97">
        <v>3.1171366631551605E-2</v>
      </c>
      <c r="AF103" s="97">
        <v>2.7419847479798087E-2</v>
      </c>
      <c r="AG103" s="97">
        <v>2.2234847613868205E-2</v>
      </c>
      <c r="AH103" s="97">
        <v>4.7149098147237639E-2</v>
      </c>
      <c r="AI103" s="97">
        <v>5.269976844210101E-2</v>
      </c>
      <c r="AJ103" s="97">
        <v>2.3110081233341642E-2</v>
      </c>
      <c r="AK103" s="97">
        <v>4.0021361613011917E-2</v>
      </c>
      <c r="AL103" s="97">
        <v>1.1662810208837355E-2</v>
      </c>
      <c r="AM103" s="97">
        <v>1.4705872055031632E-2</v>
      </c>
      <c r="AN103" s="97">
        <v>3.8551879153810573E-2</v>
      </c>
      <c r="AO103" s="97">
        <v>2.071986243256059E-2</v>
      </c>
      <c r="AP103" s="97">
        <v>1.1097033337708196E-2</v>
      </c>
      <c r="AQ103" s="97">
        <v>1.3375787877372773E-2</v>
      </c>
      <c r="AR103" s="97">
        <v>2.0229605832708612E-2</v>
      </c>
      <c r="AS103" s="97">
        <v>2.4413970468828462E-2</v>
      </c>
      <c r="AT103" s="97">
        <v>3.0510337137748852E-2</v>
      </c>
      <c r="AU103" s="97">
        <v>2.7751035119195109E-2</v>
      </c>
      <c r="AV103" s="97">
        <v>2.8384868942446899E-2</v>
      </c>
      <c r="AW103" s="97">
        <v>4.9276035727558593E-2</v>
      </c>
      <c r="AX103" s="97">
        <v>3.5875259470968507E-2</v>
      </c>
      <c r="AY103" s="97">
        <v>2.9694373133980382E-2</v>
      </c>
      <c r="AZ103" s="97">
        <v>2.7628230228789966E-2</v>
      </c>
      <c r="BA103" s="97">
        <v>2.969035431211587E-2</v>
      </c>
      <c r="BB103" s="97">
        <v>2.6014082777708156E-2</v>
      </c>
      <c r="BC103" s="97">
        <v>3.7075210535181841E-2</v>
      </c>
      <c r="BD103" s="97">
        <v>2.8175438616660352E-2</v>
      </c>
      <c r="BE103" s="97">
        <v>0</v>
      </c>
      <c r="BF103" s="97">
        <v>2.1716512058808719E-2</v>
      </c>
      <c r="BG103" s="97">
        <v>2.3039970923590228E-2</v>
      </c>
      <c r="BH103" s="97">
        <v>2.1290868597127057E-2</v>
      </c>
      <c r="BI103" s="97">
        <v>3.1143930503187749E-2</v>
      </c>
      <c r="BJ103" s="97">
        <v>2.4341174877253367E-2</v>
      </c>
      <c r="BK103" s="97">
        <v>3.6664860233850238E-2</v>
      </c>
      <c r="BL103" s="97">
        <v>7.3318720609595364E-2</v>
      </c>
      <c r="BM103" s="97">
        <v>3.5657256709421388E-2</v>
      </c>
      <c r="BN103" s="97">
        <v>0.11567358510665599</v>
      </c>
      <c r="BO103" s="97">
        <v>5.6980262127632846E-2</v>
      </c>
      <c r="BP103" s="97">
        <v>4.2962637085731857E-2</v>
      </c>
      <c r="BQ103" s="97">
        <v>4.053393782714261E-2</v>
      </c>
      <c r="BR103" s="97">
        <v>0.1314201972645101</v>
      </c>
      <c r="BS103" s="97">
        <v>4.7658298726893665E-2</v>
      </c>
      <c r="BT103" s="97">
        <v>6.6080794319240299E-2</v>
      </c>
      <c r="BU103" s="97">
        <v>8.5567847540702693E-2</v>
      </c>
      <c r="BV103" s="97">
        <v>5.2522801364013827E-2</v>
      </c>
      <c r="BW103" s="97">
        <v>4.7708032306375818E-2</v>
      </c>
      <c r="BX103" s="97">
        <v>7.2847365848724786E-3</v>
      </c>
      <c r="BY103" s="97">
        <v>3.87897928546782E-2</v>
      </c>
      <c r="BZ103" s="97">
        <v>2.473745487076006E-2</v>
      </c>
      <c r="CA103" s="97">
        <v>2.3306566881292505E-2</v>
      </c>
      <c r="CB103" s="97">
        <v>5.0613879056242671E-2</v>
      </c>
      <c r="CC103" s="97">
        <v>6.6383408890284712E-2</v>
      </c>
      <c r="CD103" s="97">
        <v>0.12733690501716199</v>
      </c>
      <c r="CE103" s="97">
        <v>0.13941635578870865</v>
      </c>
      <c r="CF103" s="97">
        <v>1.7325278377155053E-2</v>
      </c>
      <c r="CG103" s="97">
        <v>0.14274615373454311</v>
      </c>
      <c r="CH103" s="97">
        <v>0.11190967418071891</v>
      </c>
      <c r="CI103" s="97">
        <v>0.13098837362958557</v>
      </c>
      <c r="CJ103" s="97">
        <v>0.1672058847482335</v>
      </c>
      <c r="CK103" s="97">
        <v>4.832643000884651E-2</v>
      </c>
      <c r="CL103" s="97">
        <v>7.0208068868406803E-2</v>
      </c>
      <c r="CM103" s="97">
        <v>4.6811298586551836E-2</v>
      </c>
      <c r="CN103" s="97">
        <v>0.12439348648819266</v>
      </c>
      <c r="CO103" s="97">
        <v>3.4310224017249771E-2</v>
      </c>
      <c r="CP103" s="97">
        <v>7.8747492606441941E-2</v>
      </c>
      <c r="CQ103" s="97">
        <v>5.5847148945754904E-2</v>
      </c>
      <c r="CR103" s="97">
        <v>3.0134648788539751E-2</v>
      </c>
      <c r="CS103" s="97">
        <v>6.2900395689921951E-2</v>
      </c>
      <c r="CT103" s="97">
        <v>0.10078116162650577</v>
      </c>
      <c r="CU103" s="97">
        <v>7.6037863682680021E-2</v>
      </c>
      <c r="CV103" s="97">
        <v>4.3375600977146545E-2</v>
      </c>
      <c r="CW103" s="97">
        <v>1.1331497162513211</v>
      </c>
      <c r="CX103" s="97">
        <v>4.5373821254401148E-2</v>
      </c>
      <c r="CY103" s="97">
        <v>2.6171667042124487E-2</v>
      </c>
      <c r="CZ103" s="97">
        <v>4.3917917274533494E-2</v>
      </c>
      <c r="DA103" s="97">
        <v>3.508572301958756E-2</v>
      </c>
      <c r="DB103" s="97">
        <v>2.1878185860395086E-2</v>
      </c>
      <c r="DC103" s="97">
        <v>2.5495616092760763E-2</v>
      </c>
      <c r="DD103" s="97">
        <v>1.0763912800709159E-2</v>
      </c>
      <c r="DE103" s="97">
        <v>3.8850121950532175E-2</v>
      </c>
      <c r="DF103" s="100">
        <v>5.3865378114731604</v>
      </c>
      <c r="DG103" s="101">
        <v>4.1397837690240422</v>
      </c>
    </row>
    <row r="104" spans="1:111">
      <c r="A104" s="87">
        <v>100</v>
      </c>
      <c r="B104" s="4" t="s">
        <v>52</v>
      </c>
      <c r="C104" s="97">
        <v>0</v>
      </c>
      <c r="D104" s="97">
        <v>0</v>
      </c>
      <c r="E104" s="97">
        <v>0</v>
      </c>
      <c r="F104" s="97">
        <v>0</v>
      </c>
      <c r="G104" s="97">
        <v>0</v>
      </c>
      <c r="H104" s="97">
        <v>0</v>
      </c>
      <c r="I104" s="97">
        <v>0</v>
      </c>
      <c r="J104" s="97">
        <v>0</v>
      </c>
      <c r="K104" s="97">
        <v>0</v>
      </c>
      <c r="L104" s="97">
        <v>0</v>
      </c>
      <c r="M104" s="97">
        <v>0</v>
      </c>
      <c r="N104" s="97">
        <v>0</v>
      </c>
      <c r="O104" s="97">
        <v>0</v>
      </c>
      <c r="P104" s="97">
        <v>0</v>
      </c>
      <c r="Q104" s="97">
        <v>0</v>
      </c>
      <c r="R104" s="97">
        <v>0</v>
      </c>
      <c r="S104" s="97">
        <v>0</v>
      </c>
      <c r="T104" s="97">
        <v>0</v>
      </c>
      <c r="U104" s="97">
        <v>0</v>
      </c>
      <c r="V104" s="97">
        <v>0</v>
      </c>
      <c r="W104" s="97">
        <v>0</v>
      </c>
      <c r="X104" s="97">
        <v>0</v>
      </c>
      <c r="Y104" s="97">
        <v>0</v>
      </c>
      <c r="Z104" s="97">
        <v>0</v>
      </c>
      <c r="AA104" s="97">
        <v>0</v>
      </c>
      <c r="AB104" s="97">
        <v>0</v>
      </c>
      <c r="AC104" s="97">
        <v>0</v>
      </c>
      <c r="AD104" s="97">
        <v>0</v>
      </c>
      <c r="AE104" s="97">
        <v>0</v>
      </c>
      <c r="AF104" s="97">
        <v>0</v>
      </c>
      <c r="AG104" s="97">
        <v>0</v>
      </c>
      <c r="AH104" s="97">
        <v>0</v>
      </c>
      <c r="AI104" s="97">
        <v>0</v>
      </c>
      <c r="AJ104" s="97">
        <v>0</v>
      </c>
      <c r="AK104" s="97">
        <v>0</v>
      </c>
      <c r="AL104" s="97">
        <v>0</v>
      </c>
      <c r="AM104" s="97">
        <v>0</v>
      </c>
      <c r="AN104" s="97">
        <v>0</v>
      </c>
      <c r="AO104" s="97">
        <v>0</v>
      </c>
      <c r="AP104" s="97">
        <v>0</v>
      </c>
      <c r="AQ104" s="97">
        <v>0</v>
      </c>
      <c r="AR104" s="97">
        <v>0</v>
      </c>
      <c r="AS104" s="97">
        <v>0</v>
      </c>
      <c r="AT104" s="97">
        <v>0</v>
      </c>
      <c r="AU104" s="97">
        <v>0</v>
      </c>
      <c r="AV104" s="97">
        <v>0</v>
      </c>
      <c r="AW104" s="97">
        <v>0</v>
      </c>
      <c r="AX104" s="97">
        <v>0</v>
      </c>
      <c r="AY104" s="97">
        <v>0</v>
      </c>
      <c r="AZ104" s="97">
        <v>0</v>
      </c>
      <c r="BA104" s="97">
        <v>0</v>
      </c>
      <c r="BB104" s="97">
        <v>0</v>
      </c>
      <c r="BC104" s="97">
        <v>0</v>
      </c>
      <c r="BD104" s="97">
        <v>0</v>
      </c>
      <c r="BE104" s="97">
        <v>0</v>
      </c>
      <c r="BF104" s="97">
        <v>0</v>
      </c>
      <c r="BG104" s="97">
        <v>0</v>
      </c>
      <c r="BH104" s="97">
        <v>0</v>
      </c>
      <c r="BI104" s="97">
        <v>0</v>
      </c>
      <c r="BJ104" s="97">
        <v>0</v>
      </c>
      <c r="BK104" s="97">
        <v>0</v>
      </c>
      <c r="BL104" s="97">
        <v>0</v>
      </c>
      <c r="BM104" s="97">
        <v>0</v>
      </c>
      <c r="BN104" s="97">
        <v>0</v>
      </c>
      <c r="BO104" s="97">
        <v>0</v>
      </c>
      <c r="BP104" s="97">
        <v>0</v>
      </c>
      <c r="BQ104" s="97">
        <v>0</v>
      </c>
      <c r="BR104" s="97">
        <v>0</v>
      </c>
      <c r="BS104" s="97">
        <v>0</v>
      </c>
      <c r="BT104" s="97">
        <v>0</v>
      </c>
      <c r="BU104" s="97">
        <v>0</v>
      </c>
      <c r="BV104" s="97">
        <v>0</v>
      </c>
      <c r="BW104" s="97">
        <v>0</v>
      </c>
      <c r="BX104" s="97">
        <v>0</v>
      </c>
      <c r="BY104" s="97">
        <v>0</v>
      </c>
      <c r="BZ104" s="97">
        <v>0</v>
      </c>
      <c r="CA104" s="97">
        <v>0</v>
      </c>
      <c r="CB104" s="97">
        <v>0</v>
      </c>
      <c r="CC104" s="97">
        <v>0</v>
      </c>
      <c r="CD104" s="97">
        <v>0</v>
      </c>
      <c r="CE104" s="97">
        <v>0</v>
      </c>
      <c r="CF104" s="97">
        <v>0</v>
      </c>
      <c r="CG104" s="97">
        <v>0</v>
      </c>
      <c r="CH104" s="97">
        <v>0</v>
      </c>
      <c r="CI104" s="97">
        <v>0</v>
      </c>
      <c r="CJ104" s="97">
        <v>0</v>
      </c>
      <c r="CK104" s="97">
        <v>0</v>
      </c>
      <c r="CL104" s="97">
        <v>0</v>
      </c>
      <c r="CM104" s="97">
        <v>0</v>
      </c>
      <c r="CN104" s="97">
        <v>0</v>
      </c>
      <c r="CO104" s="97">
        <v>0</v>
      </c>
      <c r="CP104" s="97">
        <v>0</v>
      </c>
      <c r="CQ104" s="97">
        <v>0</v>
      </c>
      <c r="CR104" s="97">
        <v>0</v>
      </c>
      <c r="CS104" s="97">
        <v>0</v>
      </c>
      <c r="CT104" s="97">
        <v>0</v>
      </c>
      <c r="CU104" s="97">
        <v>0</v>
      </c>
      <c r="CV104" s="97">
        <v>0</v>
      </c>
      <c r="CW104" s="97">
        <v>0</v>
      </c>
      <c r="CX104" s="97">
        <v>1.0009592164680921</v>
      </c>
      <c r="CY104" s="97">
        <v>0</v>
      </c>
      <c r="CZ104" s="97">
        <v>0</v>
      </c>
      <c r="DA104" s="97">
        <v>0</v>
      </c>
      <c r="DB104" s="97">
        <v>0</v>
      </c>
      <c r="DC104" s="97">
        <v>0</v>
      </c>
      <c r="DD104" s="97">
        <v>0</v>
      </c>
      <c r="DE104" s="97">
        <v>0</v>
      </c>
      <c r="DF104" s="100">
        <v>1.0009592164680921</v>
      </c>
      <c r="DG104" s="101">
        <v>0.76927979767700871</v>
      </c>
    </row>
    <row r="105" spans="1:111">
      <c r="A105" s="87">
        <v>101</v>
      </c>
      <c r="B105" s="4" t="s">
        <v>53</v>
      </c>
      <c r="C105" s="97">
        <v>1.0187012409382837E-6</v>
      </c>
      <c r="D105" s="97">
        <v>5.8792335918140391E-7</v>
      </c>
      <c r="E105" s="97">
        <v>8.7169024059799659E-7</v>
      </c>
      <c r="F105" s="97">
        <v>6.3238999605997641E-6</v>
      </c>
      <c r="G105" s="97">
        <v>9.4512232330865758E-7</v>
      </c>
      <c r="H105" s="97">
        <v>0</v>
      </c>
      <c r="I105" s="97">
        <v>3.5098038553276382E-6</v>
      </c>
      <c r="J105" s="97">
        <v>2.9313928064143922E-6</v>
      </c>
      <c r="K105" s="97">
        <v>1.6108290082297726E-6</v>
      </c>
      <c r="L105" s="97">
        <v>3.2976805488440056E-6</v>
      </c>
      <c r="M105" s="97">
        <v>0</v>
      </c>
      <c r="N105" s="97">
        <v>7.2551503538229804E-7</v>
      </c>
      <c r="O105" s="97">
        <v>1.1418473876567911E-6</v>
      </c>
      <c r="P105" s="97">
        <v>1.8922550197476896E-6</v>
      </c>
      <c r="Q105" s="97">
        <v>3.6537919316298653E-6</v>
      </c>
      <c r="R105" s="97">
        <v>2.3613882757161756E-6</v>
      </c>
      <c r="S105" s="97">
        <v>1.4151803710702085E-6</v>
      </c>
      <c r="T105" s="97">
        <v>1.0956129093931964E-6</v>
      </c>
      <c r="U105" s="97">
        <v>2.1050837197313569E-6</v>
      </c>
      <c r="V105" s="97">
        <v>2.7413032677151546E-6</v>
      </c>
      <c r="W105" s="97">
        <v>2.4690947361775487E-7</v>
      </c>
      <c r="X105" s="97">
        <v>2.0077102432076301E-6</v>
      </c>
      <c r="Y105" s="97">
        <v>2.8896432509261024E-6</v>
      </c>
      <c r="Z105" s="97">
        <v>3.9194001554027802E-6</v>
      </c>
      <c r="AA105" s="97">
        <v>3.1129228308041162E-6</v>
      </c>
      <c r="AB105" s="97">
        <v>6.3591758128782537E-6</v>
      </c>
      <c r="AC105" s="97">
        <v>1.4098156110744561E-7</v>
      </c>
      <c r="AD105" s="97">
        <v>8.7799200044916081E-7</v>
      </c>
      <c r="AE105" s="97">
        <v>2.28941699159758E-6</v>
      </c>
      <c r="AF105" s="97">
        <v>1.4466654218863417E-6</v>
      </c>
      <c r="AG105" s="97">
        <v>7.4665262206295833E-7</v>
      </c>
      <c r="AH105" s="97">
        <v>1.3337411431424814E-6</v>
      </c>
      <c r="AI105" s="97">
        <v>4.8014263147980514E-6</v>
      </c>
      <c r="AJ105" s="97">
        <v>1.4050192066615405E-5</v>
      </c>
      <c r="AK105" s="97">
        <v>5.2635864063809945E-6</v>
      </c>
      <c r="AL105" s="97">
        <v>1.0553622616706622E-6</v>
      </c>
      <c r="AM105" s="97">
        <v>1.7422691722396453E-6</v>
      </c>
      <c r="AN105" s="97">
        <v>3.8510383477232403E-6</v>
      </c>
      <c r="AO105" s="97">
        <v>1.1594010760057918E-6</v>
      </c>
      <c r="AP105" s="97">
        <v>6.5776171982583587E-7</v>
      </c>
      <c r="AQ105" s="97">
        <v>7.6794694695164705E-7</v>
      </c>
      <c r="AR105" s="97">
        <v>8.4362382643899821E-6</v>
      </c>
      <c r="AS105" s="97">
        <v>2.7092305211817139E-6</v>
      </c>
      <c r="AT105" s="97">
        <v>4.1619347766323591E-6</v>
      </c>
      <c r="AU105" s="97">
        <v>5.4129365591571505E-6</v>
      </c>
      <c r="AV105" s="97">
        <v>3.1788454461937544E-6</v>
      </c>
      <c r="AW105" s="97">
        <v>5.4233701628773428E-6</v>
      </c>
      <c r="AX105" s="97">
        <v>1.4468485056867279E-5</v>
      </c>
      <c r="AY105" s="97">
        <v>8.7147029970850306E-6</v>
      </c>
      <c r="AZ105" s="97">
        <v>1.8897756983741737E-5</v>
      </c>
      <c r="BA105" s="97">
        <v>9.117454470823946E-6</v>
      </c>
      <c r="BB105" s="97">
        <v>6.713547392492272E-6</v>
      </c>
      <c r="BC105" s="97">
        <v>2.9904861748806039E-5</v>
      </c>
      <c r="BD105" s="97">
        <v>2.1383317620185082E-6</v>
      </c>
      <c r="BE105" s="97">
        <v>0</v>
      </c>
      <c r="BF105" s="97">
        <v>1.6716330908899078E-6</v>
      </c>
      <c r="BG105" s="97">
        <v>1.9827620692682043E-6</v>
      </c>
      <c r="BH105" s="97">
        <v>7.8737763608805082E-6</v>
      </c>
      <c r="BI105" s="97">
        <v>1.6545657771881413E-6</v>
      </c>
      <c r="BJ105" s="97">
        <v>1.6974205771502287E-6</v>
      </c>
      <c r="BK105" s="97">
        <v>2.1685884679453884E-6</v>
      </c>
      <c r="BL105" s="97">
        <v>3.5526771865704376E-6</v>
      </c>
      <c r="BM105" s="97">
        <v>1.7655901967064857E-6</v>
      </c>
      <c r="BN105" s="97">
        <v>2.906694629644833E-6</v>
      </c>
      <c r="BO105" s="97">
        <v>3.0493958953727428E-6</v>
      </c>
      <c r="BP105" s="97">
        <v>5.9975046652666054E-6</v>
      </c>
      <c r="BQ105" s="97">
        <v>6.2430920206017778E-6</v>
      </c>
      <c r="BR105" s="97">
        <v>2.8158823662102342E-6</v>
      </c>
      <c r="BS105" s="97">
        <v>3.8035712577463412E-6</v>
      </c>
      <c r="BT105" s="97">
        <v>3.8668012884676973E-6</v>
      </c>
      <c r="BU105" s="97">
        <v>3.9467836736526851E-6</v>
      </c>
      <c r="BV105" s="97">
        <v>1.2437039321677976E-6</v>
      </c>
      <c r="BW105" s="97">
        <v>1.0025912549866316E-6</v>
      </c>
      <c r="BX105" s="97">
        <v>2.7220985049592134E-7</v>
      </c>
      <c r="BY105" s="97">
        <v>5.0702145555694854E-5</v>
      </c>
      <c r="BZ105" s="97">
        <v>2.3116420865938315E-6</v>
      </c>
      <c r="CA105" s="97">
        <v>2.7403354209724701E-6</v>
      </c>
      <c r="CB105" s="97">
        <v>2.1754683333019452E-6</v>
      </c>
      <c r="CC105" s="97">
        <v>5.8825343612863908E-6</v>
      </c>
      <c r="CD105" s="97">
        <v>4.1943251312884228E-6</v>
      </c>
      <c r="CE105" s="97">
        <v>4.2645715623983771E-6</v>
      </c>
      <c r="CF105" s="97">
        <v>2.6909992428230739E-6</v>
      </c>
      <c r="CG105" s="97">
        <v>6.647908478157179E-5</v>
      </c>
      <c r="CH105" s="97">
        <v>1.4677877011564457E-5</v>
      </c>
      <c r="CI105" s="97">
        <v>3.744240809913135E-5</v>
      </c>
      <c r="CJ105" s="97">
        <v>6.8669445801579018E-5</v>
      </c>
      <c r="CK105" s="97">
        <v>8.9876829035932075E-6</v>
      </c>
      <c r="CL105" s="97">
        <v>2.5460591659874541E-6</v>
      </c>
      <c r="CM105" s="97">
        <v>4.1538405566911634E-3</v>
      </c>
      <c r="CN105" s="97">
        <v>2.6465679986525787E-6</v>
      </c>
      <c r="CO105" s="97">
        <v>3.4865482653306454E-3</v>
      </c>
      <c r="CP105" s="97">
        <v>1.9864293044937221E-6</v>
      </c>
      <c r="CQ105" s="97">
        <v>5.4990918917382052E-3</v>
      </c>
      <c r="CR105" s="97">
        <v>1.2058483476035846E-2</v>
      </c>
      <c r="CS105" s="97">
        <v>1.9585679079889651E-6</v>
      </c>
      <c r="CT105" s="97">
        <v>7.7531454110367087E-6</v>
      </c>
      <c r="CU105" s="97">
        <v>8.9637560894791088E-6</v>
      </c>
      <c r="CV105" s="97">
        <v>1.3328893034341008E-6</v>
      </c>
      <c r="CW105" s="97">
        <v>6.6881977646859075E-6</v>
      </c>
      <c r="CX105" s="97">
        <v>9.8376331207816856E-4</v>
      </c>
      <c r="CY105" s="97">
        <v>1.0022492613511</v>
      </c>
      <c r="CZ105" s="97">
        <v>1.1053232286063701E-5</v>
      </c>
      <c r="DA105" s="97">
        <v>2.6482402512054986E-6</v>
      </c>
      <c r="DB105" s="97">
        <v>6.526614717175597E-6</v>
      </c>
      <c r="DC105" s="97">
        <v>4.7697025117672523E-6</v>
      </c>
      <c r="DD105" s="97">
        <v>8.9979028596505668E-7</v>
      </c>
      <c r="DE105" s="97">
        <v>2.0796817140843795E-5</v>
      </c>
      <c r="DF105" s="100">
        <v>1.0290565195411892</v>
      </c>
      <c r="DG105" s="101">
        <v>0.79087377200456388</v>
      </c>
    </row>
    <row r="106" spans="1:111">
      <c r="A106" s="87">
        <v>102</v>
      </c>
      <c r="B106" s="4" t="s">
        <v>54</v>
      </c>
      <c r="C106" s="97">
        <v>2.4987484806068019E-5</v>
      </c>
      <c r="D106" s="97">
        <v>1.7867317047664659E-5</v>
      </c>
      <c r="E106" s="97">
        <v>3.6431368386800974E-5</v>
      </c>
      <c r="F106" s="97">
        <v>1.3354293027852928E-5</v>
      </c>
      <c r="G106" s="97">
        <v>6.8935198795033186E-5</v>
      </c>
      <c r="H106" s="97">
        <v>0</v>
      </c>
      <c r="I106" s="97">
        <v>4.3640620964266554E-5</v>
      </c>
      <c r="J106" s="97">
        <v>1.3252960223844682E-4</v>
      </c>
      <c r="K106" s="97">
        <v>1.7912192634595832E-4</v>
      </c>
      <c r="L106" s="97">
        <v>4.5334621690132889E-5</v>
      </c>
      <c r="M106" s="97">
        <v>0</v>
      </c>
      <c r="N106" s="97">
        <v>9.1416560742969155E-5</v>
      </c>
      <c r="O106" s="97">
        <v>1.3728895020794103E-4</v>
      </c>
      <c r="P106" s="97">
        <v>9.1140382880826651E-5</v>
      </c>
      <c r="Q106" s="97">
        <v>4.5521731540022752E-5</v>
      </c>
      <c r="R106" s="97">
        <v>9.9010401216616844E-5</v>
      </c>
      <c r="S106" s="97">
        <v>7.1979275537897657E-5</v>
      </c>
      <c r="T106" s="97">
        <v>8.0959385704991853E-5</v>
      </c>
      <c r="U106" s="97">
        <v>3.3027335361667704E-5</v>
      </c>
      <c r="V106" s="97">
        <v>2.0979258854700954E-4</v>
      </c>
      <c r="W106" s="97">
        <v>1.0736380302107567E-5</v>
      </c>
      <c r="X106" s="97">
        <v>3.9700251532613317E-5</v>
      </c>
      <c r="Y106" s="97">
        <v>3.6994147981818773E-5</v>
      </c>
      <c r="Z106" s="97">
        <v>8.6427106391910965E-5</v>
      </c>
      <c r="AA106" s="97">
        <v>1.1787792126667715E-4</v>
      </c>
      <c r="AB106" s="97">
        <v>4.21732540383971E-5</v>
      </c>
      <c r="AC106" s="97">
        <v>6.1389916114326926E-6</v>
      </c>
      <c r="AD106" s="97">
        <v>3.8950645628020181E-5</v>
      </c>
      <c r="AE106" s="97">
        <v>8.2343405429178044E-5</v>
      </c>
      <c r="AF106" s="97">
        <v>8.5361400394171308E-5</v>
      </c>
      <c r="AG106" s="97">
        <v>5.6187751826261325E-5</v>
      </c>
      <c r="AH106" s="97">
        <v>6.0533331840650625E-5</v>
      </c>
      <c r="AI106" s="97">
        <v>6.4820017805396242E-5</v>
      </c>
      <c r="AJ106" s="97">
        <v>3.7872379603841835E-5</v>
      </c>
      <c r="AK106" s="97">
        <v>8.9226278230499786E-5</v>
      </c>
      <c r="AL106" s="97">
        <v>5.8399719324000065E-5</v>
      </c>
      <c r="AM106" s="97">
        <v>6.9651827476641123E-5</v>
      </c>
      <c r="AN106" s="97">
        <v>9.6149977581711968E-5</v>
      </c>
      <c r="AO106" s="97">
        <v>8.3745236909452998E-5</v>
      </c>
      <c r="AP106" s="97">
        <v>3.9773407564107131E-5</v>
      </c>
      <c r="AQ106" s="97">
        <v>2.123282668450999E-5</v>
      </c>
      <c r="AR106" s="97">
        <v>6.829702709316609E-5</v>
      </c>
      <c r="AS106" s="97">
        <v>7.5226841223753079E-5</v>
      </c>
      <c r="AT106" s="97">
        <v>7.4599902308703878E-5</v>
      </c>
      <c r="AU106" s="97">
        <v>5.7232143187906366E-5</v>
      </c>
      <c r="AV106" s="97">
        <v>4.5906558525243684E-5</v>
      </c>
      <c r="AW106" s="97">
        <v>7.6177851718772427E-5</v>
      </c>
      <c r="AX106" s="97">
        <v>1.1803719809651246E-4</v>
      </c>
      <c r="AY106" s="97">
        <v>4.5978139903559629E-5</v>
      </c>
      <c r="AZ106" s="97">
        <v>7.739837024019261E-5</v>
      </c>
      <c r="BA106" s="97">
        <v>6.4973205954623205E-5</v>
      </c>
      <c r="BB106" s="97">
        <v>6.9426103210847267E-5</v>
      </c>
      <c r="BC106" s="97">
        <v>7.542757020327504E-5</v>
      </c>
      <c r="BD106" s="97">
        <v>1.9578505756257609E-4</v>
      </c>
      <c r="BE106" s="97">
        <v>0</v>
      </c>
      <c r="BF106" s="97">
        <v>4.0281357561006759E-5</v>
      </c>
      <c r="BG106" s="97">
        <v>7.4591555759593231E-5</v>
      </c>
      <c r="BH106" s="97">
        <v>1.468479009564402E-4</v>
      </c>
      <c r="BI106" s="97">
        <v>1.6728039546361708E-4</v>
      </c>
      <c r="BJ106" s="97">
        <v>1.0603913748722821E-4</v>
      </c>
      <c r="BK106" s="97">
        <v>7.3672635856959691E-5</v>
      </c>
      <c r="BL106" s="97">
        <v>9.4722272617696449E-5</v>
      </c>
      <c r="BM106" s="97">
        <v>7.5278129460061222E-5</v>
      </c>
      <c r="BN106" s="97">
        <v>1.8180910764647638E-4</v>
      </c>
      <c r="BO106" s="97">
        <v>9.5860814144124791E-5</v>
      </c>
      <c r="BP106" s="97">
        <v>1.081966662101366E-4</v>
      </c>
      <c r="BQ106" s="97">
        <v>5.9618065395890706E-5</v>
      </c>
      <c r="BR106" s="97">
        <v>1.6474833826277845E-4</v>
      </c>
      <c r="BS106" s="97">
        <v>1.3331898943331986E-4</v>
      </c>
      <c r="BT106" s="97">
        <v>1.3827244475246334E-4</v>
      </c>
      <c r="BU106" s="97">
        <v>1.6570059987450274E-4</v>
      </c>
      <c r="BV106" s="97">
        <v>1.176679179297319E-4</v>
      </c>
      <c r="BW106" s="97">
        <v>9.6876362010893361E-5</v>
      </c>
      <c r="BX106" s="97">
        <v>1.3835450066175714E-5</v>
      </c>
      <c r="BY106" s="97">
        <v>1.9382054313897869E-3</v>
      </c>
      <c r="BZ106" s="97">
        <v>1.0625076239726543E-4</v>
      </c>
      <c r="CA106" s="97">
        <v>1.3912727658869857E-4</v>
      </c>
      <c r="CB106" s="97">
        <v>2.8629043010652871E-4</v>
      </c>
      <c r="CC106" s="97">
        <v>1.3194907522701008E-4</v>
      </c>
      <c r="CD106" s="97">
        <v>2.2925758489093927E-4</v>
      </c>
      <c r="CE106" s="97">
        <v>1.793208481201887E-4</v>
      </c>
      <c r="CF106" s="97">
        <v>3.1276007194515842E-4</v>
      </c>
      <c r="CG106" s="97">
        <v>6.7897032108237888E-4</v>
      </c>
      <c r="CH106" s="97">
        <v>1.3650629785162116E-3</v>
      </c>
      <c r="CI106" s="97">
        <v>1.615276300345981E-4</v>
      </c>
      <c r="CJ106" s="97">
        <v>6.3811203957150528E-4</v>
      </c>
      <c r="CK106" s="97">
        <v>8.575266576741886E-4</v>
      </c>
      <c r="CL106" s="97">
        <v>1.7704693200961511E-4</v>
      </c>
      <c r="CM106" s="97">
        <v>2.6532218015547584E-4</v>
      </c>
      <c r="CN106" s="97">
        <v>2.1259902093384814E-4</v>
      </c>
      <c r="CO106" s="97">
        <v>9.4930563681175414E-3</v>
      </c>
      <c r="CP106" s="97">
        <v>8.1487460516288975E-3</v>
      </c>
      <c r="CQ106" s="97">
        <v>1.0270801924711529E-2</v>
      </c>
      <c r="CR106" s="97">
        <v>8.4986924245691407E-3</v>
      </c>
      <c r="CS106" s="97">
        <v>1.4664210886044691E-4</v>
      </c>
      <c r="CT106" s="97">
        <v>1.9963031323456232E-4</v>
      </c>
      <c r="CU106" s="97">
        <v>8.6490856303168568E-4</v>
      </c>
      <c r="CV106" s="97">
        <v>6.7564128086481748E-5</v>
      </c>
      <c r="CW106" s="97">
        <v>8.491341108585556E-4</v>
      </c>
      <c r="CX106" s="97">
        <v>9.2810608405377529E-3</v>
      </c>
      <c r="CY106" s="97">
        <v>1.7103926441870059E-3</v>
      </c>
      <c r="CZ106" s="97">
        <v>1.0144662122078321</v>
      </c>
      <c r="DA106" s="97">
        <v>2.1026806159652776E-4</v>
      </c>
      <c r="DB106" s="97">
        <v>3.9338240298015631E-4</v>
      </c>
      <c r="DC106" s="97">
        <v>2.2138339633670139E-3</v>
      </c>
      <c r="DD106" s="97">
        <v>3.630432380012204E-5</v>
      </c>
      <c r="DE106" s="97">
        <v>1.4213556245593908E-3</v>
      </c>
      <c r="DF106" s="100">
        <v>1.0816970347171861</v>
      </c>
      <c r="DG106" s="101">
        <v>0.83133025034849983</v>
      </c>
    </row>
    <row r="107" spans="1:111">
      <c r="A107" s="87">
        <v>103</v>
      </c>
      <c r="B107" s="4" t="s">
        <v>55</v>
      </c>
      <c r="C107" s="97">
        <v>8.871115167895164E-6</v>
      </c>
      <c r="D107" s="97">
        <v>5.3741513467780036E-6</v>
      </c>
      <c r="E107" s="97">
        <v>1.3948820077777597E-5</v>
      </c>
      <c r="F107" s="97">
        <v>6.7872187221715605E-6</v>
      </c>
      <c r="G107" s="97">
        <v>9.5807747654409557E-6</v>
      </c>
      <c r="H107" s="97">
        <v>0</v>
      </c>
      <c r="I107" s="97">
        <v>1.3662302678800283E-5</v>
      </c>
      <c r="J107" s="97">
        <v>1.2269900271234171E-5</v>
      </c>
      <c r="K107" s="97">
        <v>4.6938228555297697E-5</v>
      </c>
      <c r="L107" s="97">
        <v>4.8762039389427507E-6</v>
      </c>
      <c r="M107" s="97">
        <v>0</v>
      </c>
      <c r="N107" s="97">
        <v>9.4588985828981517E-6</v>
      </c>
      <c r="O107" s="97">
        <v>1.7548389214403334E-5</v>
      </c>
      <c r="P107" s="97">
        <v>1.0115935264332711E-5</v>
      </c>
      <c r="Q107" s="97">
        <v>1.411188333744013E-5</v>
      </c>
      <c r="R107" s="97">
        <v>1.0104955223079594E-5</v>
      </c>
      <c r="S107" s="97">
        <v>9.789750412661542E-6</v>
      </c>
      <c r="T107" s="97">
        <v>1.1718429529233077E-5</v>
      </c>
      <c r="U107" s="97">
        <v>2.7527829090110228E-5</v>
      </c>
      <c r="V107" s="97">
        <v>1.138876609105366E-5</v>
      </c>
      <c r="W107" s="97">
        <v>1.4518507836184451E-6</v>
      </c>
      <c r="X107" s="97">
        <v>5.0843220723226943E-6</v>
      </c>
      <c r="Y107" s="97">
        <v>4.1809148343225869E-6</v>
      </c>
      <c r="Z107" s="97">
        <v>9.9816349413890624E-6</v>
      </c>
      <c r="AA107" s="97">
        <v>5.6994941897251658E-5</v>
      </c>
      <c r="AB107" s="97">
        <v>3.4442010425658661E-5</v>
      </c>
      <c r="AC107" s="97">
        <v>1.3866789070127593E-6</v>
      </c>
      <c r="AD107" s="97">
        <v>4.2048041898594223E-6</v>
      </c>
      <c r="AE107" s="97">
        <v>9.3579534869817324E-6</v>
      </c>
      <c r="AF107" s="97">
        <v>1.266902583200991E-5</v>
      </c>
      <c r="AG107" s="97">
        <v>1.2311317062740359E-5</v>
      </c>
      <c r="AH107" s="97">
        <v>8.5049961920137326E-6</v>
      </c>
      <c r="AI107" s="97">
        <v>8.4858576030576092E-6</v>
      </c>
      <c r="AJ107" s="97">
        <v>1.6556721776684924E-5</v>
      </c>
      <c r="AK107" s="97">
        <v>9.7043592278971733E-6</v>
      </c>
      <c r="AL107" s="97">
        <v>6.0952983253601343E-6</v>
      </c>
      <c r="AM107" s="97">
        <v>6.6827402597428394E-6</v>
      </c>
      <c r="AN107" s="97">
        <v>9.5022141477815438E-6</v>
      </c>
      <c r="AO107" s="97">
        <v>9.2780997485835486E-6</v>
      </c>
      <c r="AP107" s="97">
        <v>4.8180192974181915E-6</v>
      </c>
      <c r="AQ107" s="97">
        <v>4.9126743147102898E-6</v>
      </c>
      <c r="AR107" s="97">
        <v>8.3226007162796363E-6</v>
      </c>
      <c r="AS107" s="97">
        <v>8.8427543986319961E-6</v>
      </c>
      <c r="AT107" s="97">
        <v>9.5210700416563915E-6</v>
      </c>
      <c r="AU107" s="97">
        <v>9.169625557722872E-6</v>
      </c>
      <c r="AV107" s="97">
        <v>1.2368309167993126E-5</v>
      </c>
      <c r="AW107" s="97">
        <v>9.8251466604188828E-6</v>
      </c>
      <c r="AX107" s="97">
        <v>9.2285526495377496E-6</v>
      </c>
      <c r="AY107" s="97">
        <v>1.0361339684951502E-5</v>
      </c>
      <c r="AZ107" s="97">
        <v>1.5494457649922588E-5</v>
      </c>
      <c r="BA107" s="97">
        <v>1.064777107654598E-5</v>
      </c>
      <c r="BB107" s="97">
        <v>1.1988711893926444E-5</v>
      </c>
      <c r="BC107" s="97">
        <v>1.3796680820440077E-5</v>
      </c>
      <c r="BD107" s="97">
        <v>1.0056724002852762E-5</v>
      </c>
      <c r="BE107" s="97">
        <v>0</v>
      </c>
      <c r="BF107" s="97">
        <v>6.8737333152149598E-6</v>
      </c>
      <c r="BG107" s="97">
        <v>7.0138672272491544E-6</v>
      </c>
      <c r="BH107" s="97">
        <v>9.4784909647519279E-6</v>
      </c>
      <c r="BI107" s="97">
        <v>1.143232433873732E-5</v>
      </c>
      <c r="BJ107" s="97">
        <v>2.6477398261034093E-5</v>
      </c>
      <c r="BK107" s="97">
        <v>1.4792759625265752E-5</v>
      </c>
      <c r="BL107" s="97">
        <v>1.6251654066105853E-5</v>
      </c>
      <c r="BM107" s="97">
        <v>1.2712313031252621E-5</v>
      </c>
      <c r="BN107" s="97">
        <v>1.5591272528404741E-5</v>
      </c>
      <c r="BO107" s="97">
        <v>1.4013782930228446E-5</v>
      </c>
      <c r="BP107" s="97">
        <v>7.9737883208889219E-6</v>
      </c>
      <c r="BQ107" s="97">
        <v>1.7043270062851919E-5</v>
      </c>
      <c r="BR107" s="97">
        <v>2.3698606293653556E-5</v>
      </c>
      <c r="BS107" s="97">
        <v>1.4879209916642589E-5</v>
      </c>
      <c r="BT107" s="97">
        <v>3.6002492652208367E-5</v>
      </c>
      <c r="BU107" s="97">
        <v>5.1093088591186735E-5</v>
      </c>
      <c r="BV107" s="97">
        <v>3.0319677226379934E-5</v>
      </c>
      <c r="BW107" s="97">
        <v>2.6675277094542825E-5</v>
      </c>
      <c r="BX107" s="97">
        <v>3.6785062335797704E-6</v>
      </c>
      <c r="BY107" s="97">
        <v>2.6377434567699681E-5</v>
      </c>
      <c r="BZ107" s="97">
        <v>1.2158260737428164E-5</v>
      </c>
      <c r="CA107" s="97">
        <v>1.6196213491494877E-5</v>
      </c>
      <c r="CB107" s="97">
        <v>2.6974967260548854E-5</v>
      </c>
      <c r="CC107" s="97">
        <v>2.3930442564190833E-5</v>
      </c>
      <c r="CD107" s="97">
        <v>2.0144235744702611E-5</v>
      </c>
      <c r="CE107" s="97">
        <v>3.3650659072863523E-5</v>
      </c>
      <c r="CF107" s="97">
        <v>1.751622724578225E-5</v>
      </c>
      <c r="CG107" s="97">
        <v>6.7868458175558265E-5</v>
      </c>
      <c r="CH107" s="97">
        <v>1.653402688373394E-2</v>
      </c>
      <c r="CI107" s="97">
        <v>4.1751973704704031E-5</v>
      </c>
      <c r="CJ107" s="97">
        <v>2.0521703421064874E-4</v>
      </c>
      <c r="CK107" s="97">
        <v>1.3502766082303427E-2</v>
      </c>
      <c r="CL107" s="97">
        <v>2.9343650136497989E-5</v>
      </c>
      <c r="CM107" s="97">
        <v>7.4904835985794614E-5</v>
      </c>
      <c r="CN107" s="97">
        <v>7.9015769871802961E-5</v>
      </c>
      <c r="CO107" s="97">
        <v>2.0181930655570117E-5</v>
      </c>
      <c r="CP107" s="97">
        <v>3.3457071228009027E-5</v>
      </c>
      <c r="CQ107" s="97">
        <v>4.1306457061760578E-5</v>
      </c>
      <c r="CR107" s="97">
        <v>1.589128857362244E-5</v>
      </c>
      <c r="CS107" s="97">
        <v>1.0452145544137836E-4</v>
      </c>
      <c r="CT107" s="97">
        <v>4.3326436015648586E-5</v>
      </c>
      <c r="CU107" s="97">
        <v>9.8845599288790893E-3</v>
      </c>
      <c r="CV107" s="97">
        <v>8.8656022149186141E-6</v>
      </c>
      <c r="CW107" s="97">
        <v>3.567414701199091E-5</v>
      </c>
      <c r="CX107" s="97">
        <v>8.3876374711925781E-4</v>
      </c>
      <c r="CY107" s="97">
        <v>1.4224726611554529E-4</v>
      </c>
      <c r="CZ107" s="97">
        <v>1.2141287445356085E-4</v>
      </c>
      <c r="DA107" s="97">
        <v>1.0140001481872751</v>
      </c>
      <c r="DB107" s="97">
        <v>2.3942564702593879E-5</v>
      </c>
      <c r="DC107" s="97">
        <v>5.020094998500048E-4</v>
      </c>
      <c r="DD107" s="97">
        <v>6.420535100118436E-6</v>
      </c>
      <c r="DE107" s="97">
        <v>2.284088291667712E-4</v>
      </c>
      <c r="DF107" s="100">
        <v>1.0577292861942691</v>
      </c>
      <c r="DG107" s="101">
        <v>0.81291001460748569</v>
      </c>
    </row>
    <row r="108" spans="1:111">
      <c r="A108" s="87">
        <v>104</v>
      </c>
      <c r="B108" s="4" t="s">
        <v>56</v>
      </c>
      <c r="C108" s="97">
        <v>5.8915785219904983E-6</v>
      </c>
      <c r="D108" s="97">
        <v>4.593492441508102E-3</v>
      </c>
      <c r="E108" s="97">
        <v>3.0605839536770827E-5</v>
      </c>
      <c r="F108" s="97">
        <v>7.4256496438771044E-7</v>
      </c>
      <c r="G108" s="97">
        <v>1.1546028131652001E-6</v>
      </c>
      <c r="H108" s="97">
        <v>0</v>
      </c>
      <c r="I108" s="97">
        <v>2.4821835722803387E-7</v>
      </c>
      <c r="J108" s="97">
        <v>6.6114761281208751E-5</v>
      </c>
      <c r="K108" s="97">
        <v>1.9336935269076045E-6</v>
      </c>
      <c r="L108" s="97">
        <v>7.2930924608835425E-6</v>
      </c>
      <c r="M108" s="97">
        <v>0</v>
      </c>
      <c r="N108" s="97">
        <v>1.3113264014052868E-6</v>
      </c>
      <c r="O108" s="97">
        <v>4.212180845097926E-7</v>
      </c>
      <c r="P108" s="97">
        <v>1.6953638663743492E-7</v>
      </c>
      <c r="Q108" s="97">
        <v>2.6336424939201082E-7</v>
      </c>
      <c r="R108" s="97">
        <v>2.370340283007818E-7</v>
      </c>
      <c r="S108" s="97">
        <v>1.1688651733725369E-7</v>
      </c>
      <c r="T108" s="97">
        <v>9.1397425117085114E-8</v>
      </c>
      <c r="U108" s="97">
        <v>7.532374114395287E-7</v>
      </c>
      <c r="V108" s="97">
        <v>2.0219362752838144E-7</v>
      </c>
      <c r="W108" s="97">
        <v>1.8931855871184104E-8</v>
      </c>
      <c r="X108" s="97">
        <v>2.7474885618595441E-7</v>
      </c>
      <c r="Y108" s="97">
        <v>2.1085034648389737E-7</v>
      </c>
      <c r="Z108" s="97">
        <v>2.8244879683098222E-7</v>
      </c>
      <c r="AA108" s="97">
        <v>5.027166777029284E-7</v>
      </c>
      <c r="AB108" s="97">
        <v>7.3916353854714403E-7</v>
      </c>
      <c r="AC108" s="97">
        <v>1.0925105668854149E-8</v>
      </c>
      <c r="AD108" s="97">
        <v>6.3747400143371804E-8</v>
      </c>
      <c r="AE108" s="97">
        <v>1.6442458900696738E-7</v>
      </c>
      <c r="AF108" s="97">
        <v>1.3592075835211346E-7</v>
      </c>
      <c r="AG108" s="97">
        <v>1.445398082742771E-5</v>
      </c>
      <c r="AH108" s="97">
        <v>9.9654317893223916E-8</v>
      </c>
      <c r="AI108" s="97">
        <v>3.2927870561098536E-7</v>
      </c>
      <c r="AJ108" s="97">
        <v>9.6693105960143926E-7</v>
      </c>
      <c r="AK108" s="97">
        <v>3.7909007008977065E-7</v>
      </c>
      <c r="AL108" s="97">
        <v>7.6239450906127157E-8</v>
      </c>
      <c r="AM108" s="97">
        <v>1.2302638482242243E-7</v>
      </c>
      <c r="AN108" s="97">
        <v>2.6690034540383002E-7</v>
      </c>
      <c r="AO108" s="97">
        <v>8.652913159080223E-8</v>
      </c>
      <c r="AP108" s="97">
        <v>4.8661693725081333E-8</v>
      </c>
      <c r="AQ108" s="97">
        <v>5.6559447699984121E-8</v>
      </c>
      <c r="AR108" s="97">
        <v>5.7099595090003449E-7</v>
      </c>
      <c r="AS108" s="97">
        <v>1.8997849397211838E-7</v>
      </c>
      <c r="AT108" s="97">
        <v>2.8676531487571112E-7</v>
      </c>
      <c r="AU108" s="97">
        <v>3.7012517293927531E-7</v>
      </c>
      <c r="AV108" s="97">
        <v>2.2551535303641469E-7</v>
      </c>
      <c r="AW108" s="97">
        <v>3.7172799297350108E-7</v>
      </c>
      <c r="AX108" s="97">
        <v>9.732339081079224E-7</v>
      </c>
      <c r="AY108" s="97">
        <v>5.9130569528269139E-7</v>
      </c>
      <c r="AZ108" s="97">
        <v>1.2746503396277135E-6</v>
      </c>
      <c r="BA108" s="97">
        <v>6.1822354692707972E-7</v>
      </c>
      <c r="BB108" s="97">
        <v>4.5986846557514839E-7</v>
      </c>
      <c r="BC108" s="97">
        <v>2.0054291456995989E-6</v>
      </c>
      <c r="BD108" s="97">
        <v>1.5313994316354984E-7</v>
      </c>
      <c r="BE108" s="97">
        <v>0</v>
      </c>
      <c r="BF108" s="97">
        <v>1.19659273931864E-7</v>
      </c>
      <c r="BG108" s="97">
        <v>1.4139504560719695E-7</v>
      </c>
      <c r="BH108" s="97">
        <v>5.361017800037002E-7</v>
      </c>
      <c r="BI108" s="97">
        <v>1.2204091811441051E-7</v>
      </c>
      <c r="BJ108" s="97">
        <v>2.6246266707656206E-7</v>
      </c>
      <c r="BK108" s="97">
        <v>1.5919815467957252E-7</v>
      </c>
      <c r="BL108" s="97">
        <v>2.5472776768076139E-7</v>
      </c>
      <c r="BM108" s="97">
        <v>1.3210955016624879E-7</v>
      </c>
      <c r="BN108" s="97">
        <v>2.1107695005881988E-7</v>
      </c>
      <c r="BO108" s="97">
        <v>2.1911878233891135E-7</v>
      </c>
      <c r="BP108" s="97">
        <v>4.0734920192909473E-7</v>
      </c>
      <c r="BQ108" s="97">
        <v>4.3393749065694995E-7</v>
      </c>
      <c r="BR108" s="97">
        <v>2.1137561860117318E-7</v>
      </c>
      <c r="BS108" s="97">
        <v>2.6867653706623626E-7</v>
      </c>
      <c r="BT108" s="97">
        <v>2.9289036450820481E-7</v>
      </c>
      <c r="BU108" s="97">
        <v>3.1240347330180823E-7</v>
      </c>
      <c r="BV108" s="97">
        <v>1.1238012770946162E-7</v>
      </c>
      <c r="BW108" s="97">
        <v>9.2770438258958384E-8</v>
      </c>
      <c r="BX108" s="97">
        <v>2.1805934956267751E-8</v>
      </c>
      <c r="BY108" s="97">
        <v>3.4013304771363095E-6</v>
      </c>
      <c r="BZ108" s="97">
        <v>1.6616267595541933E-7</v>
      </c>
      <c r="CA108" s="97">
        <v>1.9958313733645593E-7</v>
      </c>
      <c r="CB108" s="97">
        <v>1.7409525151754333E-7</v>
      </c>
      <c r="CC108" s="97">
        <v>4.1546015330573095E-7</v>
      </c>
      <c r="CD108" s="97">
        <v>2.9953074551699004E-7</v>
      </c>
      <c r="CE108" s="97">
        <v>3.2918406206420235E-7</v>
      </c>
      <c r="CF108" s="97">
        <v>1.9632189141227537E-7</v>
      </c>
      <c r="CG108" s="97">
        <v>4.4916409420307083E-6</v>
      </c>
      <c r="CH108" s="97">
        <v>1.6878751698156371E-5</v>
      </c>
      <c r="CI108" s="97">
        <v>2.5343508202523656E-6</v>
      </c>
      <c r="CJ108" s="97">
        <v>4.7693969125894556E-6</v>
      </c>
      <c r="CK108" s="97">
        <v>1.3587727401180058E-5</v>
      </c>
      <c r="CL108" s="97">
        <v>2.1168091755736099E-7</v>
      </c>
      <c r="CM108" s="97">
        <v>2.7660463024480948E-4</v>
      </c>
      <c r="CN108" s="97">
        <v>1.1955727302221928E-6</v>
      </c>
      <c r="CO108" s="97">
        <v>2.9491474913981105E-7</v>
      </c>
      <c r="CP108" s="97">
        <v>1.6823786492950874E-7</v>
      </c>
      <c r="CQ108" s="97">
        <v>7.0606470703245395E-7</v>
      </c>
      <c r="CR108" s="97">
        <v>1.0893448486026368E-6</v>
      </c>
      <c r="CS108" s="97">
        <v>2.6471831527003287E-7</v>
      </c>
      <c r="CT108" s="97">
        <v>5.5959789877715655E-7</v>
      </c>
      <c r="CU108" s="97">
        <v>1.0104013466652552E-5</v>
      </c>
      <c r="CV108" s="97">
        <v>9.8484422132397992E-8</v>
      </c>
      <c r="CW108" s="97">
        <v>4.807769562731503E-7</v>
      </c>
      <c r="CX108" s="97">
        <v>4.1564766789139539E-6</v>
      </c>
      <c r="CY108" s="97">
        <v>6.9708505122889243E-6</v>
      </c>
      <c r="CZ108" s="97">
        <v>8.5798550293949497E-7</v>
      </c>
      <c r="DA108" s="97">
        <v>9.7533633680389211E-4</v>
      </c>
      <c r="DB108" s="97">
        <v>1.0023365097216368</v>
      </c>
      <c r="DC108" s="97">
        <v>9.8208391938887483E-7</v>
      </c>
      <c r="DD108" s="97">
        <v>8.3055253267209529E-8</v>
      </c>
      <c r="DE108" s="97">
        <v>1.608990592772343E-6</v>
      </c>
      <c r="DF108" s="100">
        <v>1.0084084632300516</v>
      </c>
      <c r="DG108" s="101">
        <v>0.7750048611437369</v>
      </c>
    </row>
    <row r="109" spans="1:111">
      <c r="A109" s="87">
        <v>105</v>
      </c>
      <c r="B109" s="4" t="s">
        <v>57</v>
      </c>
      <c r="C109" s="97">
        <v>1.9834142265007666E-4</v>
      </c>
      <c r="D109" s="97">
        <v>1.4746089291453555E-4</v>
      </c>
      <c r="E109" s="97">
        <v>1.888542785066154E-3</v>
      </c>
      <c r="F109" s="97">
        <v>1.2346269322114587E-4</v>
      </c>
      <c r="G109" s="97">
        <v>8.6492880214079774E-4</v>
      </c>
      <c r="H109" s="97">
        <v>0</v>
      </c>
      <c r="I109" s="97">
        <v>2.1198066800657723E-4</v>
      </c>
      <c r="J109" s="97">
        <v>2.4767151913445838E-4</v>
      </c>
      <c r="K109" s="97">
        <v>1.675020820571737E-4</v>
      </c>
      <c r="L109" s="97">
        <v>9.6530463793715522E-5</v>
      </c>
      <c r="M109" s="97">
        <v>0</v>
      </c>
      <c r="N109" s="97">
        <v>6.8696509815723404E-5</v>
      </c>
      <c r="O109" s="97">
        <v>8.5428841535629575E-5</v>
      </c>
      <c r="P109" s="97">
        <v>8.557359378429913E-5</v>
      </c>
      <c r="Q109" s="97">
        <v>1.328154325857994E-4</v>
      </c>
      <c r="R109" s="97">
        <v>8.9564683764472964E-5</v>
      </c>
      <c r="S109" s="97">
        <v>7.5014321852635537E-5</v>
      </c>
      <c r="T109" s="97">
        <v>1.481464611977602E-4</v>
      </c>
      <c r="U109" s="97">
        <v>2.7432409986748451E-4</v>
      </c>
      <c r="V109" s="97">
        <v>2.830526612841545E-4</v>
      </c>
      <c r="W109" s="97">
        <v>2.2664607131830553E-5</v>
      </c>
      <c r="X109" s="97">
        <v>9.6961567001218216E-5</v>
      </c>
      <c r="Y109" s="97">
        <v>7.5122048649913081E-5</v>
      </c>
      <c r="Z109" s="97">
        <v>2.0302106150769887E-4</v>
      </c>
      <c r="AA109" s="97">
        <v>1.2400290581566215E-4</v>
      </c>
      <c r="AB109" s="97">
        <v>3.8457878305408344E-4</v>
      </c>
      <c r="AC109" s="97">
        <v>4.0592290777334997E-5</v>
      </c>
      <c r="AD109" s="97">
        <v>7.2164779833415205E-5</v>
      </c>
      <c r="AE109" s="97">
        <v>8.7723343562816041E-5</v>
      </c>
      <c r="AF109" s="97">
        <v>9.9692055894911875E-5</v>
      </c>
      <c r="AG109" s="97">
        <v>7.4378868382935707E-5</v>
      </c>
      <c r="AH109" s="97">
        <v>2.1068208281223904E-4</v>
      </c>
      <c r="AI109" s="97">
        <v>1.842288008303392E-4</v>
      </c>
      <c r="AJ109" s="97">
        <v>1.3277130619483602E-3</v>
      </c>
      <c r="AK109" s="97">
        <v>2.6238501931733068E-4</v>
      </c>
      <c r="AL109" s="97">
        <v>9.5241792950570946E-5</v>
      </c>
      <c r="AM109" s="97">
        <v>1.0898395405216585E-4</v>
      </c>
      <c r="AN109" s="97">
        <v>2.3364508638350226E-4</v>
      </c>
      <c r="AO109" s="97">
        <v>1.2681719983266272E-4</v>
      </c>
      <c r="AP109" s="97">
        <v>7.4656284132192788E-5</v>
      </c>
      <c r="AQ109" s="97">
        <v>4.7928556754443756E-5</v>
      </c>
      <c r="AR109" s="97">
        <v>1.1355087135865662E-4</v>
      </c>
      <c r="AS109" s="97">
        <v>1.1941820489732814E-4</v>
      </c>
      <c r="AT109" s="97">
        <v>1.2760355535456226E-4</v>
      </c>
      <c r="AU109" s="97">
        <v>2.0215788159133976E-4</v>
      </c>
      <c r="AV109" s="97">
        <v>2.1690702255118121E-4</v>
      </c>
      <c r="AW109" s="97">
        <v>1.7165696827730337E-4</v>
      </c>
      <c r="AX109" s="97">
        <v>2.6334558441923166E-4</v>
      </c>
      <c r="AY109" s="97">
        <v>1.3999803920192617E-4</v>
      </c>
      <c r="AZ109" s="97">
        <v>2.1426823476522805E-4</v>
      </c>
      <c r="BA109" s="97">
        <v>1.123898653704208E-4</v>
      </c>
      <c r="BB109" s="97">
        <v>2.2439004851375823E-4</v>
      </c>
      <c r="BC109" s="97">
        <v>2.1638258867250309E-4</v>
      </c>
      <c r="BD109" s="97">
        <v>8.268243279211781E-5</v>
      </c>
      <c r="BE109" s="97">
        <v>0</v>
      </c>
      <c r="BF109" s="97">
        <v>8.6738897112711004E-5</v>
      </c>
      <c r="BG109" s="97">
        <v>7.6376438188033657E-5</v>
      </c>
      <c r="BH109" s="97">
        <v>3.7135665787476469E-4</v>
      </c>
      <c r="BI109" s="97">
        <v>1.0619681638902394E-4</v>
      </c>
      <c r="BJ109" s="97">
        <v>2.4415631906263621E-4</v>
      </c>
      <c r="BK109" s="97">
        <v>2.6360720982080994E-4</v>
      </c>
      <c r="BL109" s="97">
        <v>2.9727079990721932E-4</v>
      </c>
      <c r="BM109" s="97">
        <v>1.7762575339558707E-4</v>
      </c>
      <c r="BN109" s="97">
        <v>4.5304723459192405E-4</v>
      </c>
      <c r="BO109" s="97">
        <v>4.4448005775018823E-4</v>
      </c>
      <c r="BP109" s="97">
        <v>1.0372404872757715E-4</v>
      </c>
      <c r="BQ109" s="97">
        <v>1.5366471781392017E-4</v>
      </c>
      <c r="BR109" s="97">
        <v>4.4879004761966821E-4</v>
      </c>
      <c r="BS109" s="97">
        <v>8.4478842552827068E-5</v>
      </c>
      <c r="BT109" s="97">
        <v>5.3526489774991654E-4</v>
      </c>
      <c r="BU109" s="97">
        <v>2.7823768653169767E-4</v>
      </c>
      <c r="BV109" s="97">
        <v>1.2265494811772521E-3</v>
      </c>
      <c r="BW109" s="97">
        <v>9.5009323636559241E-4</v>
      </c>
      <c r="BX109" s="97">
        <v>3.5944321571844558E-4</v>
      </c>
      <c r="BY109" s="97">
        <v>2.7527621739557325E-4</v>
      </c>
      <c r="BZ109" s="97">
        <v>4.1073155373261663E-4</v>
      </c>
      <c r="CA109" s="97">
        <v>3.9335994193965456E-4</v>
      </c>
      <c r="CB109" s="97">
        <v>2.9530529105077354E-4</v>
      </c>
      <c r="CC109" s="97">
        <v>3.1813105383467942E-4</v>
      </c>
      <c r="CD109" s="97">
        <v>4.0780185767319929E-4</v>
      </c>
      <c r="CE109" s="97">
        <v>6.184520238832075E-4</v>
      </c>
      <c r="CF109" s="97">
        <v>3.1379452490684938E-4</v>
      </c>
      <c r="CG109" s="97">
        <v>5.5216617512801364E-4</v>
      </c>
      <c r="CH109" s="97">
        <v>1.0705123815044737E-3</v>
      </c>
      <c r="CI109" s="97">
        <v>8.6330813815280823E-4</v>
      </c>
      <c r="CJ109" s="97">
        <v>3.519661613116337E-4</v>
      </c>
      <c r="CK109" s="97">
        <v>2.5858227695832962E-3</v>
      </c>
      <c r="CL109" s="97">
        <v>3.1292730324217964E-4</v>
      </c>
      <c r="CM109" s="97">
        <v>2.8711315350505445E-3</v>
      </c>
      <c r="CN109" s="97">
        <v>2.7001935808376185E-3</v>
      </c>
      <c r="CO109" s="97">
        <v>2.8849693532341102E-4</v>
      </c>
      <c r="CP109" s="97">
        <v>2.9620551399681528E-4</v>
      </c>
      <c r="CQ109" s="97">
        <v>2.4743894102108603E-4</v>
      </c>
      <c r="CR109" s="97">
        <v>2.5463895321203855E-4</v>
      </c>
      <c r="CS109" s="97">
        <v>1.8197771952230604E-3</v>
      </c>
      <c r="CT109" s="97">
        <v>7.7017890211062649E-4</v>
      </c>
      <c r="CU109" s="97">
        <v>1.5001340377262435E-3</v>
      </c>
      <c r="CV109" s="97">
        <v>4.5795628415756524E-4</v>
      </c>
      <c r="CW109" s="97">
        <v>6.7261348360924636E-4</v>
      </c>
      <c r="CX109" s="97">
        <v>1.4303070386839276E-3</v>
      </c>
      <c r="CY109" s="97">
        <v>4.895301286145892E-4</v>
      </c>
      <c r="CZ109" s="97">
        <v>1.317985234090672E-3</v>
      </c>
      <c r="DA109" s="97">
        <v>1.838873739187044E-3</v>
      </c>
      <c r="DB109" s="97">
        <v>1.116849773815909E-3</v>
      </c>
      <c r="DC109" s="97">
        <v>1.0024073029524421</v>
      </c>
      <c r="DD109" s="97">
        <v>8.0108426077446504E-5</v>
      </c>
      <c r="DE109" s="97">
        <v>1.2066181825882952E-3</v>
      </c>
      <c r="DF109" s="100">
        <v>1.0485439719725207</v>
      </c>
      <c r="DG109" s="101">
        <v>0.8058507093432421</v>
      </c>
    </row>
    <row r="110" spans="1:111">
      <c r="A110" s="87">
        <v>106</v>
      </c>
      <c r="B110" s="4" t="s">
        <v>58</v>
      </c>
      <c r="C110" s="97">
        <v>6.2555812952751221E-4</v>
      </c>
      <c r="D110" s="97">
        <v>6.5585904580261708E-4</v>
      </c>
      <c r="E110" s="97">
        <v>1.1362421862245462E-3</v>
      </c>
      <c r="F110" s="97">
        <v>4.8258897815705365E-3</v>
      </c>
      <c r="G110" s="97">
        <v>1.326241658671741E-3</v>
      </c>
      <c r="H110" s="97">
        <v>0</v>
      </c>
      <c r="I110" s="97">
        <v>1.6968967087661563E-3</v>
      </c>
      <c r="J110" s="97">
        <v>1.2796366281068684E-3</v>
      </c>
      <c r="K110" s="97">
        <v>6.9164824005145983E-4</v>
      </c>
      <c r="L110" s="97">
        <v>3.4408924383097126E-4</v>
      </c>
      <c r="M110" s="97">
        <v>0</v>
      </c>
      <c r="N110" s="97">
        <v>1.1033360762953616E-3</v>
      </c>
      <c r="O110" s="97">
        <v>1.606164281368367E-3</v>
      </c>
      <c r="P110" s="97">
        <v>1.5271783200093503E-3</v>
      </c>
      <c r="Q110" s="97">
        <v>1.4804929597667632E-3</v>
      </c>
      <c r="R110" s="97">
        <v>8.3189809294760141E-4</v>
      </c>
      <c r="S110" s="97">
        <v>9.4592735414334448E-4</v>
      </c>
      <c r="T110" s="97">
        <v>1.1717178033623528E-3</v>
      </c>
      <c r="U110" s="97">
        <v>1.3067261620786168E-3</v>
      </c>
      <c r="V110" s="97">
        <v>1.2186048033758902E-3</v>
      </c>
      <c r="W110" s="97">
        <v>4.1949795921636623E-4</v>
      </c>
      <c r="X110" s="97">
        <v>4.2713346779328572E-4</v>
      </c>
      <c r="Y110" s="97">
        <v>6.6911757296196108E-4</v>
      </c>
      <c r="Z110" s="97">
        <v>8.3955143742270452E-4</v>
      </c>
      <c r="AA110" s="97">
        <v>1.1233218883240519E-3</v>
      </c>
      <c r="AB110" s="97">
        <v>9.9933473505209357E-4</v>
      </c>
      <c r="AC110" s="97">
        <v>8.8327936703249467E-5</v>
      </c>
      <c r="AD110" s="97">
        <v>2.664959390854838E-4</v>
      </c>
      <c r="AE110" s="97">
        <v>3.575691748296305E-4</v>
      </c>
      <c r="AF110" s="97">
        <v>5.4191003322020311E-4</v>
      </c>
      <c r="AG110" s="97">
        <v>1.6146297397438888E-3</v>
      </c>
      <c r="AH110" s="97">
        <v>1.9129269106392688E-3</v>
      </c>
      <c r="AI110" s="97">
        <v>1.1465276182877509E-3</v>
      </c>
      <c r="AJ110" s="97">
        <v>1.551384366708626E-3</v>
      </c>
      <c r="AK110" s="97">
        <v>1.4127183888809076E-3</v>
      </c>
      <c r="AL110" s="97">
        <v>3.7202324279260256E-4</v>
      </c>
      <c r="AM110" s="97">
        <v>4.1408101416086346E-4</v>
      </c>
      <c r="AN110" s="97">
        <v>7.3669637207094188E-4</v>
      </c>
      <c r="AO110" s="97">
        <v>1.0708607671974029E-3</v>
      </c>
      <c r="AP110" s="97">
        <v>3.9945074676589346E-4</v>
      </c>
      <c r="AQ110" s="97">
        <v>3.8412904434839587E-4</v>
      </c>
      <c r="AR110" s="97">
        <v>1.2800850136168431E-3</v>
      </c>
      <c r="AS110" s="97">
        <v>6.400244481776932E-4</v>
      </c>
      <c r="AT110" s="97">
        <v>8.5282237459970134E-4</v>
      </c>
      <c r="AU110" s="97">
        <v>1.228730539510755E-3</v>
      </c>
      <c r="AV110" s="97">
        <v>1.5393387590868443E-3</v>
      </c>
      <c r="AW110" s="97">
        <v>1.8228191584040521E-3</v>
      </c>
      <c r="AX110" s="97">
        <v>1.9837176171024545E-3</v>
      </c>
      <c r="AY110" s="97">
        <v>1.1594526433500996E-3</v>
      </c>
      <c r="AZ110" s="97">
        <v>7.8858316032120025E-4</v>
      </c>
      <c r="BA110" s="97">
        <v>8.5750774186658973E-4</v>
      </c>
      <c r="BB110" s="97">
        <v>1.0676554120632867E-3</v>
      </c>
      <c r="BC110" s="97">
        <v>1.1603760132116437E-3</v>
      </c>
      <c r="BD110" s="97">
        <v>6.9754731299757899E-4</v>
      </c>
      <c r="BE110" s="97">
        <v>0</v>
      </c>
      <c r="BF110" s="97">
        <v>3.1678877666771709E-4</v>
      </c>
      <c r="BG110" s="97">
        <v>4.6406039380170281E-4</v>
      </c>
      <c r="BH110" s="97">
        <v>1.0325190051056195E-3</v>
      </c>
      <c r="BI110" s="97">
        <v>1.8300771497977953E-3</v>
      </c>
      <c r="BJ110" s="97">
        <v>1.8955480751021803E-3</v>
      </c>
      <c r="BK110" s="97">
        <v>1.2564076443134762E-3</v>
      </c>
      <c r="BL110" s="97">
        <v>9.6153220306509802E-4</v>
      </c>
      <c r="BM110" s="97">
        <v>3.7087224852931053E-4</v>
      </c>
      <c r="BN110" s="97">
        <v>2.7180702355264954E-3</v>
      </c>
      <c r="BO110" s="97">
        <v>7.2949634630390574E-4</v>
      </c>
      <c r="BP110" s="97">
        <v>3.8711868363146837E-4</v>
      </c>
      <c r="BQ110" s="97">
        <v>4.7693924327251727E-4</v>
      </c>
      <c r="BR110" s="97">
        <v>1.6021571776315986E-3</v>
      </c>
      <c r="BS110" s="97">
        <v>3.2664284942034282E-3</v>
      </c>
      <c r="BT110" s="97">
        <v>2.4056751286065307E-3</v>
      </c>
      <c r="BU110" s="97">
        <v>3.967884397046509E-3</v>
      </c>
      <c r="BV110" s="97">
        <v>1.6614947650739483E-3</v>
      </c>
      <c r="BW110" s="97">
        <v>1.0963891279872023E-3</v>
      </c>
      <c r="BX110" s="97">
        <v>2.5170514116088692E-4</v>
      </c>
      <c r="BY110" s="97">
        <v>3.5124944447171976E-3</v>
      </c>
      <c r="BZ110" s="97">
        <v>2.0909562482304979E-3</v>
      </c>
      <c r="CA110" s="97">
        <v>2.9684849035020171E-3</v>
      </c>
      <c r="CB110" s="97">
        <v>2.638421685656569E-3</v>
      </c>
      <c r="CC110" s="97">
        <v>5.3555609309922673E-3</v>
      </c>
      <c r="CD110" s="97">
        <v>3.7860724454088761E-3</v>
      </c>
      <c r="CE110" s="97">
        <v>4.1652050209393656E-3</v>
      </c>
      <c r="CF110" s="97">
        <v>3.5857965296704356E-3</v>
      </c>
      <c r="CG110" s="97">
        <v>3.9814764182439901E-3</v>
      </c>
      <c r="CH110" s="97">
        <v>3.4606279722171436E-3</v>
      </c>
      <c r="CI110" s="97">
        <v>1.1083477027509802E-3</v>
      </c>
      <c r="CJ110" s="97">
        <v>2.5673016820738181E-3</v>
      </c>
      <c r="CK110" s="97">
        <v>2.5060791706935106E-3</v>
      </c>
      <c r="CL110" s="97">
        <v>3.1490678550973468E-3</v>
      </c>
      <c r="CM110" s="97">
        <v>2.0108221403234406E-3</v>
      </c>
      <c r="CN110" s="97">
        <v>7.4286172347316978E-3</v>
      </c>
      <c r="CO110" s="97">
        <v>1.6145710952715968E-3</v>
      </c>
      <c r="CP110" s="97">
        <v>5.7105695860343829E-3</v>
      </c>
      <c r="CQ110" s="97">
        <v>4.8494657167127688E-3</v>
      </c>
      <c r="CR110" s="97">
        <v>5.2278655584732988E-3</v>
      </c>
      <c r="CS110" s="97">
        <v>4.8420301126873809E-3</v>
      </c>
      <c r="CT110" s="97">
        <v>2.0225443709829395E-3</v>
      </c>
      <c r="CU110" s="97">
        <v>2.1330866431667067E-3</v>
      </c>
      <c r="CV110" s="97">
        <v>1.4992616045077206E-3</v>
      </c>
      <c r="CW110" s="97">
        <v>2.0430890332071017E-3</v>
      </c>
      <c r="CX110" s="97">
        <v>3.083186670659687E-3</v>
      </c>
      <c r="CY110" s="97">
        <v>1.1282762356251354E-3</v>
      </c>
      <c r="CZ110" s="97">
        <v>4.4182917638369585E-3</v>
      </c>
      <c r="DA110" s="97">
        <v>2.7542257564277112E-3</v>
      </c>
      <c r="DB110" s="97">
        <v>3.2680036365243322E-3</v>
      </c>
      <c r="DC110" s="97">
        <v>3.0961480335985744E-3</v>
      </c>
      <c r="DD110" s="97">
        <v>1.0005354865595073</v>
      </c>
      <c r="DE110" s="97">
        <v>8.4677154405860434E-4</v>
      </c>
      <c r="DF110" s="100">
        <v>1.185679826569773</v>
      </c>
      <c r="DG110" s="101">
        <v>0.91124545544596791</v>
      </c>
    </row>
    <row r="111" spans="1:111">
      <c r="A111" s="88">
        <v>107</v>
      </c>
      <c r="B111" s="4" t="s">
        <v>59</v>
      </c>
      <c r="C111" s="97">
        <v>6.7298699518010896E-3</v>
      </c>
      <c r="D111" s="97">
        <v>6.7646812736987566E-4</v>
      </c>
      <c r="E111" s="97">
        <v>1.4991624495529869E-3</v>
      </c>
      <c r="F111" s="97">
        <v>9.0348199301423153E-4</v>
      </c>
      <c r="G111" s="97">
        <v>6.4962286459867066E-3</v>
      </c>
      <c r="H111" s="97">
        <v>0</v>
      </c>
      <c r="I111" s="97">
        <v>4.6850159954527626E-3</v>
      </c>
      <c r="J111" s="97">
        <v>2.9610940048486359E-3</v>
      </c>
      <c r="K111" s="97">
        <v>4.8548963186626362E-3</v>
      </c>
      <c r="L111" s="97">
        <v>2.3443930369340333E-3</v>
      </c>
      <c r="M111" s="97">
        <v>0</v>
      </c>
      <c r="N111" s="97">
        <v>1.8929874787788085E-3</v>
      </c>
      <c r="O111" s="97">
        <v>2.7987492146084999E-3</v>
      </c>
      <c r="P111" s="97">
        <v>6.6688275709138531E-3</v>
      </c>
      <c r="Q111" s="97">
        <v>2.399009858450396E-3</v>
      </c>
      <c r="R111" s="97">
        <v>2.2889640542541642E-3</v>
      </c>
      <c r="S111" s="97">
        <v>2.2495471701917905E-3</v>
      </c>
      <c r="T111" s="97">
        <v>1.9276961064130353E-3</v>
      </c>
      <c r="U111" s="97">
        <v>9.2109659185963622E-4</v>
      </c>
      <c r="V111" s="97">
        <v>1.7780982501184137E-3</v>
      </c>
      <c r="W111" s="97">
        <v>2.5068424818998109E-4</v>
      </c>
      <c r="X111" s="97">
        <v>7.6924344328710783E-4</v>
      </c>
      <c r="Y111" s="97">
        <v>1.1326710128194235E-3</v>
      </c>
      <c r="Z111" s="97">
        <v>5.6267472963679116E-3</v>
      </c>
      <c r="AA111" s="97">
        <v>9.322787702394352E-4</v>
      </c>
      <c r="AB111" s="97">
        <v>1.2385499277992201E-3</v>
      </c>
      <c r="AC111" s="97">
        <v>3.0693529705252769E-4</v>
      </c>
      <c r="AD111" s="97">
        <v>4.3051707180404705E-3</v>
      </c>
      <c r="AE111" s="97">
        <v>1.4789420559750818E-3</v>
      </c>
      <c r="AF111" s="97">
        <v>4.1021179527093703E-3</v>
      </c>
      <c r="AG111" s="97">
        <v>3.2874692984774571E-3</v>
      </c>
      <c r="AH111" s="97">
        <v>8.0441706262853584E-3</v>
      </c>
      <c r="AI111" s="97">
        <v>7.2691347599805455E-3</v>
      </c>
      <c r="AJ111" s="97">
        <v>1.6018831133961713E-3</v>
      </c>
      <c r="AK111" s="97">
        <v>1.0319050536598507E-2</v>
      </c>
      <c r="AL111" s="97">
        <v>5.5194220548461011E-3</v>
      </c>
      <c r="AM111" s="97">
        <v>7.0642275323372673E-3</v>
      </c>
      <c r="AN111" s="97">
        <v>1.3946462013467794E-2</v>
      </c>
      <c r="AO111" s="97">
        <v>9.9029807865161842E-3</v>
      </c>
      <c r="AP111" s="97">
        <v>2.9431411316902679E-3</v>
      </c>
      <c r="AQ111" s="97">
        <v>3.7283731943578849E-3</v>
      </c>
      <c r="AR111" s="97">
        <v>3.5962724015331975E-3</v>
      </c>
      <c r="AS111" s="97">
        <v>5.8899119967388818E-3</v>
      </c>
      <c r="AT111" s="97">
        <v>5.692094996941289E-3</v>
      </c>
      <c r="AU111" s="97">
        <v>5.1060635528893316E-3</v>
      </c>
      <c r="AV111" s="97">
        <v>2.718181877814281E-3</v>
      </c>
      <c r="AW111" s="97">
        <v>1.6603339973688151E-3</v>
      </c>
      <c r="AX111" s="97">
        <v>9.6303276724115175E-4</v>
      </c>
      <c r="AY111" s="97">
        <v>3.2341617849071446E-3</v>
      </c>
      <c r="AZ111" s="97">
        <v>1.0190459826487481E-3</v>
      </c>
      <c r="BA111" s="97">
        <v>9.0673561328491416E-4</v>
      </c>
      <c r="BB111" s="97">
        <v>4.4556219010777089E-3</v>
      </c>
      <c r="BC111" s="97">
        <v>1.9701444528331369E-3</v>
      </c>
      <c r="BD111" s="97">
        <v>1.653043714002698E-3</v>
      </c>
      <c r="BE111" s="97">
        <v>0</v>
      </c>
      <c r="BF111" s="97">
        <v>1.3370939109904911E-3</v>
      </c>
      <c r="BG111" s="97">
        <v>7.6774709691917195E-4</v>
      </c>
      <c r="BH111" s="97">
        <v>3.8577298875578565E-3</v>
      </c>
      <c r="BI111" s="97">
        <v>7.5037720913966087E-3</v>
      </c>
      <c r="BJ111" s="97">
        <v>1.5081129698511413E-3</v>
      </c>
      <c r="BK111" s="97">
        <v>2.7421479524037591E-3</v>
      </c>
      <c r="BL111" s="97">
        <v>1.0392481160340278E-2</v>
      </c>
      <c r="BM111" s="97">
        <v>1.2110434112177259E-2</v>
      </c>
      <c r="BN111" s="97">
        <v>9.2147419866825103E-3</v>
      </c>
      <c r="BO111" s="97">
        <v>1.0314000484002439E-2</v>
      </c>
      <c r="BP111" s="97">
        <v>3.3065642868458996E-3</v>
      </c>
      <c r="BQ111" s="97">
        <v>2.6969636646579542E-3</v>
      </c>
      <c r="BR111" s="97">
        <v>6.6793564210925254E-3</v>
      </c>
      <c r="BS111" s="97">
        <v>5.7182612845998026E-3</v>
      </c>
      <c r="BT111" s="97">
        <v>3.6208465275436434E-3</v>
      </c>
      <c r="BU111" s="97">
        <v>7.373158863157315E-3</v>
      </c>
      <c r="BV111" s="97">
        <v>7.6999535789181311E-3</v>
      </c>
      <c r="BW111" s="97">
        <v>6.35706510149423E-3</v>
      </c>
      <c r="BX111" s="97">
        <v>7.7903136383439926E-4</v>
      </c>
      <c r="BY111" s="97">
        <v>5.2687819673177148E-3</v>
      </c>
      <c r="BZ111" s="97">
        <v>1.7195356202713806E-3</v>
      </c>
      <c r="CA111" s="97">
        <v>1.0403266562731677E-2</v>
      </c>
      <c r="CB111" s="97">
        <v>3.7035686625873105E-3</v>
      </c>
      <c r="CC111" s="97">
        <v>5.0273750484177314E-3</v>
      </c>
      <c r="CD111" s="97">
        <v>3.19581732334576E-3</v>
      </c>
      <c r="CE111" s="97">
        <v>3.7612029194474214E-3</v>
      </c>
      <c r="CF111" s="97">
        <v>1.0547000938161319E-3</v>
      </c>
      <c r="CG111" s="97">
        <v>6.3935805829850832E-3</v>
      </c>
      <c r="CH111" s="97">
        <v>5.8582654781603087E-3</v>
      </c>
      <c r="CI111" s="97">
        <v>1.4848921784351521E-3</v>
      </c>
      <c r="CJ111" s="97">
        <v>8.9260052117724493E-3</v>
      </c>
      <c r="CK111" s="97">
        <v>2.6709840434465501E-3</v>
      </c>
      <c r="CL111" s="97">
        <v>1.027032290557491E-3</v>
      </c>
      <c r="CM111" s="97">
        <v>6.2393539433311064E-3</v>
      </c>
      <c r="CN111" s="97">
        <v>1.9342812201652714E-3</v>
      </c>
      <c r="CO111" s="97">
        <v>1.6128072830558246E-3</v>
      </c>
      <c r="CP111" s="97">
        <v>1.2978809906590394E-2</v>
      </c>
      <c r="CQ111" s="97">
        <v>4.7564719515568636E-3</v>
      </c>
      <c r="CR111" s="97">
        <v>2.5979087617990343E-3</v>
      </c>
      <c r="CS111" s="97">
        <v>8.6969247132018916E-3</v>
      </c>
      <c r="CT111" s="97">
        <v>3.5628724310035665E-3</v>
      </c>
      <c r="CU111" s="97">
        <v>2.0353816280216969E-3</v>
      </c>
      <c r="CV111" s="97">
        <v>4.0765220822470321E-3</v>
      </c>
      <c r="CW111" s="97">
        <v>2.551259791498073E-3</v>
      </c>
      <c r="CX111" s="97">
        <v>1.3999496394809078E-2</v>
      </c>
      <c r="CY111" s="97">
        <v>2.2842050531829863E-3</v>
      </c>
      <c r="CZ111" s="97">
        <v>6.7806999353125542E-3</v>
      </c>
      <c r="DA111" s="97">
        <v>1.5731010566533414E-3</v>
      </c>
      <c r="DB111" s="97">
        <v>1.5712962427424132E-3</v>
      </c>
      <c r="DC111" s="97">
        <v>3.8873567627147913E-3</v>
      </c>
      <c r="DD111" s="97">
        <v>1.1483604332124329E-3</v>
      </c>
      <c r="DE111" s="97">
        <v>1.001066447926376</v>
      </c>
      <c r="DF111" s="100">
        <v>1.4345379158741589</v>
      </c>
      <c r="DG111" s="101">
        <v>1.1025034981720949</v>
      </c>
    </row>
    <row r="112" spans="1:111">
      <c r="A112" s="93"/>
      <c r="B112" s="5" t="s">
        <v>91</v>
      </c>
      <c r="C112" s="102">
        <v>1.2842107093024469</v>
      </c>
      <c r="D112" s="102">
        <v>1.2902008112124774</v>
      </c>
      <c r="E112" s="102">
        <v>1.2691742840647318</v>
      </c>
      <c r="F112" s="102">
        <v>1.1870989608654743</v>
      </c>
      <c r="G112" s="102">
        <v>1.2167276371549229</v>
      </c>
      <c r="H112" s="102">
        <v>1</v>
      </c>
      <c r="I112" s="102">
        <v>1.2848694574579622</v>
      </c>
      <c r="J112" s="102">
        <v>1.2757920829720835</v>
      </c>
      <c r="K112" s="102">
        <v>1.2567411234284533</v>
      </c>
      <c r="L112" s="102">
        <v>1.2577228915213738</v>
      </c>
      <c r="M112" s="102">
        <v>1</v>
      </c>
      <c r="N112" s="102">
        <v>1.2110547715908055</v>
      </c>
      <c r="O112" s="102">
        <v>1.2198448109834652</v>
      </c>
      <c r="P112" s="102">
        <v>1.2910815557289672</v>
      </c>
      <c r="Q112" s="102">
        <v>1.2819700732661676</v>
      </c>
      <c r="R112" s="102">
        <v>1.4766999480475904</v>
      </c>
      <c r="S112" s="102">
        <v>1.2988811049463378</v>
      </c>
      <c r="T112" s="102">
        <v>1.2354570859071767</v>
      </c>
      <c r="U112" s="102">
        <v>1.3074363229949113</v>
      </c>
      <c r="V112" s="102">
        <v>1.3255894992973651</v>
      </c>
      <c r="W112" s="102">
        <v>1.0799904662911608</v>
      </c>
      <c r="X112" s="102">
        <v>1.2483053163120954</v>
      </c>
      <c r="Y112" s="102">
        <v>1.2101059631486539</v>
      </c>
      <c r="Z112" s="102">
        <v>1.3111936778896678</v>
      </c>
      <c r="AA112" s="102">
        <v>1.2453168500422498</v>
      </c>
      <c r="AB112" s="102">
        <v>1.2772346060819675</v>
      </c>
      <c r="AC112" s="102">
        <v>1.0394113729119865</v>
      </c>
      <c r="AD112" s="102">
        <v>1.1581121118982252</v>
      </c>
      <c r="AE112" s="102">
        <v>1.2673318986953108</v>
      </c>
      <c r="AF112" s="102">
        <v>1.2224524859431667</v>
      </c>
      <c r="AG112" s="102">
        <v>1.1917016709663333</v>
      </c>
      <c r="AH112" s="102">
        <v>1.2836793807084952</v>
      </c>
      <c r="AI112" s="102">
        <v>1.3704070710242082</v>
      </c>
      <c r="AJ112" s="102">
        <v>1.2595280476406132</v>
      </c>
      <c r="AK112" s="102">
        <v>1.2800046504835443</v>
      </c>
      <c r="AL112" s="102">
        <v>1.8169724639226708</v>
      </c>
      <c r="AM112" s="102">
        <v>2.1295977544394269</v>
      </c>
      <c r="AN112" s="102">
        <v>1.7759088087445427</v>
      </c>
      <c r="AO112" s="102">
        <v>1.822437089701471</v>
      </c>
      <c r="AP112" s="102">
        <v>1.2151197019379774</v>
      </c>
      <c r="AQ112" s="102">
        <v>1.095202156385491</v>
      </c>
      <c r="AR112" s="102">
        <v>1.4263113004609347</v>
      </c>
      <c r="AS112" s="102">
        <v>1.3629084598872312</v>
      </c>
      <c r="AT112" s="102">
        <v>1.3151643400071977</v>
      </c>
      <c r="AU112" s="102">
        <v>1.2984948854097929</v>
      </c>
      <c r="AV112" s="102">
        <v>1.2136715058039076</v>
      </c>
      <c r="AW112" s="102">
        <v>1.2512278999352644</v>
      </c>
      <c r="AX112" s="102">
        <v>1.2472386912129052</v>
      </c>
      <c r="AY112" s="102">
        <v>1.2702718996639446</v>
      </c>
      <c r="AZ112" s="102">
        <v>1.2404864410843428</v>
      </c>
      <c r="BA112" s="102">
        <v>1.1856719894218526</v>
      </c>
      <c r="BB112" s="102">
        <v>1.2124626989401757</v>
      </c>
      <c r="BC112" s="102">
        <v>1.2180764175221468</v>
      </c>
      <c r="BD112" s="102">
        <v>1.1776703938918927</v>
      </c>
      <c r="BE112" s="102">
        <v>1</v>
      </c>
      <c r="BF112" s="102">
        <v>1.2250265932326727</v>
      </c>
      <c r="BG112" s="102">
        <v>1.2347086559366611</v>
      </c>
      <c r="BH112" s="102">
        <v>1.4580317411852051</v>
      </c>
      <c r="BI112" s="102">
        <v>1.3623614843292822</v>
      </c>
      <c r="BJ112" s="102">
        <v>1.2844939450676136</v>
      </c>
      <c r="BK112" s="102">
        <v>1.5586009013665731</v>
      </c>
      <c r="BL112" s="102">
        <v>1.3150631476563652</v>
      </c>
      <c r="BM112" s="102">
        <v>1.2783264612002523</v>
      </c>
      <c r="BN112" s="102">
        <v>1.3811531478320229</v>
      </c>
      <c r="BO112" s="102">
        <v>1.3074924704152715</v>
      </c>
      <c r="BP112" s="102">
        <v>1.3499027802400543</v>
      </c>
      <c r="BQ112" s="102">
        <v>1.2701150009038247</v>
      </c>
      <c r="BR112" s="102">
        <v>1.4949525213742316</v>
      </c>
      <c r="BS112" s="102">
        <v>1.2891012372604984</v>
      </c>
      <c r="BT112" s="102">
        <v>1.2511231030036942</v>
      </c>
      <c r="BU112" s="102">
        <v>1.2911401351694178</v>
      </c>
      <c r="BV112" s="102">
        <v>1.265346048106375</v>
      </c>
      <c r="BW112" s="102">
        <v>1.3712932627032417</v>
      </c>
      <c r="BX112" s="102">
        <v>1.1139634778979823</v>
      </c>
      <c r="BY112" s="102">
        <v>1.3360321816727756</v>
      </c>
      <c r="BZ112" s="102">
        <v>1.1480916731743207</v>
      </c>
      <c r="CA112" s="102">
        <v>1.4220986895824488</v>
      </c>
      <c r="CB112" s="102">
        <v>1.5059843434975064</v>
      </c>
      <c r="CC112" s="102">
        <v>1.2866041381753481</v>
      </c>
      <c r="CD112" s="102">
        <v>1.4076184709753212</v>
      </c>
      <c r="CE112" s="102">
        <v>1.3457130446437653</v>
      </c>
      <c r="CF112" s="102">
        <v>1.1573996878404684</v>
      </c>
      <c r="CG112" s="102">
        <v>1.6105475773572124</v>
      </c>
      <c r="CH112" s="102">
        <v>1.3667982275721937</v>
      </c>
      <c r="CI112" s="102">
        <v>1.2915941612196837</v>
      </c>
      <c r="CJ112" s="102">
        <v>1.4576147645848534</v>
      </c>
      <c r="CK112" s="102">
        <v>1.2857932478033691</v>
      </c>
      <c r="CL112" s="102">
        <v>1.2366168428508817</v>
      </c>
      <c r="CM112" s="102">
        <v>1.1693720516278034</v>
      </c>
      <c r="CN112" s="102">
        <v>1.3463853797656928</v>
      </c>
      <c r="CO112" s="102">
        <v>1.2141587983814384</v>
      </c>
      <c r="CP112" s="102">
        <v>1.3592257350872556</v>
      </c>
      <c r="CQ112" s="102">
        <v>1.2374060004905965</v>
      </c>
      <c r="CR112" s="102">
        <v>1.1744921053907553</v>
      </c>
      <c r="CS112" s="102">
        <v>1.2380247440457282</v>
      </c>
      <c r="CT112" s="102">
        <v>1.3922181745845581</v>
      </c>
      <c r="CU112" s="102">
        <v>1.4891079090597492</v>
      </c>
      <c r="CV112" s="102">
        <v>1.2699695049777908</v>
      </c>
      <c r="CW112" s="102">
        <v>1.2207735471831338</v>
      </c>
      <c r="CX112" s="102">
        <v>1.4424482319186498</v>
      </c>
      <c r="CY112" s="102">
        <v>1.3557534264889197</v>
      </c>
      <c r="CZ112" s="102">
        <v>1.281540944903794</v>
      </c>
      <c r="DA112" s="102">
        <v>1.2297344074828656</v>
      </c>
      <c r="DB112" s="102">
        <v>1.162478747185504</v>
      </c>
      <c r="DC112" s="102">
        <v>1.1942291959492424</v>
      </c>
      <c r="DD112" s="102">
        <v>1.4613170889478371</v>
      </c>
      <c r="DE112" s="102">
        <v>1.3349904996732684</v>
      </c>
      <c r="DF112" s="98"/>
      <c r="DG112" s="103"/>
    </row>
    <row r="113" spans="1:111">
      <c r="A113" s="88"/>
      <c r="B113" s="5" t="s">
        <v>92</v>
      </c>
      <c r="C113" s="102">
        <v>0.98697063613912683</v>
      </c>
      <c r="D113" s="102">
        <v>0.99157428462909492</v>
      </c>
      <c r="E113" s="102">
        <v>0.97541450280787068</v>
      </c>
      <c r="F113" s="102">
        <v>0.91233612060585956</v>
      </c>
      <c r="G113" s="102">
        <v>0.93510702048508676</v>
      </c>
      <c r="H113" s="102">
        <v>0.76854259895965682</v>
      </c>
      <c r="I113" s="102">
        <v>0.98747691215862654</v>
      </c>
      <c r="J113" s="102">
        <v>0.98050056317951917</v>
      </c>
      <c r="K113" s="102">
        <v>0.9658590892191824</v>
      </c>
      <c r="L113" s="102">
        <v>0.96661361982089122</v>
      </c>
      <c r="M113" s="102">
        <v>0.76854259895965682</v>
      </c>
      <c r="N113" s="102">
        <v>0.93074718164089121</v>
      </c>
      <c r="O113" s="102">
        <v>0.9375027013606837</v>
      </c>
      <c r="P113" s="102">
        <v>0.99225117430881749</v>
      </c>
      <c r="Q113" s="102">
        <v>0.98524861189648216</v>
      </c>
      <c r="R113" s="102">
        <v>1.1349068159560853</v>
      </c>
      <c r="S113" s="102">
        <v>0.99824546013504922</v>
      </c>
      <c r="T113" s="102">
        <v>0.9495013997062256</v>
      </c>
      <c r="U113" s="102">
        <v>1.0048205096487666</v>
      </c>
      <c r="V113" s="102">
        <v>1.0187719989436272</v>
      </c>
      <c r="W113" s="102">
        <v>0.83001867981506039</v>
      </c>
      <c r="X113" s="102">
        <v>0.9593758120936543</v>
      </c>
      <c r="Y113" s="102">
        <v>0.93001798193484519</v>
      </c>
      <c r="Z113" s="102">
        <v>1.0077081969447963</v>
      </c>
      <c r="AA113" s="102">
        <v>0.95707904845972391</v>
      </c>
      <c r="AB113" s="102">
        <v>0.98160920363944881</v>
      </c>
      <c r="AC113" s="102">
        <v>0.79883191792600317</v>
      </c>
      <c r="AD113" s="102">
        <v>0.89005849236491885</v>
      </c>
      <c r="AE113" s="102">
        <v>0.97399855116777068</v>
      </c>
      <c r="AF113" s="102">
        <v>0.93950681065145469</v>
      </c>
      <c r="AG113" s="102">
        <v>0.91587349938903162</v>
      </c>
      <c r="AH113" s="102">
        <v>0.98656228748062968</v>
      </c>
      <c r="AI113" s="102">
        <v>1.053216211997636</v>
      </c>
      <c r="AJ113" s="102">
        <v>0.96800095919629936</v>
      </c>
      <c r="AK113" s="102">
        <v>0.98373810076307022</v>
      </c>
      <c r="AL113" s="102">
        <v>1.3964207396612607</v>
      </c>
      <c r="AM113" s="102">
        <v>1.6366865929355261</v>
      </c>
      <c r="AN113" s="102">
        <v>1.3648615713878789</v>
      </c>
      <c r="AO113" s="102">
        <v>1.4006205373596416</v>
      </c>
      <c r="AP113" s="102">
        <v>0.93387125377449665</v>
      </c>
      <c r="AQ113" s="102">
        <v>0.84170951165472574</v>
      </c>
      <c r="AR113" s="102">
        <v>1.0961809937817748</v>
      </c>
      <c r="AS113" s="102">
        <v>1.0474532099058358</v>
      </c>
      <c r="AT113" s="102">
        <v>1.0107598199281935</v>
      </c>
      <c r="AU113" s="102">
        <v>0.99794863396866396</v>
      </c>
      <c r="AV113" s="102">
        <v>0.93275825335381535</v>
      </c>
      <c r="AW113" s="102">
        <v>0.96162194210708152</v>
      </c>
      <c r="AX113" s="102">
        <v>0.95855606526780701</v>
      </c>
      <c r="AY113" s="102">
        <v>0.97625806715314845</v>
      </c>
      <c r="AZ113" s="102">
        <v>0.953366673405176</v>
      </c>
      <c r="BA113" s="102">
        <v>0.91123943226393733</v>
      </c>
      <c r="BB113" s="102">
        <v>0.9318292337851225</v>
      </c>
      <c r="BC113" s="102">
        <v>0.93614361565393878</v>
      </c>
      <c r="BD113" s="102">
        <v>0.90508986523951795</v>
      </c>
      <c r="BE113" s="102">
        <v>0.76854259895965682</v>
      </c>
      <c r="BF113" s="102">
        <v>0.94148512175773258</v>
      </c>
      <c r="BG113" s="102">
        <v>0.94892619939154621</v>
      </c>
      <c r="BH113" s="102">
        <v>1.1205595037361511</v>
      </c>
      <c r="BI113" s="102">
        <v>1.0470328358889622</v>
      </c>
      <c r="BJ113" s="102">
        <v>0.98718831489020642</v>
      </c>
      <c r="BK113" s="102">
        <v>1.1978511874771298</v>
      </c>
      <c r="BL113" s="102">
        <v>1.0106820492958899</v>
      </c>
      <c r="BM113" s="102">
        <v>0.98244834080974275</v>
      </c>
      <c r="BN113" s="102">
        <v>1.061475029796134</v>
      </c>
      <c r="BO113" s="102">
        <v>1.004863661333135</v>
      </c>
      <c r="BP113" s="102">
        <v>1.0374577910685578</v>
      </c>
      <c r="BQ113" s="102">
        <v>0.97613748377227227</v>
      </c>
      <c r="BR113" s="102">
        <v>1.1489346960982438</v>
      </c>
      <c r="BS113" s="102">
        <v>0.99072921520629265</v>
      </c>
      <c r="BT113" s="102">
        <v>0.96154140120092957</v>
      </c>
      <c r="BU113" s="102">
        <v>0.99229619510422695</v>
      </c>
      <c r="BV113" s="102">
        <v>0.97247234039500441</v>
      </c>
      <c r="BW113" s="102">
        <v>1.0538972880538169</v>
      </c>
      <c r="BX113" s="102">
        <v>0.85612838644985356</v>
      </c>
      <c r="BY113" s="102">
        <v>1.0267976451965353</v>
      </c>
      <c r="BZ113" s="102">
        <v>0.88235735834533335</v>
      </c>
      <c r="CA113" s="102">
        <v>1.0929434228688175</v>
      </c>
      <c r="CB113" s="102">
        <v>1.1574131213441261</v>
      </c>
      <c r="CC113" s="102">
        <v>0.98881008818553151</v>
      </c>
      <c r="CD113" s="102">
        <v>1.0818147580269917</v>
      </c>
      <c r="CE113" s="102">
        <v>1.0342378007844322</v>
      </c>
      <c r="CF113" s="102">
        <v>0.88951096412800912</v>
      </c>
      <c r="CG113" s="102">
        <v>1.237774420850291</v>
      </c>
      <c r="CH113" s="102">
        <v>1.0504426620717862</v>
      </c>
      <c r="CI113" s="102">
        <v>0.99264513346489369</v>
      </c>
      <c r="CJ113" s="102">
        <v>1.1202390394560116</v>
      </c>
      <c r="CK113" s="102">
        <v>0.98818688439157931</v>
      </c>
      <c r="CL113" s="102">
        <v>0.95039272232190208</v>
      </c>
      <c r="CM113" s="102">
        <v>0.89871223570881809</v>
      </c>
      <c r="CN113" s="102">
        <v>1.03475451896641</v>
      </c>
      <c r="CO113" s="102">
        <v>0.93313275845780463</v>
      </c>
      <c r="CP113" s="102">
        <v>1.0446228790168095</v>
      </c>
      <c r="CQ113" s="102">
        <v>0.95099922358531741</v>
      </c>
      <c r="CR113" s="102">
        <v>0.90264721513461021</v>
      </c>
      <c r="CS113" s="102">
        <v>0.95147475436526785</v>
      </c>
      <c r="CT113" s="102">
        <v>1.0699789742140855</v>
      </c>
      <c r="CU113" s="102">
        <v>1.1444428625601599</v>
      </c>
      <c r="CV113" s="102">
        <v>0.97602566395514023</v>
      </c>
      <c r="CW113" s="102">
        <v>0.93821647469332492</v>
      </c>
      <c r="CX113" s="102">
        <v>1.108582913023521</v>
      </c>
      <c r="CY113" s="102">
        <v>1.0419542619422544</v>
      </c>
      <c r="CZ113" s="102">
        <v>0.98491880846957625</v>
      </c>
      <c r="DA113" s="102">
        <v>0.94510327755699519</v>
      </c>
      <c r="DB113" s="102">
        <v>0.89341443759731309</v>
      </c>
      <c r="DC113" s="102">
        <v>0.91781601000833202</v>
      </c>
      <c r="DD113" s="102">
        <v>1.1230844334441308</v>
      </c>
      <c r="DE113" s="102">
        <v>1.0259970682053445</v>
      </c>
      <c r="DF113" s="100"/>
      <c r="DG113" s="104"/>
    </row>
    <row r="114" spans="1:111">
      <c r="A114" s="84" t="s">
        <v>498</v>
      </c>
    </row>
  </sheetData>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116"/>
  <sheetViews>
    <sheetView workbookViewId="0">
      <pane xSplit="2" ySplit="7" topLeftCell="C8" activePane="bottomRight" state="frozen"/>
      <selection activeCell="B3" sqref="B3"/>
      <selection pane="topRight" activeCell="B3" sqref="B3"/>
      <selection pane="bottomLeft" activeCell="B3" sqref="B3"/>
      <selection pane="bottomRight" activeCell="C8" sqref="C8"/>
    </sheetView>
  </sheetViews>
  <sheetFormatPr defaultRowHeight="12"/>
  <cols>
    <col min="1" max="1" width="4.1640625" style="84" customWidth="1"/>
    <col min="2" max="2" width="21.58203125" style="84" customWidth="1"/>
    <col min="3" max="12" width="10.58203125" style="84" customWidth="1"/>
    <col min="13" max="16384" width="8.6640625" style="84"/>
  </cols>
  <sheetData>
    <row r="1" spans="1:12">
      <c r="A1" s="84" t="s">
        <v>0</v>
      </c>
    </row>
    <row r="2" spans="1:12">
      <c r="A2" s="84" t="s">
        <v>198</v>
      </c>
    </row>
    <row r="3" spans="1:12" ht="9.5" customHeight="1">
      <c r="A3" s="85"/>
      <c r="B3" s="86"/>
      <c r="C3" s="303" t="s">
        <v>117</v>
      </c>
      <c r="D3" s="14"/>
      <c r="E3" s="14"/>
      <c r="F3" s="14"/>
      <c r="G3" s="14"/>
      <c r="H3" s="14"/>
      <c r="I3" s="14"/>
      <c r="J3" s="14"/>
      <c r="K3" s="14"/>
      <c r="L3" s="15"/>
    </row>
    <row r="4" spans="1:12" ht="9.5" customHeight="1">
      <c r="A4" s="87"/>
      <c r="B4" s="46"/>
      <c r="C4" s="304"/>
      <c r="D4" s="301" t="s">
        <v>118</v>
      </c>
      <c r="E4" s="301" t="s">
        <v>119</v>
      </c>
      <c r="F4" s="307" t="s">
        <v>124</v>
      </c>
      <c r="G4" s="14"/>
      <c r="H4" s="14"/>
      <c r="I4" s="14"/>
      <c r="J4" s="14"/>
      <c r="K4" s="14"/>
      <c r="L4" s="15"/>
    </row>
    <row r="5" spans="1:12" ht="9.5" customHeight="1">
      <c r="A5" s="87"/>
      <c r="B5" s="46" t="s">
        <v>127</v>
      </c>
      <c r="C5" s="304"/>
      <c r="D5" s="306"/>
      <c r="E5" s="306"/>
      <c r="F5" s="308"/>
      <c r="G5" s="301" t="s">
        <v>120</v>
      </c>
      <c r="H5" s="303" t="s">
        <v>121</v>
      </c>
      <c r="I5" s="14"/>
      <c r="J5" s="14"/>
      <c r="K5" s="14"/>
      <c r="L5" s="15"/>
    </row>
    <row r="6" spans="1:12" ht="9.5" customHeight="1">
      <c r="A6" s="87"/>
      <c r="B6" s="46"/>
      <c r="C6" s="304"/>
      <c r="D6" s="306"/>
      <c r="E6" s="306"/>
      <c r="F6" s="308"/>
      <c r="G6" s="306"/>
      <c r="H6" s="304"/>
      <c r="I6" s="303" t="s">
        <v>122</v>
      </c>
      <c r="J6" s="14"/>
      <c r="K6" s="14"/>
      <c r="L6" s="301" t="s">
        <v>123</v>
      </c>
    </row>
    <row r="7" spans="1:12" ht="30" customHeight="1">
      <c r="A7" s="88"/>
      <c r="B7" s="89"/>
      <c r="C7" s="305"/>
      <c r="D7" s="302"/>
      <c r="E7" s="302"/>
      <c r="F7" s="309"/>
      <c r="G7" s="302"/>
      <c r="H7" s="305"/>
      <c r="I7" s="305"/>
      <c r="J7" s="16" t="s">
        <v>125</v>
      </c>
      <c r="K7" s="16" t="s">
        <v>126</v>
      </c>
      <c r="L7" s="302"/>
    </row>
    <row r="8" spans="1:12">
      <c r="A8" s="87">
        <v>1</v>
      </c>
      <c r="B8" s="4" t="s">
        <v>128</v>
      </c>
      <c r="C8" s="90">
        <v>48095</v>
      </c>
      <c r="D8" s="91">
        <v>22414</v>
      </c>
      <c r="E8" s="91">
        <v>8754</v>
      </c>
      <c r="F8" s="90">
        <v>16927</v>
      </c>
      <c r="G8" s="92">
        <v>1415</v>
      </c>
      <c r="H8" s="91">
        <v>15512</v>
      </c>
      <c r="I8" s="91">
        <v>7566</v>
      </c>
      <c r="J8" s="90">
        <v>5170</v>
      </c>
      <c r="K8" s="91">
        <v>2396</v>
      </c>
      <c r="L8" s="91">
        <v>7946</v>
      </c>
    </row>
    <row r="9" spans="1:12">
      <c r="A9" s="87">
        <v>2</v>
      </c>
      <c r="B9" s="4" t="s">
        <v>1</v>
      </c>
      <c r="C9" s="90">
        <v>3598</v>
      </c>
      <c r="D9" s="91">
        <v>933</v>
      </c>
      <c r="E9" s="91">
        <v>463</v>
      </c>
      <c r="F9" s="90">
        <v>2202</v>
      </c>
      <c r="G9" s="91">
        <v>526</v>
      </c>
      <c r="H9" s="91">
        <v>1676</v>
      </c>
      <c r="I9" s="91">
        <v>1208</v>
      </c>
      <c r="J9" s="90">
        <v>1031</v>
      </c>
      <c r="K9" s="91">
        <v>177</v>
      </c>
      <c r="L9" s="91">
        <v>468</v>
      </c>
    </row>
    <row r="10" spans="1:12">
      <c r="A10" s="87">
        <v>3</v>
      </c>
      <c r="B10" s="4" t="s">
        <v>2</v>
      </c>
      <c r="C10" s="90">
        <v>820</v>
      </c>
      <c r="D10" s="91">
        <v>5</v>
      </c>
      <c r="E10" s="91">
        <v>2</v>
      </c>
      <c r="F10" s="90">
        <v>813</v>
      </c>
      <c r="G10" s="91">
        <v>97</v>
      </c>
      <c r="H10" s="91">
        <v>716</v>
      </c>
      <c r="I10" s="91">
        <v>274</v>
      </c>
      <c r="J10" s="90">
        <v>99</v>
      </c>
      <c r="K10" s="91">
        <v>175</v>
      </c>
      <c r="L10" s="91">
        <v>442</v>
      </c>
    </row>
    <row r="11" spans="1:12">
      <c r="A11" s="87">
        <v>4</v>
      </c>
      <c r="B11" s="4" t="s">
        <v>129</v>
      </c>
      <c r="C11" s="90">
        <v>2815</v>
      </c>
      <c r="D11" s="91">
        <v>183</v>
      </c>
      <c r="E11" s="91">
        <v>75</v>
      </c>
      <c r="F11" s="90">
        <v>2557</v>
      </c>
      <c r="G11" s="91">
        <v>597</v>
      </c>
      <c r="H11" s="91">
        <v>1960</v>
      </c>
      <c r="I11" s="91">
        <v>1389</v>
      </c>
      <c r="J11" s="90">
        <v>1137</v>
      </c>
      <c r="K11" s="91">
        <v>252</v>
      </c>
      <c r="L11" s="91">
        <v>571</v>
      </c>
    </row>
    <row r="12" spans="1:12">
      <c r="A12" s="87">
        <v>5</v>
      </c>
      <c r="B12" s="4" t="s">
        <v>130</v>
      </c>
      <c r="C12" s="90">
        <v>4840</v>
      </c>
      <c r="D12" s="91">
        <v>2542</v>
      </c>
      <c r="E12" s="91">
        <v>145</v>
      </c>
      <c r="F12" s="90">
        <v>2153</v>
      </c>
      <c r="G12" s="91">
        <v>281</v>
      </c>
      <c r="H12" s="91">
        <v>1872</v>
      </c>
      <c r="I12" s="91">
        <v>1772</v>
      </c>
      <c r="J12" s="90">
        <v>1147</v>
      </c>
      <c r="K12" s="91">
        <v>625</v>
      </c>
      <c r="L12" s="91">
        <v>100</v>
      </c>
    </row>
    <row r="13" spans="1:12">
      <c r="A13" s="87">
        <v>6</v>
      </c>
      <c r="B13" s="4" t="s">
        <v>3</v>
      </c>
      <c r="C13" s="90">
        <v>0</v>
      </c>
      <c r="D13" s="91">
        <v>0</v>
      </c>
      <c r="E13" s="91">
        <v>0</v>
      </c>
      <c r="F13" s="90">
        <v>0</v>
      </c>
      <c r="G13" s="91">
        <v>0</v>
      </c>
      <c r="H13" s="91">
        <v>0</v>
      </c>
      <c r="I13" s="91">
        <v>0</v>
      </c>
      <c r="J13" s="90">
        <v>0</v>
      </c>
      <c r="K13" s="91">
        <v>0</v>
      </c>
      <c r="L13" s="91">
        <v>0</v>
      </c>
    </row>
    <row r="14" spans="1:12">
      <c r="A14" s="87">
        <v>7</v>
      </c>
      <c r="B14" s="4" t="s">
        <v>153</v>
      </c>
      <c r="C14" s="90">
        <v>268</v>
      </c>
      <c r="D14" s="91">
        <v>7</v>
      </c>
      <c r="E14" s="91">
        <v>3</v>
      </c>
      <c r="F14" s="90">
        <v>258</v>
      </c>
      <c r="G14" s="91">
        <v>38</v>
      </c>
      <c r="H14" s="91">
        <v>220</v>
      </c>
      <c r="I14" s="91">
        <v>218</v>
      </c>
      <c r="J14" s="90">
        <v>191</v>
      </c>
      <c r="K14" s="91">
        <v>27</v>
      </c>
      <c r="L14" s="91">
        <v>2</v>
      </c>
    </row>
    <row r="15" spans="1:12">
      <c r="A15" s="87">
        <v>8</v>
      </c>
      <c r="B15" s="4" t="s">
        <v>131</v>
      </c>
      <c r="C15" s="90">
        <v>66325</v>
      </c>
      <c r="D15" s="91">
        <v>1813</v>
      </c>
      <c r="E15" s="91">
        <v>735</v>
      </c>
      <c r="F15" s="90">
        <v>63777</v>
      </c>
      <c r="G15" s="91">
        <v>2169</v>
      </c>
      <c r="H15" s="91">
        <v>61608</v>
      </c>
      <c r="I15" s="91">
        <v>60609</v>
      </c>
      <c r="J15" s="90">
        <v>27565</v>
      </c>
      <c r="K15" s="91">
        <v>33044</v>
      </c>
      <c r="L15" s="91">
        <v>999</v>
      </c>
    </row>
    <row r="16" spans="1:12">
      <c r="A16" s="87">
        <v>9</v>
      </c>
      <c r="B16" s="4" t="s">
        <v>154</v>
      </c>
      <c r="C16" s="90">
        <v>5652</v>
      </c>
      <c r="D16" s="91">
        <v>17</v>
      </c>
      <c r="E16" s="91">
        <v>12</v>
      </c>
      <c r="F16" s="90">
        <v>5623</v>
      </c>
      <c r="G16" s="91">
        <v>256</v>
      </c>
      <c r="H16" s="91">
        <v>5367</v>
      </c>
      <c r="I16" s="91">
        <v>5161</v>
      </c>
      <c r="J16" s="90">
        <v>3895</v>
      </c>
      <c r="K16" s="91">
        <v>1266</v>
      </c>
      <c r="L16" s="91">
        <v>206</v>
      </c>
    </row>
    <row r="17" spans="1:12">
      <c r="A17" s="87">
        <v>10</v>
      </c>
      <c r="B17" s="4" t="s">
        <v>4</v>
      </c>
      <c r="C17" s="90">
        <v>1087</v>
      </c>
      <c r="D17" s="91">
        <v>5</v>
      </c>
      <c r="E17" s="91">
        <v>2</v>
      </c>
      <c r="F17" s="90">
        <v>1080</v>
      </c>
      <c r="G17" s="91">
        <v>60</v>
      </c>
      <c r="H17" s="91">
        <v>1020</v>
      </c>
      <c r="I17" s="91">
        <v>1000</v>
      </c>
      <c r="J17" s="90">
        <v>725</v>
      </c>
      <c r="K17" s="91">
        <v>275</v>
      </c>
      <c r="L17" s="91">
        <v>20</v>
      </c>
    </row>
    <row r="18" spans="1:12">
      <c r="A18" s="87">
        <v>11</v>
      </c>
      <c r="B18" s="4" t="s">
        <v>5</v>
      </c>
      <c r="C18" s="90">
        <v>0</v>
      </c>
      <c r="D18" s="91">
        <v>0</v>
      </c>
      <c r="E18" s="91">
        <v>0</v>
      </c>
      <c r="F18" s="90">
        <v>0</v>
      </c>
      <c r="G18" s="91">
        <v>0</v>
      </c>
      <c r="H18" s="91">
        <v>0</v>
      </c>
      <c r="I18" s="91">
        <v>0</v>
      </c>
      <c r="J18" s="90">
        <v>0</v>
      </c>
      <c r="K18" s="91">
        <v>0</v>
      </c>
      <c r="L18" s="91">
        <v>0</v>
      </c>
    </row>
    <row r="19" spans="1:12">
      <c r="A19" s="87">
        <v>12</v>
      </c>
      <c r="B19" s="4" t="s">
        <v>132</v>
      </c>
      <c r="C19" s="90">
        <v>3543</v>
      </c>
      <c r="D19" s="91">
        <v>687</v>
      </c>
      <c r="E19" s="91">
        <v>282</v>
      </c>
      <c r="F19" s="90">
        <v>2574</v>
      </c>
      <c r="G19" s="91">
        <v>318</v>
      </c>
      <c r="H19" s="91">
        <v>2256</v>
      </c>
      <c r="I19" s="91">
        <v>2216</v>
      </c>
      <c r="J19" s="90">
        <v>1385</v>
      </c>
      <c r="K19" s="91">
        <v>831</v>
      </c>
      <c r="L19" s="91">
        <v>40</v>
      </c>
    </row>
    <row r="20" spans="1:12">
      <c r="A20" s="87">
        <v>13</v>
      </c>
      <c r="B20" s="4" t="s">
        <v>155</v>
      </c>
      <c r="C20" s="90">
        <v>7038</v>
      </c>
      <c r="D20" s="91">
        <v>1257</v>
      </c>
      <c r="E20" s="91">
        <v>412</v>
      </c>
      <c r="F20" s="90">
        <v>5369</v>
      </c>
      <c r="G20" s="91">
        <v>554</v>
      </c>
      <c r="H20" s="91">
        <v>4815</v>
      </c>
      <c r="I20" s="91">
        <v>4725</v>
      </c>
      <c r="J20" s="90">
        <v>2717</v>
      </c>
      <c r="K20" s="91">
        <v>2008</v>
      </c>
      <c r="L20" s="91">
        <v>90</v>
      </c>
    </row>
    <row r="21" spans="1:12">
      <c r="A21" s="87">
        <v>14</v>
      </c>
      <c r="B21" s="4" t="s">
        <v>156</v>
      </c>
      <c r="C21" s="90">
        <v>3650</v>
      </c>
      <c r="D21" s="91">
        <v>395</v>
      </c>
      <c r="E21" s="91">
        <v>161</v>
      </c>
      <c r="F21" s="90">
        <v>3094</v>
      </c>
      <c r="G21" s="91">
        <v>421</v>
      </c>
      <c r="H21" s="91">
        <v>2673</v>
      </c>
      <c r="I21" s="91">
        <v>2655</v>
      </c>
      <c r="J21" s="90">
        <v>1822</v>
      </c>
      <c r="K21" s="91">
        <v>833</v>
      </c>
      <c r="L21" s="91">
        <v>18</v>
      </c>
    </row>
    <row r="22" spans="1:12">
      <c r="A22" s="87">
        <v>15</v>
      </c>
      <c r="B22" s="4" t="s">
        <v>6</v>
      </c>
      <c r="C22" s="90">
        <v>3628</v>
      </c>
      <c r="D22" s="91">
        <v>753</v>
      </c>
      <c r="E22" s="91">
        <v>236</v>
      </c>
      <c r="F22" s="90">
        <v>2639</v>
      </c>
      <c r="G22" s="91">
        <v>365</v>
      </c>
      <c r="H22" s="91">
        <v>2274</v>
      </c>
      <c r="I22" s="91">
        <v>2237</v>
      </c>
      <c r="J22" s="90">
        <v>1694</v>
      </c>
      <c r="K22" s="91">
        <v>543</v>
      </c>
      <c r="L22" s="91">
        <v>37</v>
      </c>
    </row>
    <row r="23" spans="1:12">
      <c r="A23" s="87">
        <v>16</v>
      </c>
      <c r="B23" s="4" t="s">
        <v>133</v>
      </c>
      <c r="C23" s="90">
        <v>2344</v>
      </c>
      <c r="D23" s="91">
        <v>38</v>
      </c>
      <c r="E23" s="91">
        <v>13</v>
      </c>
      <c r="F23" s="90">
        <v>2293</v>
      </c>
      <c r="G23" s="91">
        <v>58</v>
      </c>
      <c r="H23" s="91">
        <v>2235</v>
      </c>
      <c r="I23" s="91">
        <v>2225</v>
      </c>
      <c r="J23" s="90">
        <v>1724</v>
      </c>
      <c r="K23" s="91">
        <v>501</v>
      </c>
      <c r="L23" s="91">
        <v>10</v>
      </c>
    </row>
    <row r="24" spans="1:12">
      <c r="A24" s="87">
        <v>17</v>
      </c>
      <c r="B24" s="4" t="s">
        <v>134</v>
      </c>
      <c r="C24" s="90">
        <v>6751</v>
      </c>
      <c r="D24" s="91">
        <v>230</v>
      </c>
      <c r="E24" s="91">
        <v>70</v>
      </c>
      <c r="F24" s="90">
        <v>6451</v>
      </c>
      <c r="G24" s="91">
        <v>386</v>
      </c>
      <c r="H24" s="91">
        <v>6065</v>
      </c>
      <c r="I24" s="91">
        <v>6029</v>
      </c>
      <c r="J24" s="90">
        <v>4335</v>
      </c>
      <c r="K24" s="91">
        <v>1694</v>
      </c>
      <c r="L24" s="91">
        <v>36</v>
      </c>
    </row>
    <row r="25" spans="1:12">
      <c r="A25" s="87">
        <v>18</v>
      </c>
      <c r="B25" s="4" t="s">
        <v>7</v>
      </c>
      <c r="C25" s="90">
        <v>9337</v>
      </c>
      <c r="D25" s="91">
        <v>449</v>
      </c>
      <c r="E25" s="91">
        <v>192</v>
      </c>
      <c r="F25" s="90">
        <v>8696</v>
      </c>
      <c r="G25" s="91">
        <v>750</v>
      </c>
      <c r="H25" s="91">
        <v>7946</v>
      </c>
      <c r="I25" s="91">
        <v>7892</v>
      </c>
      <c r="J25" s="90">
        <v>6053</v>
      </c>
      <c r="K25" s="91">
        <v>1839</v>
      </c>
      <c r="L25" s="91">
        <v>54</v>
      </c>
    </row>
    <row r="26" spans="1:12">
      <c r="A26" s="87">
        <v>19</v>
      </c>
      <c r="B26" s="4" t="s">
        <v>8</v>
      </c>
      <c r="C26" s="90">
        <v>364</v>
      </c>
      <c r="D26" s="91">
        <v>1</v>
      </c>
      <c r="E26" s="91">
        <v>0</v>
      </c>
      <c r="F26" s="90">
        <v>363</v>
      </c>
      <c r="G26" s="91">
        <v>19</v>
      </c>
      <c r="H26" s="91">
        <v>344</v>
      </c>
      <c r="I26" s="91">
        <v>340</v>
      </c>
      <c r="J26" s="90">
        <v>275</v>
      </c>
      <c r="K26" s="91">
        <v>65</v>
      </c>
      <c r="L26" s="91">
        <v>4</v>
      </c>
    </row>
    <row r="27" spans="1:12">
      <c r="A27" s="87">
        <v>20</v>
      </c>
      <c r="B27" s="4" t="s">
        <v>157</v>
      </c>
      <c r="C27" s="90">
        <v>2341</v>
      </c>
      <c r="D27" s="91">
        <v>9</v>
      </c>
      <c r="E27" s="91">
        <v>4</v>
      </c>
      <c r="F27" s="90">
        <v>2328</v>
      </c>
      <c r="G27" s="91">
        <v>71</v>
      </c>
      <c r="H27" s="91">
        <v>2257</v>
      </c>
      <c r="I27" s="91">
        <v>2248</v>
      </c>
      <c r="J27" s="90">
        <v>1875</v>
      </c>
      <c r="K27" s="91">
        <v>373</v>
      </c>
      <c r="L27" s="91">
        <v>9</v>
      </c>
    </row>
    <row r="28" spans="1:12">
      <c r="A28" s="87">
        <v>21</v>
      </c>
      <c r="B28" s="4" t="s">
        <v>158</v>
      </c>
      <c r="C28" s="90">
        <v>265</v>
      </c>
      <c r="D28" s="91">
        <v>0</v>
      </c>
      <c r="E28" s="91">
        <v>0</v>
      </c>
      <c r="F28" s="90">
        <v>265</v>
      </c>
      <c r="G28" s="91">
        <v>1</v>
      </c>
      <c r="H28" s="91">
        <v>264</v>
      </c>
      <c r="I28" s="91">
        <v>263</v>
      </c>
      <c r="J28" s="90">
        <v>222</v>
      </c>
      <c r="K28" s="91">
        <v>41</v>
      </c>
      <c r="L28" s="91">
        <v>1</v>
      </c>
    </row>
    <row r="29" spans="1:12">
      <c r="A29" s="87">
        <v>22</v>
      </c>
      <c r="B29" s="4" t="s">
        <v>159</v>
      </c>
      <c r="C29" s="90">
        <v>3496</v>
      </c>
      <c r="D29" s="91">
        <v>10</v>
      </c>
      <c r="E29" s="91">
        <v>4</v>
      </c>
      <c r="F29" s="90">
        <v>3482</v>
      </c>
      <c r="G29" s="91">
        <v>49</v>
      </c>
      <c r="H29" s="91">
        <v>3433</v>
      </c>
      <c r="I29" s="91">
        <v>3429</v>
      </c>
      <c r="J29" s="90">
        <v>2859</v>
      </c>
      <c r="K29" s="91">
        <v>570</v>
      </c>
      <c r="L29" s="91">
        <v>4</v>
      </c>
    </row>
    <row r="30" spans="1:12">
      <c r="A30" s="87">
        <v>23</v>
      </c>
      <c r="B30" s="4" t="s">
        <v>9</v>
      </c>
      <c r="C30" s="90">
        <v>1230</v>
      </c>
      <c r="D30" s="91">
        <v>2</v>
      </c>
      <c r="E30" s="91">
        <v>1</v>
      </c>
      <c r="F30" s="90">
        <v>1227</v>
      </c>
      <c r="G30" s="91">
        <v>13</v>
      </c>
      <c r="H30" s="91">
        <v>1214</v>
      </c>
      <c r="I30" s="91">
        <v>1213</v>
      </c>
      <c r="J30" s="90">
        <v>1036</v>
      </c>
      <c r="K30" s="91">
        <v>177</v>
      </c>
      <c r="L30" s="91">
        <v>1</v>
      </c>
    </row>
    <row r="31" spans="1:12">
      <c r="A31" s="87">
        <v>24</v>
      </c>
      <c r="B31" s="4" t="s">
        <v>10</v>
      </c>
      <c r="C31" s="90">
        <v>721</v>
      </c>
      <c r="D31" s="91">
        <v>0</v>
      </c>
      <c r="E31" s="91">
        <v>0</v>
      </c>
      <c r="F31" s="90">
        <v>721</v>
      </c>
      <c r="G31" s="91">
        <v>10</v>
      </c>
      <c r="H31" s="91">
        <v>711</v>
      </c>
      <c r="I31" s="91">
        <v>707</v>
      </c>
      <c r="J31" s="90">
        <v>529</v>
      </c>
      <c r="K31" s="91">
        <v>178</v>
      </c>
      <c r="L31" s="91">
        <v>4</v>
      </c>
    </row>
    <row r="32" spans="1:12">
      <c r="A32" s="87">
        <v>25</v>
      </c>
      <c r="B32" s="4" t="s">
        <v>11</v>
      </c>
      <c r="C32" s="90">
        <v>8463</v>
      </c>
      <c r="D32" s="91">
        <v>5</v>
      </c>
      <c r="E32" s="91">
        <v>3</v>
      </c>
      <c r="F32" s="90">
        <v>8455</v>
      </c>
      <c r="G32" s="91">
        <v>175</v>
      </c>
      <c r="H32" s="91">
        <v>8280</v>
      </c>
      <c r="I32" s="91">
        <v>8251</v>
      </c>
      <c r="J32" s="90">
        <v>7058</v>
      </c>
      <c r="K32" s="91">
        <v>1193</v>
      </c>
      <c r="L32" s="91">
        <v>29</v>
      </c>
    </row>
    <row r="33" spans="1:12">
      <c r="A33" s="87">
        <v>26</v>
      </c>
      <c r="B33" s="4" t="s">
        <v>160</v>
      </c>
      <c r="C33" s="90">
        <v>9900</v>
      </c>
      <c r="D33" s="91">
        <v>27</v>
      </c>
      <c r="E33" s="91">
        <v>9</v>
      </c>
      <c r="F33" s="90">
        <v>9864</v>
      </c>
      <c r="G33" s="91">
        <v>327</v>
      </c>
      <c r="H33" s="91">
        <v>9537</v>
      </c>
      <c r="I33" s="91">
        <v>9443</v>
      </c>
      <c r="J33" s="90">
        <v>7447</v>
      </c>
      <c r="K33" s="91">
        <v>1996</v>
      </c>
      <c r="L33" s="91">
        <v>94</v>
      </c>
    </row>
    <row r="34" spans="1:12">
      <c r="A34" s="87">
        <v>27</v>
      </c>
      <c r="B34" s="4" t="s">
        <v>12</v>
      </c>
      <c r="C34" s="90">
        <v>959</v>
      </c>
      <c r="D34" s="91">
        <v>0</v>
      </c>
      <c r="E34" s="91">
        <v>0</v>
      </c>
      <c r="F34" s="90">
        <v>959</v>
      </c>
      <c r="G34" s="91">
        <v>29</v>
      </c>
      <c r="H34" s="91">
        <v>930</v>
      </c>
      <c r="I34" s="91">
        <v>929</v>
      </c>
      <c r="J34" s="90">
        <v>836</v>
      </c>
      <c r="K34" s="91">
        <v>93</v>
      </c>
      <c r="L34" s="91">
        <v>1</v>
      </c>
    </row>
    <row r="35" spans="1:12">
      <c r="A35" s="87">
        <v>28</v>
      </c>
      <c r="B35" s="4" t="s">
        <v>13</v>
      </c>
      <c r="C35" s="90">
        <v>460</v>
      </c>
      <c r="D35" s="91">
        <v>0</v>
      </c>
      <c r="E35" s="91">
        <v>0</v>
      </c>
      <c r="F35" s="90">
        <v>460</v>
      </c>
      <c r="G35" s="91">
        <v>32</v>
      </c>
      <c r="H35" s="91">
        <v>428</v>
      </c>
      <c r="I35" s="91">
        <v>426</v>
      </c>
      <c r="J35" s="90">
        <v>375</v>
      </c>
      <c r="K35" s="91">
        <v>51</v>
      </c>
      <c r="L35" s="91">
        <v>2</v>
      </c>
    </row>
    <row r="36" spans="1:12">
      <c r="A36" s="87">
        <v>29</v>
      </c>
      <c r="B36" s="4" t="s">
        <v>14</v>
      </c>
      <c r="C36" s="90">
        <v>16868</v>
      </c>
      <c r="D36" s="91">
        <v>530</v>
      </c>
      <c r="E36" s="91">
        <v>228</v>
      </c>
      <c r="F36" s="90">
        <v>16110</v>
      </c>
      <c r="G36" s="91">
        <v>836</v>
      </c>
      <c r="H36" s="91">
        <v>15274</v>
      </c>
      <c r="I36" s="91">
        <v>15145</v>
      </c>
      <c r="J36" s="90">
        <v>10232</v>
      </c>
      <c r="K36" s="91">
        <v>4913</v>
      </c>
      <c r="L36" s="91">
        <v>129</v>
      </c>
    </row>
    <row r="37" spans="1:12">
      <c r="A37" s="87">
        <v>30</v>
      </c>
      <c r="B37" s="4" t="s">
        <v>135</v>
      </c>
      <c r="C37" s="90">
        <v>9482</v>
      </c>
      <c r="D37" s="91">
        <v>418</v>
      </c>
      <c r="E37" s="91">
        <v>128</v>
      </c>
      <c r="F37" s="90">
        <v>8936</v>
      </c>
      <c r="G37" s="91">
        <v>431</v>
      </c>
      <c r="H37" s="91">
        <v>8505</v>
      </c>
      <c r="I37" s="91">
        <v>8349</v>
      </c>
      <c r="J37" s="90">
        <v>6235</v>
      </c>
      <c r="K37" s="91">
        <v>2114</v>
      </c>
      <c r="L37" s="91">
        <v>156</v>
      </c>
    </row>
    <row r="38" spans="1:12">
      <c r="A38" s="87">
        <v>31</v>
      </c>
      <c r="B38" s="4" t="s">
        <v>161</v>
      </c>
      <c r="C38" s="90">
        <v>5540</v>
      </c>
      <c r="D38" s="91">
        <v>1133</v>
      </c>
      <c r="E38" s="91">
        <v>409</v>
      </c>
      <c r="F38" s="90">
        <v>3998</v>
      </c>
      <c r="G38" s="91">
        <v>431</v>
      </c>
      <c r="H38" s="91">
        <v>3567</v>
      </c>
      <c r="I38" s="91">
        <v>3461</v>
      </c>
      <c r="J38" s="90">
        <v>2671</v>
      </c>
      <c r="K38" s="91">
        <v>790</v>
      </c>
      <c r="L38" s="91">
        <v>106</v>
      </c>
    </row>
    <row r="39" spans="1:12">
      <c r="A39" s="87">
        <v>32</v>
      </c>
      <c r="B39" s="4" t="s">
        <v>15</v>
      </c>
      <c r="C39" s="90">
        <v>1976</v>
      </c>
      <c r="D39" s="91">
        <v>51</v>
      </c>
      <c r="E39" s="91">
        <v>15</v>
      </c>
      <c r="F39" s="90">
        <v>1910</v>
      </c>
      <c r="G39" s="91">
        <v>71</v>
      </c>
      <c r="H39" s="91">
        <v>1839</v>
      </c>
      <c r="I39" s="91">
        <v>1822</v>
      </c>
      <c r="J39" s="90">
        <v>1552</v>
      </c>
      <c r="K39" s="91">
        <v>270</v>
      </c>
      <c r="L39" s="91">
        <v>17</v>
      </c>
    </row>
    <row r="40" spans="1:12">
      <c r="A40" s="87">
        <v>33</v>
      </c>
      <c r="B40" s="4" t="s">
        <v>16</v>
      </c>
      <c r="C40" s="90">
        <v>3782</v>
      </c>
      <c r="D40" s="91">
        <v>26</v>
      </c>
      <c r="E40" s="91">
        <v>9</v>
      </c>
      <c r="F40" s="90">
        <v>3747</v>
      </c>
      <c r="G40" s="91">
        <v>350</v>
      </c>
      <c r="H40" s="91">
        <v>3397</v>
      </c>
      <c r="I40" s="91">
        <v>3241</v>
      </c>
      <c r="J40" s="90">
        <v>2725</v>
      </c>
      <c r="K40" s="91">
        <v>516</v>
      </c>
      <c r="L40" s="91">
        <v>156</v>
      </c>
    </row>
    <row r="41" spans="1:12">
      <c r="A41" s="87">
        <v>34</v>
      </c>
      <c r="B41" s="4" t="s">
        <v>17</v>
      </c>
      <c r="C41" s="90">
        <v>1679</v>
      </c>
      <c r="D41" s="91">
        <v>178</v>
      </c>
      <c r="E41" s="91">
        <v>79</v>
      </c>
      <c r="F41" s="90">
        <v>1422</v>
      </c>
      <c r="G41" s="91">
        <v>110</v>
      </c>
      <c r="H41" s="91">
        <v>1312</v>
      </c>
      <c r="I41" s="91">
        <v>1287</v>
      </c>
      <c r="J41" s="90">
        <v>1089</v>
      </c>
      <c r="K41" s="91">
        <v>198</v>
      </c>
      <c r="L41" s="91">
        <v>25</v>
      </c>
    </row>
    <row r="42" spans="1:12">
      <c r="A42" s="87">
        <v>35</v>
      </c>
      <c r="B42" s="4" t="s">
        <v>18</v>
      </c>
      <c r="C42" s="90">
        <v>3383</v>
      </c>
      <c r="D42" s="91">
        <v>155</v>
      </c>
      <c r="E42" s="91">
        <v>45</v>
      </c>
      <c r="F42" s="90">
        <v>3183</v>
      </c>
      <c r="G42" s="91">
        <v>323</v>
      </c>
      <c r="H42" s="91">
        <v>2860</v>
      </c>
      <c r="I42" s="91">
        <v>2808</v>
      </c>
      <c r="J42" s="90">
        <v>2331</v>
      </c>
      <c r="K42" s="91">
        <v>477</v>
      </c>
      <c r="L42" s="91">
        <v>52</v>
      </c>
    </row>
    <row r="43" spans="1:12">
      <c r="A43" s="87">
        <v>36</v>
      </c>
      <c r="B43" s="4" t="s">
        <v>19</v>
      </c>
      <c r="C43" s="90">
        <v>2587</v>
      </c>
      <c r="D43" s="91">
        <v>0</v>
      </c>
      <c r="E43" s="91">
        <v>0</v>
      </c>
      <c r="F43" s="90">
        <v>2587</v>
      </c>
      <c r="G43" s="91">
        <v>18</v>
      </c>
      <c r="H43" s="91">
        <v>2569</v>
      </c>
      <c r="I43" s="91">
        <v>2541</v>
      </c>
      <c r="J43" s="90">
        <v>2382</v>
      </c>
      <c r="K43" s="91">
        <v>159</v>
      </c>
      <c r="L43" s="91">
        <v>28</v>
      </c>
    </row>
    <row r="44" spans="1:12">
      <c r="A44" s="87">
        <v>37</v>
      </c>
      <c r="B44" s="4" t="s">
        <v>136</v>
      </c>
      <c r="C44" s="90">
        <v>12266</v>
      </c>
      <c r="D44" s="91">
        <v>23</v>
      </c>
      <c r="E44" s="91">
        <v>4</v>
      </c>
      <c r="F44" s="90">
        <v>12239</v>
      </c>
      <c r="G44" s="91">
        <v>75</v>
      </c>
      <c r="H44" s="91">
        <v>12164</v>
      </c>
      <c r="I44" s="91">
        <v>12155</v>
      </c>
      <c r="J44" s="90">
        <v>10981</v>
      </c>
      <c r="K44" s="91">
        <v>1174</v>
      </c>
      <c r="L44" s="91">
        <v>9</v>
      </c>
    </row>
    <row r="45" spans="1:12">
      <c r="A45" s="87">
        <v>38</v>
      </c>
      <c r="B45" s="4" t="s">
        <v>162</v>
      </c>
      <c r="C45" s="90">
        <v>6544</v>
      </c>
      <c r="D45" s="91">
        <v>162</v>
      </c>
      <c r="E45" s="91">
        <v>25</v>
      </c>
      <c r="F45" s="90">
        <v>6357</v>
      </c>
      <c r="G45" s="91">
        <v>244</v>
      </c>
      <c r="H45" s="91">
        <v>6113</v>
      </c>
      <c r="I45" s="91">
        <v>6076</v>
      </c>
      <c r="J45" s="90">
        <v>5489</v>
      </c>
      <c r="K45" s="91">
        <v>587</v>
      </c>
      <c r="L45" s="91">
        <v>37</v>
      </c>
    </row>
    <row r="46" spans="1:12">
      <c r="A46" s="87">
        <v>39</v>
      </c>
      <c r="B46" s="4" t="s">
        <v>163</v>
      </c>
      <c r="C46" s="90">
        <v>6175</v>
      </c>
      <c r="D46" s="91">
        <v>206</v>
      </c>
      <c r="E46" s="91">
        <v>40</v>
      </c>
      <c r="F46" s="90">
        <v>5929</v>
      </c>
      <c r="G46" s="91">
        <v>395</v>
      </c>
      <c r="H46" s="91">
        <v>5534</v>
      </c>
      <c r="I46" s="91">
        <v>5480</v>
      </c>
      <c r="J46" s="90">
        <v>4941</v>
      </c>
      <c r="K46" s="91">
        <v>539</v>
      </c>
      <c r="L46" s="91">
        <v>54</v>
      </c>
    </row>
    <row r="47" spans="1:12">
      <c r="A47" s="87">
        <v>40</v>
      </c>
      <c r="B47" s="4" t="s">
        <v>20</v>
      </c>
      <c r="C47" s="90">
        <v>1279</v>
      </c>
      <c r="D47" s="91">
        <v>15</v>
      </c>
      <c r="E47" s="91">
        <v>4</v>
      </c>
      <c r="F47" s="90">
        <v>1260</v>
      </c>
      <c r="G47" s="91">
        <v>51</v>
      </c>
      <c r="H47" s="91">
        <v>1209</v>
      </c>
      <c r="I47" s="91">
        <v>1195</v>
      </c>
      <c r="J47" s="90">
        <v>961</v>
      </c>
      <c r="K47" s="91">
        <v>234</v>
      </c>
      <c r="L47" s="91">
        <v>14</v>
      </c>
    </row>
    <row r="48" spans="1:12">
      <c r="A48" s="87">
        <v>41</v>
      </c>
      <c r="B48" s="4" t="s">
        <v>137</v>
      </c>
      <c r="C48" s="90">
        <v>6412</v>
      </c>
      <c r="D48" s="91">
        <v>147</v>
      </c>
      <c r="E48" s="91">
        <v>40</v>
      </c>
      <c r="F48" s="90">
        <v>6225</v>
      </c>
      <c r="G48" s="91">
        <v>280</v>
      </c>
      <c r="H48" s="91">
        <v>5945</v>
      </c>
      <c r="I48" s="91">
        <v>5890</v>
      </c>
      <c r="J48" s="90">
        <v>4755</v>
      </c>
      <c r="K48" s="91">
        <v>1135</v>
      </c>
      <c r="L48" s="91">
        <v>55</v>
      </c>
    </row>
    <row r="49" spans="1:12">
      <c r="A49" s="87">
        <v>42</v>
      </c>
      <c r="B49" s="4" t="s">
        <v>164</v>
      </c>
      <c r="C49" s="90">
        <v>10148</v>
      </c>
      <c r="D49" s="91">
        <v>724</v>
      </c>
      <c r="E49" s="91">
        <v>119</v>
      </c>
      <c r="F49" s="90">
        <v>9305</v>
      </c>
      <c r="G49" s="91">
        <v>941</v>
      </c>
      <c r="H49" s="91">
        <v>8364</v>
      </c>
      <c r="I49" s="91">
        <v>8275</v>
      </c>
      <c r="J49" s="90">
        <v>6463</v>
      </c>
      <c r="K49" s="91">
        <v>1812</v>
      </c>
      <c r="L49" s="91">
        <v>89</v>
      </c>
    </row>
    <row r="50" spans="1:12">
      <c r="A50" s="87">
        <v>43</v>
      </c>
      <c r="B50" s="4" t="s">
        <v>21</v>
      </c>
      <c r="C50" s="90">
        <v>28664</v>
      </c>
      <c r="D50" s="91">
        <v>2073</v>
      </c>
      <c r="E50" s="91">
        <v>369</v>
      </c>
      <c r="F50" s="90">
        <v>26222</v>
      </c>
      <c r="G50" s="91">
        <v>2575</v>
      </c>
      <c r="H50" s="91">
        <v>23647</v>
      </c>
      <c r="I50" s="91">
        <v>23367</v>
      </c>
      <c r="J50" s="90">
        <v>18250</v>
      </c>
      <c r="K50" s="91">
        <v>5117</v>
      </c>
      <c r="L50" s="91">
        <v>280</v>
      </c>
    </row>
    <row r="51" spans="1:12">
      <c r="A51" s="87">
        <v>44</v>
      </c>
      <c r="B51" s="4" t="s">
        <v>165</v>
      </c>
      <c r="C51" s="90">
        <v>30162</v>
      </c>
      <c r="D51" s="91">
        <v>775</v>
      </c>
      <c r="E51" s="91">
        <v>218</v>
      </c>
      <c r="F51" s="90">
        <v>29169</v>
      </c>
      <c r="G51" s="91">
        <v>1283</v>
      </c>
      <c r="H51" s="91">
        <v>27886</v>
      </c>
      <c r="I51" s="91">
        <v>27795</v>
      </c>
      <c r="J51" s="90">
        <v>24282</v>
      </c>
      <c r="K51" s="91">
        <v>3513</v>
      </c>
      <c r="L51" s="91">
        <v>91</v>
      </c>
    </row>
    <row r="52" spans="1:12">
      <c r="A52" s="87">
        <v>45</v>
      </c>
      <c r="B52" s="4" t="s">
        <v>166</v>
      </c>
      <c r="C52" s="90">
        <v>34303</v>
      </c>
      <c r="D52" s="91">
        <v>995</v>
      </c>
      <c r="E52" s="91">
        <v>156</v>
      </c>
      <c r="F52" s="90">
        <v>33152</v>
      </c>
      <c r="G52" s="91">
        <v>2220</v>
      </c>
      <c r="H52" s="91">
        <v>30932</v>
      </c>
      <c r="I52" s="91">
        <v>30722</v>
      </c>
      <c r="J52" s="90">
        <v>24915</v>
      </c>
      <c r="K52" s="91">
        <v>5807</v>
      </c>
      <c r="L52" s="91">
        <v>210</v>
      </c>
    </row>
    <row r="53" spans="1:12">
      <c r="A53" s="87">
        <v>46</v>
      </c>
      <c r="B53" s="4" t="s">
        <v>167</v>
      </c>
      <c r="C53" s="90">
        <v>8703</v>
      </c>
      <c r="D53" s="91">
        <v>132</v>
      </c>
      <c r="E53" s="91">
        <v>36</v>
      </c>
      <c r="F53" s="90">
        <v>8535</v>
      </c>
      <c r="G53" s="91">
        <v>347</v>
      </c>
      <c r="H53" s="91">
        <v>8188</v>
      </c>
      <c r="I53" s="91">
        <v>8171</v>
      </c>
      <c r="J53" s="90">
        <v>6465</v>
      </c>
      <c r="K53" s="91">
        <v>1706</v>
      </c>
      <c r="L53" s="91">
        <v>17</v>
      </c>
    </row>
    <row r="54" spans="1:12">
      <c r="A54" s="87">
        <v>47</v>
      </c>
      <c r="B54" s="4" t="s">
        <v>22</v>
      </c>
      <c r="C54" s="90">
        <v>3063</v>
      </c>
      <c r="D54" s="91">
        <v>1</v>
      </c>
      <c r="E54" s="91">
        <v>0</v>
      </c>
      <c r="F54" s="90">
        <v>3062</v>
      </c>
      <c r="G54" s="91">
        <v>14</v>
      </c>
      <c r="H54" s="91">
        <v>3048</v>
      </c>
      <c r="I54" s="91">
        <v>3047</v>
      </c>
      <c r="J54" s="90">
        <v>2149</v>
      </c>
      <c r="K54" s="91">
        <v>898</v>
      </c>
      <c r="L54" s="91">
        <v>1</v>
      </c>
    </row>
    <row r="55" spans="1:12">
      <c r="A55" s="87">
        <v>48</v>
      </c>
      <c r="B55" s="4" t="s">
        <v>23</v>
      </c>
      <c r="C55" s="90">
        <v>8732</v>
      </c>
      <c r="D55" s="91">
        <v>83</v>
      </c>
      <c r="E55" s="91">
        <v>10</v>
      </c>
      <c r="F55" s="90">
        <v>8639</v>
      </c>
      <c r="G55" s="91">
        <v>284</v>
      </c>
      <c r="H55" s="91">
        <v>8355</v>
      </c>
      <c r="I55" s="91">
        <v>8322</v>
      </c>
      <c r="J55" s="90">
        <v>5891</v>
      </c>
      <c r="K55" s="91">
        <v>2431</v>
      </c>
      <c r="L55" s="91">
        <v>33</v>
      </c>
    </row>
    <row r="56" spans="1:12">
      <c r="A56" s="87">
        <v>49</v>
      </c>
      <c r="B56" s="4" t="s">
        <v>24</v>
      </c>
      <c r="C56" s="90">
        <v>24791</v>
      </c>
      <c r="D56" s="91">
        <v>297</v>
      </c>
      <c r="E56" s="91">
        <v>53</v>
      </c>
      <c r="F56" s="90">
        <v>24441</v>
      </c>
      <c r="G56" s="91">
        <v>773</v>
      </c>
      <c r="H56" s="91">
        <v>23668</v>
      </c>
      <c r="I56" s="91">
        <v>23551</v>
      </c>
      <c r="J56" s="90">
        <v>17617</v>
      </c>
      <c r="K56" s="91">
        <v>5934</v>
      </c>
      <c r="L56" s="91">
        <v>117</v>
      </c>
    </row>
    <row r="57" spans="1:12">
      <c r="A57" s="87">
        <v>50</v>
      </c>
      <c r="B57" s="4" t="s">
        <v>168</v>
      </c>
      <c r="C57" s="90">
        <v>4764</v>
      </c>
      <c r="D57" s="91">
        <v>34</v>
      </c>
      <c r="E57" s="91">
        <v>6</v>
      </c>
      <c r="F57" s="90">
        <v>4724</v>
      </c>
      <c r="G57" s="91">
        <v>124</v>
      </c>
      <c r="H57" s="91">
        <v>4600</v>
      </c>
      <c r="I57" s="91">
        <v>4558</v>
      </c>
      <c r="J57" s="90">
        <v>3629</v>
      </c>
      <c r="K57" s="91">
        <v>929</v>
      </c>
      <c r="L57" s="91">
        <v>42</v>
      </c>
    </row>
    <row r="58" spans="1:12">
      <c r="A58" s="87">
        <v>51</v>
      </c>
      <c r="B58" s="4" t="s">
        <v>169</v>
      </c>
      <c r="C58" s="90">
        <v>5210</v>
      </c>
      <c r="D58" s="91">
        <v>27</v>
      </c>
      <c r="E58" s="91">
        <v>4</v>
      </c>
      <c r="F58" s="90">
        <v>5179</v>
      </c>
      <c r="G58" s="91">
        <v>184</v>
      </c>
      <c r="H58" s="91">
        <v>4995</v>
      </c>
      <c r="I58" s="91">
        <v>4984</v>
      </c>
      <c r="J58" s="90">
        <v>3816</v>
      </c>
      <c r="K58" s="91">
        <v>1168</v>
      </c>
      <c r="L58" s="91">
        <v>11</v>
      </c>
    </row>
    <row r="59" spans="1:12">
      <c r="A59" s="87">
        <v>52</v>
      </c>
      <c r="B59" s="4" t="s">
        <v>25</v>
      </c>
      <c r="C59" s="90">
        <v>6437</v>
      </c>
      <c r="D59" s="91">
        <v>51</v>
      </c>
      <c r="E59" s="91">
        <v>11</v>
      </c>
      <c r="F59" s="90">
        <v>6375</v>
      </c>
      <c r="G59" s="91">
        <v>137</v>
      </c>
      <c r="H59" s="91">
        <v>6238</v>
      </c>
      <c r="I59" s="91">
        <v>6218</v>
      </c>
      <c r="J59" s="90">
        <v>4914</v>
      </c>
      <c r="K59" s="91">
        <v>1304</v>
      </c>
      <c r="L59" s="91">
        <v>20</v>
      </c>
    </row>
    <row r="60" spans="1:12">
      <c r="A60" s="87">
        <v>53</v>
      </c>
      <c r="B60" s="4" t="s">
        <v>170</v>
      </c>
      <c r="C60" s="90">
        <v>5717</v>
      </c>
      <c r="D60" s="91">
        <v>18</v>
      </c>
      <c r="E60" s="91">
        <v>4</v>
      </c>
      <c r="F60" s="90">
        <v>5695</v>
      </c>
      <c r="G60" s="91">
        <v>75</v>
      </c>
      <c r="H60" s="91">
        <v>5620</v>
      </c>
      <c r="I60" s="91">
        <v>5303</v>
      </c>
      <c r="J60" s="90">
        <v>4225</v>
      </c>
      <c r="K60" s="91">
        <v>1078</v>
      </c>
      <c r="L60" s="91">
        <v>317</v>
      </c>
    </row>
    <row r="61" spans="1:12">
      <c r="A61" s="87">
        <v>54</v>
      </c>
      <c r="B61" s="4" t="s">
        <v>26</v>
      </c>
      <c r="C61" s="90">
        <v>2811</v>
      </c>
      <c r="D61" s="91">
        <v>7</v>
      </c>
      <c r="E61" s="91">
        <v>3</v>
      </c>
      <c r="F61" s="90">
        <v>2801</v>
      </c>
      <c r="G61" s="91">
        <v>35</v>
      </c>
      <c r="H61" s="91">
        <v>2766</v>
      </c>
      <c r="I61" s="91">
        <v>2677</v>
      </c>
      <c r="J61" s="90">
        <v>2123</v>
      </c>
      <c r="K61" s="91">
        <v>554</v>
      </c>
      <c r="L61" s="91">
        <v>89</v>
      </c>
    </row>
    <row r="62" spans="1:12">
      <c r="A62" s="87">
        <v>55</v>
      </c>
      <c r="B62" s="4" t="s">
        <v>171</v>
      </c>
      <c r="C62" s="90">
        <v>0</v>
      </c>
      <c r="D62" s="91">
        <v>0</v>
      </c>
      <c r="E62" s="91">
        <v>0</v>
      </c>
      <c r="F62" s="90">
        <v>0</v>
      </c>
      <c r="G62" s="91">
        <v>0</v>
      </c>
      <c r="H62" s="91">
        <v>0</v>
      </c>
      <c r="I62" s="91">
        <v>0</v>
      </c>
      <c r="J62" s="90">
        <v>0</v>
      </c>
      <c r="K62" s="91">
        <v>0</v>
      </c>
      <c r="L62" s="91">
        <v>0</v>
      </c>
    </row>
    <row r="63" spans="1:12">
      <c r="A63" s="87">
        <v>56</v>
      </c>
      <c r="B63" s="4" t="s">
        <v>172</v>
      </c>
      <c r="C63" s="90">
        <v>2533</v>
      </c>
      <c r="D63" s="91">
        <v>0</v>
      </c>
      <c r="E63" s="91">
        <v>0</v>
      </c>
      <c r="F63" s="90">
        <v>2533</v>
      </c>
      <c r="G63" s="91">
        <v>42</v>
      </c>
      <c r="H63" s="91">
        <v>2491</v>
      </c>
      <c r="I63" s="91">
        <v>2481</v>
      </c>
      <c r="J63" s="90">
        <v>2147</v>
      </c>
      <c r="K63" s="91">
        <v>334</v>
      </c>
      <c r="L63" s="91">
        <v>10</v>
      </c>
    </row>
    <row r="64" spans="1:12">
      <c r="A64" s="87">
        <v>57</v>
      </c>
      <c r="B64" s="4" t="s">
        <v>27</v>
      </c>
      <c r="C64" s="90">
        <v>24650</v>
      </c>
      <c r="D64" s="91">
        <v>233</v>
      </c>
      <c r="E64" s="91">
        <v>67</v>
      </c>
      <c r="F64" s="90">
        <v>24350</v>
      </c>
      <c r="G64" s="91">
        <v>792</v>
      </c>
      <c r="H64" s="91">
        <v>23558</v>
      </c>
      <c r="I64" s="91">
        <v>23350</v>
      </c>
      <c r="J64" s="90">
        <v>20210</v>
      </c>
      <c r="K64" s="91">
        <v>3140</v>
      </c>
      <c r="L64" s="91">
        <v>208</v>
      </c>
    </row>
    <row r="65" spans="1:12">
      <c r="A65" s="87">
        <v>58</v>
      </c>
      <c r="B65" s="4" t="s">
        <v>28</v>
      </c>
      <c r="C65" s="90">
        <v>3748</v>
      </c>
      <c r="D65" s="91">
        <v>63</v>
      </c>
      <c r="E65" s="91">
        <v>18</v>
      </c>
      <c r="F65" s="90">
        <v>3667</v>
      </c>
      <c r="G65" s="91">
        <v>236</v>
      </c>
      <c r="H65" s="91">
        <v>3431</v>
      </c>
      <c r="I65" s="91">
        <v>3380</v>
      </c>
      <c r="J65" s="90">
        <v>2951</v>
      </c>
      <c r="K65" s="91">
        <v>429</v>
      </c>
      <c r="L65" s="91">
        <v>51</v>
      </c>
    </row>
    <row r="66" spans="1:12">
      <c r="A66" s="87">
        <v>59</v>
      </c>
      <c r="B66" s="4" t="s">
        <v>138</v>
      </c>
      <c r="C66" s="90">
        <v>5574</v>
      </c>
      <c r="D66" s="91">
        <v>44</v>
      </c>
      <c r="E66" s="91">
        <v>13</v>
      </c>
      <c r="F66" s="90">
        <v>5517</v>
      </c>
      <c r="G66" s="91">
        <v>229</v>
      </c>
      <c r="H66" s="91">
        <v>5288</v>
      </c>
      <c r="I66" s="91">
        <v>5243</v>
      </c>
      <c r="J66" s="90">
        <v>4546</v>
      </c>
      <c r="K66" s="91">
        <v>697</v>
      </c>
      <c r="L66" s="91">
        <v>45</v>
      </c>
    </row>
    <row r="67" spans="1:12">
      <c r="A67" s="87">
        <v>60</v>
      </c>
      <c r="B67" s="4" t="s">
        <v>139</v>
      </c>
      <c r="C67" s="90">
        <v>12227</v>
      </c>
      <c r="D67" s="91">
        <v>1920</v>
      </c>
      <c r="E67" s="91">
        <v>477</v>
      </c>
      <c r="F67" s="90">
        <v>9830</v>
      </c>
      <c r="G67" s="91">
        <v>998</v>
      </c>
      <c r="H67" s="91">
        <v>8832</v>
      </c>
      <c r="I67" s="91">
        <v>8750</v>
      </c>
      <c r="J67" s="90">
        <v>5760</v>
      </c>
      <c r="K67" s="91">
        <v>2990</v>
      </c>
      <c r="L67" s="91">
        <v>82</v>
      </c>
    </row>
    <row r="68" spans="1:12">
      <c r="A68" s="87">
        <v>61</v>
      </c>
      <c r="B68" s="4" t="s">
        <v>29</v>
      </c>
      <c r="C68" s="90">
        <v>2673</v>
      </c>
      <c r="D68" s="91">
        <v>297</v>
      </c>
      <c r="E68" s="91">
        <v>105</v>
      </c>
      <c r="F68" s="90">
        <v>2271</v>
      </c>
      <c r="G68" s="91">
        <v>319</v>
      </c>
      <c r="H68" s="91">
        <v>1952</v>
      </c>
      <c r="I68" s="91">
        <v>1922</v>
      </c>
      <c r="J68" s="90">
        <v>1518</v>
      </c>
      <c r="K68" s="91">
        <v>404</v>
      </c>
      <c r="L68" s="91">
        <v>30</v>
      </c>
    </row>
    <row r="69" spans="1:12">
      <c r="A69" s="87">
        <v>62</v>
      </c>
      <c r="B69" s="4" t="s">
        <v>140</v>
      </c>
      <c r="C69" s="90">
        <v>66872</v>
      </c>
      <c r="D69" s="91">
        <v>11653</v>
      </c>
      <c r="E69" s="91">
        <v>2663</v>
      </c>
      <c r="F69" s="90">
        <v>52556</v>
      </c>
      <c r="G69" s="91">
        <v>10236</v>
      </c>
      <c r="H69" s="91">
        <v>42320</v>
      </c>
      <c r="I69" s="91">
        <v>40640</v>
      </c>
      <c r="J69" s="90">
        <v>35129</v>
      </c>
      <c r="K69" s="91">
        <v>5511</v>
      </c>
      <c r="L69" s="91">
        <v>1680</v>
      </c>
    </row>
    <row r="70" spans="1:12">
      <c r="A70" s="87">
        <v>63</v>
      </c>
      <c r="B70" s="4" t="s">
        <v>30</v>
      </c>
      <c r="C70" s="90">
        <v>37058</v>
      </c>
      <c r="D70" s="91">
        <v>7524</v>
      </c>
      <c r="E70" s="91">
        <v>1658</v>
      </c>
      <c r="F70" s="90">
        <v>27876</v>
      </c>
      <c r="G70" s="91">
        <v>5502</v>
      </c>
      <c r="H70" s="91">
        <v>22374</v>
      </c>
      <c r="I70" s="91">
        <v>21479</v>
      </c>
      <c r="J70" s="90">
        <v>17237</v>
      </c>
      <c r="K70" s="91">
        <v>4242</v>
      </c>
      <c r="L70" s="91">
        <v>895</v>
      </c>
    </row>
    <row r="71" spans="1:12">
      <c r="A71" s="87">
        <v>64</v>
      </c>
      <c r="B71" s="4" t="s">
        <v>173</v>
      </c>
      <c r="C71" s="90">
        <v>32015</v>
      </c>
      <c r="D71" s="91">
        <v>6930</v>
      </c>
      <c r="E71" s="91">
        <v>1400</v>
      </c>
      <c r="F71" s="90">
        <v>23685</v>
      </c>
      <c r="G71" s="91">
        <v>4603</v>
      </c>
      <c r="H71" s="91">
        <v>19082</v>
      </c>
      <c r="I71" s="91">
        <v>18331</v>
      </c>
      <c r="J71" s="90">
        <v>15226</v>
      </c>
      <c r="K71" s="91">
        <v>3105</v>
      </c>
      <c r="L71" s="91">
        <v>751</v>
      </c>
    </row>
    <row r="72" spans="1:12">
      <c r="A72" s="87">
        <v>65</v>
      </c>
      <c r="B72" s="4" t="s">
        <v>174</v>
      </c>
      <c r="C72" s="90">
        <v>25915</v>
      </c>
      <c r="D72" s="91">
        <v>4230</v>
      </c>
      <c r="E72" s="91">
        <v>941</v>
      </c>
      <c r="F72" s="90">
        <v>20744</v>
      </c>
      <c r="G72" s="91">
        <v>4036</v>
      </c>
      <c r="H72" s="91">
        <v>16708</v>
      </c>
      <c r="I72" s="91">
        <v>16041</v>
      </c>
      <c r="J72" s="90">
        <v>13811</v>
      </c>
      <c r="K72" s="91">
        <v>2230</v>
      </c>
      <c r="L72" s="91">
        <v>667</v>
      </c>
    </row>
    <row r="73" spans="1:12">
      <c r="A73" s="87">
        <v>66</v>
      </c>
      <c r="B73" s="4" t="s">
        <v>31</v>
      </c>
      <c r="C73" s="90">
        <v>3373</v>
      </c>
      <c r="D73" s="91">
        <v>0</v>
      </c>
      <c r="E73" s="91">
        <v>0</v>
      </c>
      <c r="F73" s="90">
        <v>3373</v>
      </c>
      <c r="G73" s="91">
        <v>101</v>
      </c>
      <c r="H73" s="91">
        <v>3272</v>
      </c>
      <c r="I73" s="91">
        <v>3262</v>
      </c>
      <c r="J73" s="90">
        <v>3061</v>
      </c>
      <c r="K73" s="91">
        <v>201</v>
      </c>
      <c r="L73" s="91">
        <v>10</v>
      </c>
    </row>
    <row r="74" spans="1:12">
      <c r="A74" s="87">
        <v>67</v>
      </c>
      <c r="B74" s="4" t="s">
        <v>141</v>
      </c>
      <c r="C74" s="90">
        <v>662</v>
      </c>
      <c r="D74" s="91">
        <v>0</v>
      </c>
      <c r="E74" s="91">
        <v>0</v>
      </c>
      <c r="F74" s="90">
        <v>662</v>
      </c>
      <c r="G74" s="91">
        <v>10</v>
      </c>
      <c r="H74" s="91">
        <v>652</v>
      </c>
      <c r="I74" s="91">
        <v>648</v>
      </c>
      <c r="J74" s="90">
        <v>499</v>
      </c>
      <c r="K74" s="91">
        <v>149</v>
      </c>
      <c r="L74" s="91">
        <v>4</v>
      </c>
    </row>
    <row r="75" spans="1:12">
      <c r="A75" s="87">
        <v>68</v>
      </c>
      <c r="B75" s="4" t="s">
        <v>32</v>
      </c>
      <c r="C75" s="90">
        <v>4011</v>
      </c>
      <c r="D75" s="91">
        <v>0</v>
      </c>
      <c r="E75" s="91">
        <v>0</v>
      </c>
      <c r="F75" s="90">
        <v>4011</v>
      </c>
      <c r="G75" s="91">
        <v>6</v>
      </c>
      <c r="H75" s="91">
        <v>4005</v>
      </c>
      <c r="I75" s="91">
        <v>4004</v>
      </c>
      <c r="J75" s="90">
        <v>3078</v>
      </c>
      <c r="K75" s="91">
        <v>926</v>
      </c>
      <c r="L75" s="91">
        <v>1</v>
      </c>
    </row>
    <row r="76" spans="1:12">
      <c r="A76" s="87">
        <v>69</v>
      </c>
      <c r="B76" s="4" t="s">
        <v>33</v>
      </c>
      <c r="C76" s="90">
        <v>19565</v>
      </c>
      <c r="D76" s="91">
        <v>581</v>
      </c>
      <c r="E76" s="91">
        <v>170</v>
      </c>
      <c r="F76" s="90">
        <v>18814</v>
      </c>
      <c r="G76" s="91">
        <v>1085</v>
      </c>
      <c r="H76" s="91">
        <v>17729</v>
      </c>
      <c r="I76" s="91">
        <v>17566</v>
      </c>
      <c r="J76" s="90">
        <v>13409</v>
      </c>
      <c r="K76" s="91">
        <v>4157</v>
      </c>
      <c r="L76" s="91">
        <v>163</v>
      </c>
    </row>
    <row r="77" spans="1:12">
      <c r="A77" s="87">
        <v>70</v>
      </c>
      <c r="B77" s="4" t="s">
        <v>142</v>
      </c>
      <c r="C77" s="90">
        <v>450446</v>
      </c>
      <c r="D77" s="91">
        <v>22473</v>
      </c>
      <c r="E77" s="91">
        <v>8431</v>
      </c>
      <c r="F77" s="90">
        <v>419542</v>
      </c>
      <c r="G77" s="91">
        <v>30504</v>
      </c>
      <c r="H77" s="91">
        <v>389038</v>
      </c>
      <c r="I77" s="91">
        <v>382537</v>
      </c>
      <c r="J77" s="90">
        <v>174076</v>
      </c>
      <c r="K77" s="91">
        <v>208461</v>
      </c>
      <c r="L77" s="91">
        <v>6501</v>
      </c>
    </row>
    <row r="78" spans="1:12">
      <c r="A78" s="87">
        <v>71</v>
      </c>
      <c r="B78" s="4" t="s">
        <v>143</v>
      </c>
      <c r="C78" s="90">
        <v>47969</v>
      </c>
      <c r="D78" s="91">
        <v>1298</v>
      </c>
      <c r="E78" s="91">
        <v>139</v>
      </c>
      <c r="F78" s="90">
        <v>46532</v>
      </c>
      <c r="G78" s="91">
        <v>1834</v>
      </c>
      <c r="H78" s="91">
        <v>44698</v>
      </c>
      <c r="I78" s="91">
        <v>44584</v>
      </c>
      <c r="J78" s="90">
        <v>36945</v>
      </c>
      <c r="K78" s="91">
        <v>7639</v>
      </c>
      <c r="L78" s="91">
        <v>114</v>
      </c>
    </row>
    <row r="79" spans="1:12">
      <c r="A79" s="87">
        <v>72</v>
      </c>
      <c r="B79" s="4" t="s">
        <v>34</v>
      </c>
      <c r="C79" s="90">
        <v>36143</v>
      </c>
      <c r="D79" s="91">
        <v>2284</v>
      </c>
      <c r="E79" s="91">
        <v>713</v>
      </c>
      <c r="F79" s="90">
        <v>33146</v>
      </c>
      <c r="G79" s="91">
        <v>10167</v>
      </c>
      <c r="H79" s="91">
        <v>22979</v>
      </c>
      <c r="I79" s="91">
        <v>22397</v>
      </c>
      <c r="J79" s="90">
        <v>13943</v>
      </c>
      <c r="K79" s="91">
        <v>8454</v>
      </c>
      <c r="L79" s="91">
        <v>582</v>
      </c>
    </row>
    <row r="80" spans="1:12">
      <c r="A80" s="87">
        <v>73</v>
      </c>
      <c r="B80" s="4" t="s">
        <v>35</v>
      </c>
      <c r="C80" s="90">
        <v>19251</v>
      </c>
      <c r="D80" s="91">
        <v>4691</v>
      </c>
      <c r="E80" s="91">
        <v>1248</v>
      </c>
      <c r="F80" s="90">
        <v>13312</v>
      </c>
      <c r="G80" s="91">
        <v>5924</v>
      </c>
      <c r="H80" s="91">
        <v>7388</v>
      </c>
      <c r="I80" s="91">
        <v>7123</v>
      </c>
      <c r="J80" s="90">
        <v>3575</v>
      </c>
      <c r="K80" s="91">
        <v>3548</v>
      </c>
      <c r="L80" s="91">
        <v>265</v>
      </c>
    </row>
    <row r="81" spans="1:12">
      <c r="A81" s="87">
        <v>74</v>
      </c>
      <c r="B81" s="4" t="s">
        <v>36</v>
      </c>
      <c r="C81" s="90">
        <v>0</v>
      </c>
      <c r="D81" s="91">
        <v>0</v>
      </c>
      <c r="E81" s="91">
        <v>0</v>
      </c>
      <c r="F81" s="90">
        <v>0</v>
      </c>
      <c r="G81" s="91">
        <v>0</v>
      </c>
      <c r="H81" s="91">
        <v>0</v>
      </c>
      <c r="I81" s="91">
        <v>0</v>
      </c>
      <c r="J81" s="90">
        <v>0</v>
      </c>
      <c r="K81" s="91">
        <v>0</v>
      </c>
      <c r="L81" s="91">
        <v>0</v>
      </c>
    </row>
    <row r="82" spans="1:12">
      <c r="A82" s="87">
        <v>75</v>
      </c>
      <c r="B82" s="4" t="s">
        <v>144</v>
      </c>
      <c r="C82" s="90">
        <v>6474</v>
      </c>
      <c r="D82" s="91">
        <v>0</v>
      </c>
      <c r="E82" s="91">
        <v>0</v>
      </c>
      <c r="F82" s="90">
        <v>6474</v>
      </c>
      <c r="G82" s="91">
        <v>34</v>
      </c>
      <c r="H82" s="91">
        <v>6440</v>
      </c>
      <c r="I82" s="91">
        <v>6423</v>
      </c>
      <c r="J82" s="90">
        <v>5980</v>
      </c>
      <c r="K82" s="91">
        <v>443</v>
      </c>
      <c r="L82" s="91">
        <v>17</v>
      </c>
    </row>
    <row r="83" spans="1:12">
      <c r="A83" s="87">
        <v>76</v>
      </c>
      <c r="B83" s="4" t="s">
        <v>175</v>
      </c>
      <c r="C83" s="90">
        <v>86009</v>
      </c>
      <c r="D83" s="91">
        <v>4403</v>
      </c>
      <c r="E83" s="91">
        <v>457</v>
      </c>
      <c r="F83" s="90">
        <v>81149</v>
      </c>
      <c r="G83" s="91">
        <v>3139</v>
      </c>
      <c r="H83" s="91">
        <v>78010</v>
      </c>
      <c r="I83" s="91">
        <v>76552</v>
      </c>
      <c r="J83" s="90">
        <v>53403</v>
      </c>
      <c r="K83" s="91">
        <v>23149</v>
      </c>
      <c r="L83" s="91">
        <v>1458</v>
      </c>
    </row>
    <row r="84" spans="1:12">
      <c r="A84" s="87">
        <v>77</v>
      </c>
      <c r="B84" s="4" t="s">
        <v>145</v>
      </c>
      <c r="C84" s="90">
        <v>7833</v>
      </c>
      <c r="D84" s="91">
        <v>105</v>
      </c>
      <c r="E84" s="91">
        <v>0</v>
      </c>
      <c r="F84" s="90">
        <v>7728</v>
      </c>
      <c r="G84" s="91">
        <v>670</v>
      </c>
      <c r="H84" s="91">
        <v>7058</v>
      </c>
      <c r="I84" s="91">
        <v>7018</v>
      </c>
      <c r="J84" s="90">
        <v>5699</v>
      </c>
      <c r="K84" s="91">
        <v>1319</v>
      </c>
      <c r="L84" s="91">
        <v>40</v>
      </c>
    </row>
    <row r="85" spans="1:12">
      <c r="A85" s="87">
        <v>78</v>
      </c>
      <c r="B85" s="4" t="s">
        <v>37</v>
      </c>
      <c r="C85" s="90">
        <v>381</v>
      </c>
      <c r="D85" s="91">
        <v>0</v>
      </c>
      <c r="E85" s="91">
        <v>0</v>
      </c>
      <c r="F85" s="90">
        <v>381</v>
      </c>
      <c r="G85" s="91">
        <v>2</v>
      </c>
      <c r="H85" s="91">
        <v>379</v>
      </c>
      <c r="I85" s="91">
        <v>372</v>
      </c>
      <c r="J85" s="90">
        <v>357</v>
      </c>
      <c r="K85" s="91">
        <v>15</v>
      </c>
      <c r="L85" s="91">
        <v>7</v>
      </c>
    </row>
    <row r="86" spans="1:12">
      <c r="A86" s="87">
        <v>79</v>
      </c>
      <c r="B86" s="4" t="s">
        <v>38</v>
      </c>
      <c r="C86" s="90">
        <v>3193</v>
      </c>
      <c r="D86" s="91">
        <v>48</v>
      </c>
      <c r="E86" s="91">
        <v>11</v>
      </c>
      <c r="F86" s="90">
        <v>3134</v>
      </c>
      <c r="G86" s="91">
        <v>97</v>
      </c>
      <c r="H86" s="91">
        <v>3037</v>
      </c>
      <c r="I86" s="91">
        <v>2955</v>
      </c>
      <c r="J86" s="90">
        <v>1952</v>
      </c>
      <c r="K86" s="91">
        <v>1003</v>
      </c>
      <c r="L86" s="91">
        <v>82</v>
      </c>
    </row>
    <row r="87" spans="1:12">
      <c r="A87" s="87">
        <v>80</v>
      </c>
      <c r="B87" s="4" t="s">
        <v>39</v>
      </c>
      <c r="C87" s="90">
        <v>9527</v>
      </c>
      <c r="D87" s="91">
        <v>31</v>
      </c>
      <c r="E87" s="91">
        <v>0</v>
      </c>
      <c r="F87" s="90">
        <v>9496</v>
      </c>
      <c r="G87" s="91">
        <v>235</v>
      </c>
      <c r="H87" s="91">
        <v>9261</v>
      </c>
      <c r="I87" s="91">
        <v>9003</v>
      </c>
      <c r="J87" s="90">
        <v>5945</v>
      </c>
      <c r="K87" s="91">
        <v>3058</v>
      </c>
      <c r="L87" s="91">
        <v>258</v>
      </c>
    </row>
    <row r="88" spans="1:12">
      <c r="A88" s="87">
        <v>81</v>
      </c>
      <c r="B88" s="4" t="s">
        <v>176</v>
      </c>
      <c r="C88" s="90">
        <v>21859</v>
      </c>
      <c r="D88" s="91">
        <v>3972</v>
      </c>
      <c r="E88" s="91">
        <v>968</v>
      </c>
      <c r="F88" s="90">
        <v>16919</v>
      </c>
      <c r="G88" s="91">
        <v>1144</v>
      </c>
      <c r="H88" s="91">
        <v>15775</v>
      </c>
      <c r="I88" s="91">
        <v>15468</v>
      </c>
      <c r="J88" s="90">
        <v>10212</v>
      </c>
      <c r="K88" s="91">
        <v>5256</v>
      </c>
      <c r="L88" s="91">
        <v>307</v>
      </c>
    </row>
    <row r="89" spans="1:12">
      <c r="A89" s="87">
        <v>82</v>
      </c>
      <c r="B89" s="4" t="s">
        <v>40</v>
      </c>
      <c r="C89" s="90">
        <v>7218</v>
      </c>
      <c r="D89" s="91">
        <v>69</v>
      </c>
      <c r="E89" s="91">
        <v>11</v>
      </c>
      <c r="F89" s="90">
        <v>7138</v>
      </c>
      <c r="G89" s="91">
        <v>3</v>
      </c>
      <c r="H89" s="91">
        <v>7135</v>
      </c>
      <c r="I89" s="91">
        <v>6954</v>
      </c>
      <c r="J89" s="90">
        <v>3962</v>
      </c>
      <c r="K89" s="91">
        <v>2992</v>
      </c>
      <c r="L89" s="91">
        <v>181</v>
      </c>
    </row>
    <row r="90" spans="1:12">
      <c r="A90" s="87">
        <v>83</v>
      </c>
      <c r="B90" s="4" t="s">
        <v>177</v>
      </c>
      <c r="C90" s="90">
        <v>2491</v>
      </c>
      <c r="D90" s="91">
        <v>154</v>
      </c>
      <c r="E90" s="91">
        <v>0</v>
      </c>
      <c r="F90" s="90">
        <v>2337</v>
      </c>
      <c r="G90" s="91">
        <v>78</v>
      </c>
      <c r="H90" s="91">
        <v>2259</v>
      </c>
      <c r="I90" s="91">
        <v>2259</v>
      </c>
      <c r="J90" s="90">
        <v>1908</v>
      </c>
      <c r="K90" s="91">
        <v>351</v>
      </c>
      <c r="L90" s="91">
        <v>0</v>
      </c>
    </row>
    <row r="91" spans="1:12">
      <c r="A91" s="87">
        <v>84</v>
      </c>
      <c r="B91" s="4" t="s">
        <v>41</v>
      </c>
      <c r="C91" s="90">
        <v>1481</v>
      </c>
      <c r="D91" s="91">
        <v>0</v>
      </c>
      <c r="E91" s="91">
        <v>0</v>
      </c>
      <c r="F91" s="90">
        <v>1481</v>
      </c>
      <c r="G91" s="91">
        <v>54</v>
      </c>
      <c r="H91" s="91">
        <v>1427</v>
      </c>
      <c r="I91" s="91">
        <v>1427</v>
      </c>
      <c r="J91" s="90">
        <v>1056</v>
      </c>
      <c r="K91" s="91">
        <v>371</v>
      </c>
      <c r="L91" s="91">
        <v>0</v>
      </c>
    </row>
    <row r="92" spans="1:12">
      <c r="A92" s="87">
        <v>85</v>
      </c>
      <c r="B92" s="4" t="s">
        <v>42</v>
      </c>
      <c r="C92" s="90">
        <v>26307</v>
      </c>
      <c r="D92" s="91">
        <v>2286</v>
      </c>
      <c r="E92" s="91">
        <v>55</v>
      </c>
      <c r="F92" s="90">
        <v>23966</v>
      </c>
      <c r="G92" s="91">
        <v>2251</v>
      </c>
      <c r="H92" s="91">
        <v>21715</v>
      </c>
      <c r="I92" s="91">
        <v>21598</v>
      </c>
      <c r="J92" s="90">
        <v>18008</v>
      </c>
      <c r="K92" s="91">
        <v>3590</v>
      </c>
      <c r="L92" s="91">
        <v>117</v>
      </c>
    </row>
    <row r="93" spans="1:12">
      <c r="A93" s="87">
        <v>86</v>
      </c>
      <c r="B93" s="4" t="s">
        <v>43</v>
      </c>
      <c r="C93" s="90">
        <v>3658</v>
      </c>
      <c r="D93" s="91">
        <v>1401</v>
      </c>
      <c r="E93" s="91">
        <v>53</v>
      </c>
      <c r="F93" s="90">
        <v>2204</v>
      </c>
      <c r="G93" s="91">
        <v>485</v>
      </c>
      <c r="H93" s="91">
        <v>1719</v>
      </c>
      <c r="I93" s="91">
        <v>1679</v>
      </c>
      <c r="J93" s="90">
        <v>1047</v>
      </c>
      <c r="K93" s="91">
        <v>632</v>
      </c>
      <c r="L93" s="91">
        <v>40</v>
      </c>
    </row>
    <row r="94" spans="1:12">
      <c r="A94" s="87">
        <v>87</v>
      </c>
      <c r="B94" s="4" t="s">
        <v>44</v>
      </c>
      <c r="C94" s="90">
        <v>4003</v>
      </c>
      <c r="D94" s="91">
        <v>855</v>
      </c>
      <c r="E94" s="91">
        <v>26</v>
      </c>
      <c r="F94" s="90">
        <v>3122</v>
      </c>
      <c r="G94" s="91">
        <v>403</v>
      </c>
      <c r="H94" s="91">
        <v>2719</v>
      </c>
      <c r="I94" s="91">
        <v>2679</v>
      </c>
      <c r="J94" s="90">
        <v>1868</v>
      </c>
      <c r="K94" s="91">
        <v>811</v>
      </c>
      <c r="L94" s="91">
        <v>40</v>
      </c>
    </row>
    <row r="95" spans="1:12">
      <c r="A95" s="87">
        <v>88</v>
      </c>
      <c r="B95" s="4" t="s">
        <v>146</v>
      </c>
      <c r="C95" s="90">
        <v>69095</v>
      </c>
      <c r="D95" s="91">
        <v>0</v>
      </c>
      <c r="E95" s="91">
        <v>0</v>
      </c>
      <c r="F95" s="90">
        <v>69095</v>
      </c>
      <c r="G95" s="91">
        <v>0</v>
      </c>
      <c r="H95" s="91">
        <v>69095</v>
      </c>
      <c r="I95" s="91">
        <v>68762</v>
      </c>
      <c r="J95" s="90">
        <v>56997</v>
      </c>
      <c r="K95" s="91">
        <v>11765</v>
      </c>
      <c r="L95" s="91">
        <v>333</v>
      </c>
    </row>
    <row r="96" spans="1:12">
      <c r="A96" s="87">
        <v>89</v>
      </c>
      <c r="B96" s="4" t="s">
        <v>147</v>
      </c>
      <c r="C96" s="90">
        <v>115153</v>
      </c>
      <c r="D96" s="91">
        <v>190</v>
      </c>
      <c r="E96" s="91">
        <v>38</v>
      </c>
      <c r="F96" s="90">
        <v>114925</v>
      </c>
      <c r="G96" s="91">
        <v>932</v>
      </c>
      <c r="H96" s="91">
        <v>113993</v>
      </c>
      <c r="I96" s="91">
        <v>110756</v>
      </c>
      <c r="J96" s="90">
        <v>75042</v>
      </c>
      <c r="K96" s="91">
        <v>35714</v>
      </c>
      <c r="L96" s="91">
        <v>3237</v>
      </c>
    </row>
    <row r="97" spans="1:12">
      <c r="A97" s="87">
        <v>90</v>
      </c>
      <c r="B97" s="4" t="s">
        <v>148</v>
      </c>
      <c r="C97" s="90">
        <v>40981</v>
      </c>
      <c r="D97" s="91">
        <v>4</v>
      </c>
      <c r="E97" s="91">
        <v>0</v>
      </c>
      <c r="F97" s="90">
        <v>40977</v>
      </c>
      <c r="G97" s="91">
        <v>406</v>
      </c>
      <c r="H97" s="91">
        <v>40571</v>
      </c>
      <c r="I97" s="91">
        <v>40456</v>
      </c>
      <c r="J97" s="90">
        <v>31474</v>
      </c>
      <c r="K97" s="91">
        <v>8982</v>
      </c>
      <c r="L97" s="91">
        <v>115</v>
      </c>
    </row>
    <row r="98" spans="1:12">
      <c r="A98" s="87">
        <v>91</v>
      </c>
      <c r="B98" s="4" t="s">
        <v>45</v>
      </c>
      <c r="C98" s="90">
        <v>207711</v>
      </c>
      <c r="D98" s="91">
        <v>8497</v>
      </c>
      <c r="E98" s="91">
        <v>3187</v>
      </c>
      <c r="F98" s="90">
        <v>196027</v>
      </c>
      <c r="G98" s="91">
        <v>8495</v>
      </c>
      <c r="H98" s="91">
        <v>187532</v>
      </c>
      <c r="I98" s="91">
        <v>183346</v>
      </c>
      <c r="J98" s="90">
        <v>124371</v>
      </c>
      <c r="K98" s="91">
        <v>58975</v>
      </c>
      <c r="L98" s="91">
        <v>4186</v>
      </c>
    </row>
    <row r="99" spans="1:12">
      <c r="A99" s="87">
        <v>92</v>
      </c>
      <c r="B99" s="4" t="s">
        <v>46</v>
      </c>
      <c r="C99" s="90">
        <v>5904</v>
      </c>
      <c r="D99" s="91">
        <v>224</v>
      </c>
      <c r="E99" s="91">
        <v>11</v>
      </c>
      <c r="F99" s="90">
        <v>5669</v>
      </c>
      <c r="G99" s="91">
        <v>88</v>
      </c>
      <c r="H99" s="91">
        <v>5581</v>
      </c>
      <c r="I99" s="91">
        <v>5118</v>
      </c>
      <c r="J99" s="90">
        <v>3146</v>
      </c>
      <c r="K99" s="91">
        <v>1972</v>
      </c>
      <c r="L99" s="91">
        <v>463</v>
      </c>
    </row>
    <row r="100" spans="1:12">
      <c r="A100" s="87">
        <v>93</v>
      </c>
      <c r="B100" s="4" t="s">
        <v>47</v>
      </c>
      <c r="C100" s="90">
        <v>81570</v>
      </c>
      <c r="D100" s="91">
        <v>156</v>
      </c>
      <c r="E100" s="91">
        <v>45</v>
      </c>
      <c r="F100" s="90">
        <v>81369</v>
      </c>
      <c r="G100" s="91">
        <v>1902</v>
      </c>
      <c r="H100" s="91">
        <v>79467</v>
      </c>
      <c r="I100" s="91">
        <v>77225</v>
      </c>
      <c r="J100" s="90">
        <v>39046</v>
      </c>
      <c r="K100" s="91">
        <v>38179</v>
      </c>
      <c r="L100" s="91">
        <v>2242</v>
      </c>
    </row>
    <row r="101" spans="1:12">
      <c r="A101" s="87">
        <v>94</v>
      </c>
      <c r="B101" s="4" t="s">
        <v>48</v>
      </c>
      <c r="C101" s="90">
        <v>79140</v>
      </c>
      <c r="D101" s="91">
        <v>0</v>
      </c>
      <c r="E101" s="91">
        <v>0</v>
      </c>
      <c r="F101" s="90">
        <v>79140</v>
      </c>
      <c r="G101" s="91">
        <v>2273</v>
      </c>
      <c r="H101" s="91">
        <v>76867</v>
      </c>
      <c r="I101" s="91">
        <v>75080</v>
      </c>
      <c r="J101" s="90">
        <v>41247</v>
      </c>
      <c r="K101" s="91">
        <v>33833</v>
      </c>
      <c r="L101" s="91">
        <v>1787</v>
      </c>
    </row>
    <row r="102" spans="1:12">
      <c r="A102" s="87">
        <v>95</v>
      </c>
      <c r="B102" s="4" t="s">
        <v>49</v>
      </c>
      <c r="C102" s="90">
        <v>23838</v>
      </c>
      <c r="D102" s="91">
        <v>793</v>
      </c>
      <c r="E102" s="91">
        <v>665</v>
      </c>
      <c r="F102" s="90">
        <v>22380</v>
      </c>
      <c r="G102" s="91">
        <v>6574</v>
      </c>
      <c r="H102" s="91">
        <v>15806</v>
      </c>
      <c r="I102" s="91">
        <v>15217</v>
      </c>
      <c r="J102" s="90">
        <v>9798</v>
      </c>
      <c r="K102" s="91">
        <v>5419</v>
      </c>
      <c r="L102" s="91">
        <v>589</v>
      </c>
    </row>
    <row r="103" spans="1:12">
      <c r="A103" s="87">
        <v>96</v>
      </c>
      <c r="B103" s="4" t="s">
        <v>149</v>
      </c>
      <c r="C103" s="90">
        <v>9971</v>
      </c>
      <c r="D103" s="91">
        <v>166</v>
      </c>
      <c r="E103" s="91">
        <v>53</v>
      </c>
      <c r="F103" s="90">
        <v>9752</v>
      </c>
      <c r="G103" s="91">
        <v>811</v>
      </c>
      <c r="H103" s="91">
        <v>8941</v>
      </c>
      <c r="I103" s="91">
        <v>8756</v>
      </c>
      <c r="J103" s="90">
        <v>5509</v>
      </c>
      <c r="K103" s="91">
        <v>3247</v>
      </c>
      <c r="L103" s="91">
        <v>185</v>
      </c>
    </row>
    <row r="104" spans="1:12">
      <c r="A104" s="87">
        <v>97</v>
      </c>
      <c r="B104" s="4" t="s">
        <v>50</v>
      </c>
      <c r="C104" s="90">
        <v>2655</v>
      </c>
      <c r="D104" s="91">
        <v>442</v>
      </c>
      <c r="E104" s="91">
        <v>0</v>
      </c>
      <c r="F104" s="90">
        <v>2213</v>
      </c>
      <c r="G104" s="91">
        <v>521</v>
      </c>
      <c r="H104" s="91">
        <v>1692</v>
      </c>
      <c r="I104" s="91">
        <v>1629</v>
      </c>
      <c r="J104" s="90">
        <v>1152</v>
      </c>
      <c r="K104" s="91">
        <v>477</v>
      </c>
      <c r="L104" s="91">
        <v>63</v>
      </c>
    </row>
    <row r="105" spans="1:12">
      <c r="A105" s="87">
        <v>98</v>
      </c>
      <c r="B105" s="4" t="s">
        <v>150</v>
      </c>
      <c r="C105" s="90">
        <v>27346</v>
      </c>
      <c r="D105" s="91">
        <v>3153</v>
      </c>
      <c r="E105" s="91">
        <v>1055</v>
      </c>
      <c r="F105" s="90">
        <v>23138</v>
      </c>
      <c r="G105" s="91">
        <v>3442</v>
      </c>
      <c r="H105" s="91">
        <v>19696</v>
      </c>
      <c r="I105" s="91">
        <v>19449</v>
      </c>
      <c r="J105" s="90">
        <v>16276</v>
      </c>
      <c r="K105" s="91">
        <v>3173</v>
      </c>
      <c r="L105" s="91">
        <v>247</v>
      </c>
    </row>
    <row r="106" spans="1:12">
      <c r="A106" s="87">
        <v>99</v>
      </c>
      <c r="B106" s="4" t="s">
        <v>51</v>
      </c>
      <c r="C106" s="90">
        <v>247309</v>
      </c>
      <c r="D106" s="91">
        <v>31147</v>
      </c>
      <c r="E106" s="91">
        <v>2669</v>
      </c>
      <c r="F106" s="90">
        <v>213493</v>
      </c>
      <c r="G106" s="91">
        <v>9329</v>
      </c>
      <c r="H106" s="91">
        <v>204164</v>
      </c>
      <c r="I106" s="91">
        <v>193896</v>
      </c>
      <c r="J106" s="90">
        <v>84146</v>
      </c>
      <c r="K106" s="91">
        <v>109750</v>
      </c>
      <c r="L106" s="91">
        <v>10268</v>
      </c>
    </row>
    <row r="107" spans="1:12">
      <c r="A107" s="87">
        <v>100</v>
      </c>
      <c r="B107" s="4" t="s">
        <v>52</v>
      </c>
      <c r="C107" s="90">
        <v>16717</v>
      </c>
      <c r="D107" s="91">
        <v>455</v>
      </c>
      <c r="E107" s="91">
        <v>322</v>
      </c>
      <c r="F107" s="90">
        <v>15940</v>
      </c>
      <c r="G107" s="91">
        <v>626</v>
      </c>
      <c r="H107" s="91">
        <v>15314</v>
      </c>
      <c r="I107" s="91">
        <v>14243</v>
      </c>
      <c r="J107" s="90">
        <v>6693</v>
      </c>
      <c r="K107" s="91">
        <v>7550</v>
      </c>
      <c r="L107" s="91">
        <v>1071</v>
      </c>
    </row>
    <row r="108" spans="1:12">
      <c r="A108" s="87">
        <v>101</v>
      </c>
      <c r="B108" s="4" t="s">
        <v>53</v>
      </c>
      <c r="C108" s="90">
        <v>156034</v>
      </c>
      <c r="D108" s="91">
        <v>12696</v>
      </c>
      <c r="E108" s="91">
        <v>5440</v>
      </c>
      <c r="F108" s="90">
        <v>137898</v>
      </c>
      <c r="G108" s="91">
        <v>3518</v>
      </c>
      <c r="H108" s="91">
        <v>134380</v>
      </c>
      <c r="I108" s="91">
        <v>128171</v>
      </c>
      <c r="J108" s="90">
        <v>23250</v>
      </c>
      <c r="K108" s="91">
        <v>104921</v>
      </c>
      <c r="L108" s="91">
        <v>6209</v>
      </c>
    </row>
    <row r="109" spans="1:12">
      <c r="A109" s="87">
        <v>102</v>
      </c>
      <c r="B109" s="4" t="s">
        <v>54</v>
      </c>
      <c r="C109" s="90">
        <v>40581</v>
      </c>
      <c r="D109" s="91">
        <v>12330</v>
      </c>
      <c r="E109" s="91">
        <v>3439</v>
      </c>
      <c r="F109" s="90">
        <v>24812</v>
      </c>
      <c r="G109" s="91">
        <v>1601</v>
      </c>
      <c r="H109" s="91">
        <v>23211</v>
      </c>
      <c r="I109" s="91">
        <v>22300</v>
      </c>
      <c r="J109" s="90">
        <v>14533</v>
      </c>
      <c r="K109" s="91">
        <v>7767</v>
      </c>
      <c r="L109" s="91">
        <v>911</v>
      </c>
    </row>
    <row r="110" spans="1:12">
      <c r="A110" s="87">
        <v>103</v>
      </c>
      <c r="B110" s="4" t="s">
        <v>55</v>
      </c>
      <c r="C110" s="90">
        <v>33854</v>
      </c>
      <c r="D110" s="91">
        <v>3746</v>
      </c>
      <c r="E110" s="91">
        <v>304</v>
      </c>
      <c r="F110" s="90">
        <v>29804</v>
      </c>
      <c r="G110" s="91">
        <v>1120</v>
      </c>
      <c r="H110" s="91">
        <v>28684</v>
      </c>
      <c r="I110" s="91">
        <v>27141</v>
      </c>
      <c r="J110" s="90">
        <v>9860</v>
      </c>
      <c r="K110" s="91">
        <v>17281</v>
      </c>
      <c r="L110" s="91">
        <v>1543</v>
      </c>
    </row>
    <row r="111" spans="1:12">
      <c r="A111" s="87">
        <v>104</v>
      </c>
      <c r="B111" s="4" t="s">
        <v>56</v>
      </c>
      <c r="C111" s="90">
        <v>2410</v>
      </c>
      <c r="D111" s="91">
        <v>401</v>
      </c>
      <c r="E111" s="91">
        <v>177</v>
      </c>
      <c r="F111" s="90">
        <v>1832</v>
      </c>
      <c r="G111" s="91">
        <v>267</v>
      </c>
      <c r="H111" s="91">
        <v>1565</v>
      </c>
      <c r="I111" s="91">
        <v>1532</v>
      </c>
      <c r="J111" s="90">
        <v>1090</v>
      </c>
      <c r="K111" s="91">
        <v>442</v>
      </c>
      <c r="L111" s="91">
        <v>33</v>
      </c>
    </row>
    <row r="112" spans="1:12">
      <c r="A112" s="87">
        <v>105</v>
      </c>
      <c r="B112" s="4" t="s">
        <v>57</v>
      </c>
      <c r="C112" s="90">
        <v>48030</v>
      </c>
      <c r="D112" s="91">
        <v>13764</v>
      </c>
      <c r="E112" s="91">
        <v>1031</v>
      </c>
      <c r="F112" s="90">
        <v>33235</v>
      </c>
      <c r="G112" s="91">
        <v>2001</v>
      </c>
      <c r="H112" s="91">
        <v>31234</v>
      </c>
      <c r="I112" s="91">
        <v>28430</v>
      </c>
      <c r="J112" s="90">
        <v>10127</v>
      </c>
      <c r="K112" s="91">
        <v>18303</v>
      </c>
      <c r="L112" s="91">
        <v>2804</v>
      </c>
    </row>
    <row r="113" spans="1:12">
      <c r="A113" s="87">
        <v>106</v>
      </c>
      <c r="B113" s="4" t="s">
        <v>58</v>
      </c>
      <c r="C113" s="90">
        <v>0</v>
      </c>
      <c r="D113" s="91">
        <v>0</v>
      </c>
      <c r="E113" s="91">
        <v>0</v>
      </c>
      <c r="F113" s="90">
        <v>0</v>
      </c>
      <c r="G113" s="91">
        <v>0</v>
      </c>
      <c r="H113" s="91">
        <v>0</v>
      </c>
      <c r="I113" s="91">
        <v>0</v>
      </c>
      <c r="J113" s="90">
        <v>0</v>
      </c>
      <c r="K113" s="91">
        <v>0</v>
      </c>
      <c r="L113" s="91">
        <v>0</v>
      </c>
    </row>
    <row r="114" spans="1:12">
      <c r="A114" s="87">
        <v>107</v>
      </c>
      <c r="B114" s="4" t="s">
        <v>59</v>
      </c>
      <c r="C114" s="90">
        <v>700</v>
      </c>
      <c r="D114" s="91">
        <v>14</v>
      </c>
      <c r="E114" s="91">
        <v>2</v>
      </c>
      <c r="F114" s="90">
        <v>684</v>
      </c>
      <c r="G114" s="91">
        <v>15</v>
      </c>
      <c r="H114" s="91">
        <v>669</v>
      </c>
      <c r="I114" s="91">
        <v>655</v>
      </c>
      <c r="J114" s="90">
        <v>224</v>
      </c>
      <c r="K114" s="91">
        <v>431</v>
      </c>
      <c r="L114" s="91">
        <v>14</v>
      </c>
    </row>
    <row r="115" spans="1:12">
      <c r="A115" s="93"/>
      <c r="B115" s="5" t="s">
        <v>95</v>
      </c>
      <c r="C115" s="94">
        <v>2633586</v>
      </c>
      <c r="D115" s="95">
        <v>205766</v>
      </c>
      <c r="E115" s="95">
        <v>51655</v>
      </c>
      <c r="F115" s="94">
        <v>2376165</v>
      </c>
      <c r="G115" s="95">
        <v>150764</v>
      </c>
      <c r="H115" s="95">
        <v>2225401</v>
      </c>
      <c r="I115" s="95">
        <v>2161152</v>
      </c>
      <c r="J115" s="94">
        <v>1296784</v>
      </c>
      <c r="K115" s="95">
        <v>864368</v>
      </c>
      <c r="L115" s="95">
        <v>64249</v>
      </c>
    </row>
    <row r="116" spans="1:12">
      <c r="A116" s="84" t="s">
        <v>498</v>
      </c>
    </row>
  </sheetData>
  <mergeCells count="8">
    <mergeCell ref="L6:L7"/>
    <mergeCell ref="C3:C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EA356-5DE7-442A-919E-C90268C302C3}">
  <dimension ref="A1:E37"/>
  <sheetViews>
    <sheetView workbookViewId="0"/>
  </sheetViews>
  <sheetFormatPr defaultRowHeight="13"/>
  <cols>
    <col min="1" max="2" width="2.4140625" style="261" customWidth="1"/>
    <col min="3" max="3" width="4.58203125" style="261" customWidth="1"/>
    <col min="4" max="4" width="143.4140625" style="261" customWidth="1"/>
    <col min="5" max="5" width="2.5" style="261" customWidth="1"/>
    <col min="6" max="16384" width="8.6640625" style="261"/>
  </cols>
  <sheetData>
    <row r="1" spans="1:5" ht="14">
      <c r="A1" s="260" t="s">
        <v>199</v>
      </c>
      <c r="B1" s="260"/>
      <c r="C1" s="260"/>
      <c r="D1" s="260"/>
    </row>
    <row r="2" spans="1:5">
      <c r="A2" s="262"/>
      <c r="B2" s="263" t="s">
        <v>200</v>
      </c>
      <c r="C2" s="264"/>
      <c r="D2" s="264"/>
      <c r="E2" s="265"/>
    </row>
    <row r="3" spans="1:5">
      <c r="A3" s="266"/>
      <c r="E3" s="267"/>
    </row>
    <row r="4" spans="1:5">
      <c r="A4" s="266"/>
      <c r="B4" s="268" t="s">
        <v>207</v>
      </c>
      <c r="C4" s="268"/>
      <c r="D4" s="268"/>
      <c r="E4" s="267"/>
    </row>
    <row r="5" spans="1:5">
      <c r="A5" s="266"/>
      <c r="C5" s="269" t="s">
        <v>201</v>
      </c>
      <c r="D5" s="270"/>
      <c r="E5" s="267"/>
    </row>
    <row r="6" spans="1:5">
      <c r="A6" s="266"/>
      <c r="C6" s="269" t="s">
        <v>202</v>
      </c>
      <c r="D6" s="270"/>
      <c r="E6" s="267"/>
    </row>
    <row r="7" spans="1:5">
      <c r="A7" s="266"/>
      <c r="C7" s="269" t="s">
        <v>203</v>
      </c>
      <c r="D7" s="270"/>
      <c r="E7" s="267"/>
    </row>
    <row r="8" spans="1:5">
      <c r="A8" s="266"/>
      <c r="C8" s="269" t="s">
        <v>204</v>
      </c>
      <c r="D8" s="270"/>
      <c r="E8" s="267"/>
    </row>
    <row r="9" spans="1:5">
      <c r="A9" s="266"/>
      <c r="C9" s="269" t="s">
        <v>205</v>
      </c>
      <c r="D9" s="270"/>
      <c r="E9" s="267"/>
    </row>
    <row r="10" spans="1:5">
      <c r="A10" s="266"/>
      <c r="C10" s="269" t="s">
        <v>206</v>
      </c>
      <c r="D10" s="270"/>
      <c r="E10" s="267"/>
    </row>
    <row r="11" spans="1:5">
      <c r="A11" s="266"/>
      <c r="C11" s="269" t="s">
        <v>208</v>
      </c>
      <c r="D11" s="270"/>
      <c r="E11" s="267"/>
    </row>
    <row r="12" spans="1:5">
      <c r="A12" s="266"/>
      <c r="E12" s="267"/>
    </row>
    <row r="13" spans="1:5">
      <c r="A13" s="266"/>
      <c r="B13" s="268" t="s">
        <v>209</v>
      </c>
      <c r="C13" s="268"/>
      <c r="D13" s="268"/>
      <c r="E13" s="267"/>
    </row>
    <row r="14" spans="1:5">
      <c r="A14" s="266"/>
      <c r="C14" s="271" t="s">
        <v>210</v>
      </c>
      <c r="D14" s="272" t="s">
        <v>211</v>
      </c>
      <c r="E14" s="267"/>
    </row>
    <row r="15" spans="1:5">
      <c r="A15" s="266"/>
      <c r="C15" s="271" t="s">
        <v>212</v>
      </c>
      <c r="D15" s="272" t="s">
        <v>213</v>
      </c>
      <c r="E15" s="267"/>
    </row>
    <row r="16" spans="1:5">
      <c r="A16" s="266"/>
      <c r="C16" s="271" t="s">
        <v>214</v>
      </c>
      <c r="D16" s="272" t="s">
        <v>215</v>
      </c>
      <c r="E16" s="267"/>
    </row>
    <row r="17" spans="1:5">
      <c r="A17" s="266"/>
      <c r="C17" s="271" t="s">
        <v>216</v>
      </c>
      <c r="D17" s="272" t="s">
        <v>217</v>
      </c>
      <c r="E17" s="267"/>
    </row>
    <row r="18" spans="1:5">
      <c r="A18" s="266"/>
      <c r="C18" s="271" t="s">
        <v>218</v>
      </c>
      <c r="D18" s="272" t="s">
        <v>219</v>
      </c>
      <c r="E18" s="267"/>
    </row>
    <row r="19" spans="1:5">
      <c r="A19" s="266"/>
      <c r="C19" s="271" t="s">
        <v>220</v>
      </c>
      <c r="D19" s="272" t="s">
        <v>221</v>
      </c>
      <c r="E19" s="267"/>
    </row>
    <row r="20" spans="1:5">
      <c r="A20" s="266"/>
      <c r="C20" s="271" t="s">
        <v>222</v>
      </c>
      <c r="D20" s="272" t="s">
        <v>223</v>
      </c>
      <c r="E20" s="267"/>
    </row>
    <row r="21" spans="1:5">
      <c r="A21" s="266"/>
      <c r="C21" s="271" t="s">
        <v>224</v>
      </c>
      <c r="D21" s="272" t="s">
        <v>225</v>
      </c>
      <c r="E21" s="267"/>
    </row>
    <row r="22" spans="1:5">
      <c r="A22" s="266"/>
      <c r="E22" s="267"/>
    </row>
    <row r="23" spans="1:5">
      <c r="A23" s="266"/>
      <c r="B23" s="273" t="s">
        <v>226</v>
      </c>
      <c r="C23" s="273"/>
      <c r="D23" s="273"/>
      <c r="E23" s="267"/>
    </row>
    <row r="24" spans="1:5">
      <c r="A24" s="266"/>
      <c r="C24" s="271" t="s">
        <v>210</v>
      </c>
      <c r="D24" s="272" t="s">
        <v>227</v>
      </c>
      <c r="E24" s="267"/>
    </row>
    <row r="25" spans="1:5">
      <c r="A25" s="266"/>
      <c r="C25" s="271" t="s">
        <v>212</v>
      </c>
      <c r="D25" s="272" t="s">
        <v>239</v>
      </c>
      <c r="E25" s="267"/>
    </row>
    <row r="26" spans="1:5">
      <c r="A26" s="266"/>
      <c r="C26" s="271" t="s">
        <v>214</v>
      </c>
      <c r="D26" s="272" t="s">
        <v>228</v>
      </c>
      <c r="E26" s="267"/>
    </row>
    <row r="27" spans="1:5">
      <c r="A27" s="266"/>
      <c r="C27" s="271" t="s">
        <v>216</v>
      </c>
      <c r="D27" s="272" t="s">
        <v>229</v>
      </c>
      <c r="E27" s="267"/>
    </row>
    <row r="28" spans="1:5">
      <c r="A28" s="266"/>
      <c r="C28" s="270"/>
      <c r="D28" s="272" t="s">
        <v>230</v>
      </c>
      <c r="E28" s="267"/>
    </row>
    <row r="29" spans="1:5">
      <c r="A29" s="266"/>
      <c r="C29" s="270" t="s">
        <v>231</v>
      </c>
      <c r="D29" s="272" t="s">
        <v>232</v>
      </c>
      <c r="E29" s="267"/>
    </row>
    <row r="30" spans="1:5">
      <c r="A30" s="266"/>
      <c r="E30" s="267"/>
    </row>
    <row r="31" spans="1:5">
      <c r="A31" s="266"/>
      <c r="B31" s="273" t="s">
        <v>233</v>
      </c>
      <c r="C31" s="273"/>
      <c r="D31" s="273"/>
      <c r="E31" s="267"/>
    </row>
    <row r="32" spans="1:5">
      <c r="A32" s="266"/>
      <c r="C32" s="271" t="s">
        <v>210</v>
      </c>
      <c r="D32" s="270" t="s">
        <v>234</v>
      </c>
      <c r="E32" s="267"/>
    </row>
    <row r="33" spans="1:5">
      <c r="A33" s="266"/>
      <c r="C33" s="270"/>
      <c r="D33" s="270" t="s">
        <v>235</v>
      </c>
      <c r="E33" s="267"/>
    </row>
    <row r="34" spans="1:5">
      <c r="A34" s="266"/>
      <c r="C34" s="270"/>
      <c r="D34" s="272" t="s">
        <v>236</v>
      </c>
      <c r="E34" s="267"/>
    </row>
    <row r="35" spans="1:5">
      <c r="A35" s="266"/>
      <c r="C35" s="271" t="s">
        <v>212</v>
      </c>
      <c r="D35" s="270" t="s">
        <v>237</v>
      </c>
      <c r="E35" s="267"/>
    </row>
    <row r="36" spans="1:5">
      <c r="A36" s="266"/>
      <c r="C36" s="270"/>
      <c r="D36" s="270" t="s">
        <v>238</v>
      </c>
      <c r="E36" s="267"/>
    </row>
    <row r="37" spans="1:5">
      <c r="A37" s="274"/>
      <c r="B37" s="275"/>
      <c r="C37" s="276"/>
      <c r="D37" s="276"/>
      <c r="E37" s="277"/>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2E6FB-20A3-4635-B9E9-F165002DDAD2}">
  <dimension ref="A1:I117"/>
  <sheetViews>
    <sheetView workbookViewId="0">
      <pane xSplit="3" ySplit="5" topLeftCell="D6" activePane="bottomRight" state="frozen"/>
      <selection activeCell="B3" sqref="B3"/>
      <selection pane="topRight" activeCell="B3" sqref="B3"/>
      <selection pane="bottomLeft" activeCell="B3" sqref="B3"/>
      <selection pane="bottomRight"/>
    </sheetView>
  </sheetViews>
  <sheetFormatPr defaultRowHeight="13"/>
  <cols>
    <col min="1" max="1" width="6.6640625" style="20" customWidth="1"/>
    <col min="2" max="2" width="6.4140625" style="20" customWidth="1"/>
    <col min="3" max="3" width="29.4140625" style="20" customWidth="1"/>
    <col min="4" max="4" width="10.4140625" style="20" customWidth="1"/>
    <col min="5" max="5" width="22.6640625" style="20" bestFit="1" customWidth="1"/>
    <col min="6" max="6" width="4.5" style="20" customWidth="1"/>
    <col min="7" max="7" width="11.6640625" style="20" customWidth="1"/>
    <col min="8" max="9" width="10.75" style="20" customWidth="1"/>
    <col min="10" max="16384" width="8.6640625" style="20"/>
  </cols>
  <sheetData>
    <row r="1" spans="1:9">
      <c r="A1" s="19" t="s">
        <v>503</v>
      </c>
      <c r="B1" s="19"/>
      <c r="C1" s="229"/>
      <c r="D1" s="229"/>
      <c r="E1" s="229"/>
      <c r="F1" s="230"/>
      <c r="G1" s="230"/>
      <c r="H1" s="230"/>
      <c r="I1" s="230"/>
    </row>
    <row r="2" spans="1:9">
      <c r="A2" s="231" t="s">
        <v>267</v>
      </c>
      <c r="B2" s="232"/>
      <c r="C2" s="233"/>
      <c r="D2" s="233"/>
      <c r="E2" s="234"/>
      <c r="F2" s="230"/>
      <c r="G2" s="230"/>
      <c r="H2" s="230"/>
      <c r="I2" s="230"/>
    </row>
    <row r="3" spans="1:9">
      <c r="A3" s="150" t="s">
        <v>240</v>
      </c>
      <c r="B3" s="150"/>
      <c r="D3" s="235" t="s">
        <v>504</v>
      </c>
      <c r="F3" s="230"/>
      <c r="G3" s="150" t="s">
        <v>245</v>
      </c>
    </row>
    <row r="4" spans="1:9">
      <c r="A4" s="287" t="s">
        <v>241</v>
      </c>
      <c r="B4" s="289" t="s">
        <v>242</v>
      </c>
      <c r="C4" s="291" t="s">
        <v>243</v>
      </c>
      <c r="D4" s="236" t="s">
        <v>182</v>
      </c>
      <c r="E4" s="293" t="s">
        <v>244</v>
      </c>
      <c r="F4" s="230"/>
      <c r="G4" s="24"/>
      <c r="H4" s="156" t="s">
        <v>247</v>
      </c>
      <c r="I4" s="25"/>
    </row>
    <row r="5" spans="1:9">
      <c r="A5" s="288"/>
      <c r="B5" s="290"/>
      <c r="C5" s="292"/>
      <c r="D5" s="237" t="s">
        <v>246</v>
      </c>
      <c r="E5" s="294"/>
      <c r="F5" s="230"/>
      <c r="G5" s="238"/>
      <c r="H5" s="21" t="s">
        <v>249</v>
      </c>
      <c r="I5" s="23" t="s">
        <v>250</v>
      </c>
    </row>
    <row r="6" spans="1:9" ht="12.5" customHeight="1">
      <c r="A6" s="156">
        <v>1</v>
      </c>
      <c r="B6" s="188">
        <v>1</v>
      </c>
      <c r="C6" s="157" t="s">
        <v>128</v>
      </c>
      <c r="D6" s="239">
        <v>100</v>
      </c>
      <c r="E6" s="189" t="s">
        <v>248</v>
      </c>
      <c r="G6" s="156" t="s">
        <v>271</v>
      </c>
      <c r="H6" s="240">
        <v>0.86799999999999999</v>
      </c>
      <c r="I6" s="241">
        <v>0.74</v>
      </c>
    </row>
    <row r="7" spans="1:9" ht="12.5" customHeight="1">
      <c r="A7" s="154">
        <v>2</v>
      </c>
      <c r="B7" s="149">
        <v>1</v>
      </c>
      <c r="C7" s="155" t="s">
        <v>1</v>
      </c>
      <c r="D7" s="242">
        <v>100</v>
      </c>
      <c r="E7" s="190"/>
      <c r="G7" s="154" t="s">
        <v>272</v>
      </c>
      <c r="H7" s="243">
        <v>0.82200000000000006</v>
      </c>
      <c r="I7" s="244">
        <v>0.7340000000000001</v>
      </c>
    </row>
    <row r="8" spans="1:9" ht="12.5" customHeight="1">
      <c r="A8" s="245">
        <v>3</v>
      </c>
      <c r="B8" s="246">
        <v>1</v>
      </c>
      <c r="C8" s="247" t="s">
        <v>2</v>
      </c>
      <c r="D8" s="248">
        <v>100</v>
      </c>
      <c r="E8" s="207"/>
      <c r="G8" s="154" t="s">
        <v>273</v>
      </c>
      <c r="H8" s="243">
        <v>0.91</v>
      </c>
      <c r="I8" s="244">
        <v>0.7659999999999999</v>
      </c>
    </row>
    <row r="9" spans="1:9" ht="12.5" customHeight="1">
      <c r="A9" s="191">
        <v>4</v>
      </c>
      <c r="B9" s="177">
        <v>2</v>
      </c>
      <c r="C9" s="249" t="s">
        <v>129</v>
      </c>
      <c r="D9" s="250">
        <v>100</v>
      </c>
      <c r="E9" s="169" t="s">
        <v>349</v>
      </c>
      <c r="G9" s="154" t="s">
        <v>274</v>
      </c>
      <c r="H9" s="243">
        <v>0.80200000000000005</v>
      </c>
      <c r="I9" s="244">
        <v>0.752</v>
      </c>
    </row>
    <row r="10" spans="1:9" ht="12.5" customHeight="1">
      <c r="A10" s="154">
        <v>5</v>
      </c>
      <c r="B10" s="149">
        <v>3</v>
      </c>
      <c r="C10" s="155" t="s">
        <v>130</v>
      </c>
      <c r="D10" s="242">
        <v>100</v>
      </c>
      <c r="E10" s="190" t="s">
        <v>350</v>
      </c>
      <c r="G10" s="154" t="s">
        <v>275</v>
      </c>
      <c r="H10" s="243">
        <v>0.78599999999999992</v>
      </c>
      <c r="I10" s="244">
        <v>0.73599999999999999</v>
      </c>
    </row>
    <row r="11" spans="1:9" ht="12.5" customHeight="1">
      <c r="A11" s="156">
        <v>6</v>
      </c>
      <c r="B11" s="188">
        <v>4</v>
      </c>
      <c r="C11" s="157" t="s">
        <v>3</v>
      </c>
      <c r="D11" s="239">
        <v>100</v>
      </c>
      <c r="E11" s="189" t="s">
        <v>351</v>
      </c>
      <c r="G11" s="154" t="s">
        <v>276</v>
      </c>
      <c r="H11" s="243">
        <v>0.69400000000000006</v>
      </c>
      <c r="I11" s="244">
        <v>0.75099999999999989</v>
      </c>
    </row>
    <row r="12" spans="1:9" ht="12.5" customHeight="1">
      <c r="A12" s="245">
        <v>7</v>
      </c>
      <c r="B12" s="246">
        <v>4</v>
      </c>
      <c r="C12" s="247" t="s">
        <v>296</v>
      </c>
      <c r="D12" s="248">
        <v>100</v>
      </c>
      <c r="E12" s="207"/>
      <c r="G12" s="154" t="s">
        <v>277</v>
      </c>
      <c r="H12" s="243">
        <v>0.66299999999999992</v>
      </c>
      <c r="I12" s="244">
        <v>0.73499999999999999</v>
      </c>
    </row>
    <row r="13" spans="1:9" ht="12.5" customHeight="1">
      <c r="A13" s="154">
        <v>8</v>
      </c>
      <c r="B13" s="188">
        <v>5</v>
      </c>
      <c r="C13" s="157" t="s">
        <v>131</v>
      </c>
      <c r="D13" s="239">
        <v>100</v>
      </c>
      <c r="E13" s="189" t="s">
        <v>352</v>
      </c>
      <c r="G13" s="154" t="s">
        <v>278</v>
      </c>
      <c r="H13" s="251">
        <v>0.66</v>
      </c>
      <c r="I13" s="252">
        <v>0.72199999999999998</v>
      </c>
    </row>
    <row r="14" spans="1:9" ht="12.5" customHeight="1">
      <c r="A14" s="154">
        <v>9</v>
      </c>
      <c r="B14" s="149">
        <v>5</v>
      </c>
      <c r="C14" s="155" t="s">
        <v>297</v>
      </c>
      <c r="D14" s="242">
        <v>100</v>
      </c>
      <c r="E14" s="190"/>
      <c r="G14" s="154" t="s">
        <v>279</v>
      </c>
      <c r="H14" s="251">
        <v>0.69299999999999995</v>
      </c>
      <c r="I14" s="252">
        <v>0.7390000000000001</v>
      </c>
    </row>
    <row r="15" spans="1:9" ht="12.5" customHeight="1">
      <c r="A15" s="154">
        <v>10</v>
      </c>
      <c r="B15" s="149">
        <v>5</v>
      </c>
      <c r="C15" s="155" t="s">
        <v>4</v>
      </c>
      <c r="D15" s="242">
        <v>100</v>
      </c>
      <c r="E15" s="190"/>
      <c r="G15" s="154" t="s">
        <v>280</v>
      </c>
      <c r="H15" s="251">
        <v>0.75800000000000001</v>
      </c>
      <c r="I15" s="252">
        <v>0.74199999999999999</v>
      </c>
    </row>
    <row r="16" spans="1:9" ht="12.5" customHeight="1">
      <c r="A16" s="245">
        <v>11</v>
      </c>
      <c r="B16" s="246">
        <v>5</v>
      </c>
      <c r="C16" s="247" t="s">
        <v>5</v>
      </c>
      <c r="D16" s="248">
        <v>100</v>
      </c>
      <c r="E16" s="207"/>
      <c r="G16" s="154" t="s">
        <v>281</v>
      </c>
      <c r="H16" s="251">
        <v>0.752</v>
      </c>
      <c r="I16" s="252">
        <v>0.72199999999999998</v>
      </c>
    </row>
    <row r="17" spans="1:9" ht="12.5" customHeight="1">
      <c r="A17" s="154">
        <v>12</v>
      </c>
      <c r="B17" s="149">
        <v>6</v>
      </c>
      <c r="C17" s="155" t="s">
        <v>132</v>
      </c>
      <c r="D17" s="242">
        <v>100</v>
      </c>
      <c r="E17" s="190" t="s">
        <v>353</v>
      </c>
      <c r="G17" s="154" t="s">
        <v>282</v>
      </c>
      <c r="H17" s="251">
        <v>0.71900000000000008</v>
      </c>
      <c r="I17" s="252">
        <v>0.74400000000000011</v>
      </c>
    </row>
    <row r="18" spans="1:9" ht="12.5" customHeight="1">
      <c r="A18" s="245">
        <v>13</v>
      </c>
      <c r="B18" s="149">
        <v>6</v>
      </c>
      <c r="C18" s="155" t="s">
        <v>298</v>
      </c>
      <c r="D18" s="242">
        <v>100</v>
      </c>
      <c r="E18" s="190"/>
      <c r="G18" s="154" t="s">
        <v>283</v>
      </c>
      <c r="H18" s="253">
        <v>0.82599999999999996</v>
      </c>
      <c r="I18" s="254">
        <v>0.75</v>
      </c>
    </row>
    <row r="19" spans="1:9" ht="12.5" customHeight="1">
      <c r="A19" s="154">
        <v>14</v>
      </c>
      <c r="B19" s="188">
        <v>7</v>
      </c>
      <c r="C19" s="157" t="s">
        <v>299</v>
      </c>
      <c r="D19" s="239">
        <v>100</v>
      </c>
      <c r="E19" s="189" t="s">
        <v>251</v>
      </c>
      <c r="G19" s="154" t="s">
        <v>284</v>
      </c>
      <c r="H19" s="253">
        <v>0.84400000000000008</v>
      </c>
      <c r="I19" s="254">
        <v>0.76200000000000001</v>
      </c>
    </row>
    <row r="20" spans="1:9" ht="12.5" customHeight="1">
      <c r="A20" s="154">
        <v>15</v>
      </c>
      <c r="B20" s="149">
        <v>7</v>
      </c>
      <c r="C20" s="155" t="s">
        <v>6</v>
      </c>
      <c r="D20" s="242">
        <v>100</v>
      </c>
      <c r="E20" s="190"/>
      <c r="G20" s="154" t="s">
        <v>285</v>
      </c>
      <c r="H20" s="253">
        <v>0.94499999999999995</v>
      </c>
      <c r="I20" s="254">
        <v>0.77200000000000002</v>
      </c>
    </row>
    <row r="21" spans="1:9" ht="12.5" customHeight="1">
      <c r="A21" s="154">
        <v>16</v>
      </c>
      <c r="B21" s="149">
        <v>7</v>
      </c>
      <c r="C21" s="155" t="s">
        <v>133</v>
      </c>
      <c r="D21" s="242">
        <v>100</v>
      </c>
      <c r="E21" s="190"/>
      <c r="G21" s="154" t="s">
        <v>286</v>
      </c>
      <c r="H21" s="251">
        <v>0.80799999999999994</v>
      </c>
      <c r="I21" s="252">
        <v>0.74199999999999999</v>
      </c>
    </row>
    <row r="22" spans="1:9" ht="12.5" customHeight="1">
      <c r="A22" s="245">
        <v>17</v>
      </c>
      <c r="B22" s="246">
        <v>7</v>
      </c>
      <c r="C22" s="247" t="s">
        <v>134</v>
      </c>
      <c r="D22" s="248">
        <v>100</v>
      </c>
      <c r="E22" s="207"/>
      <c r="G22" s="154" t="s">
        <v>287</v>
      </c>
      <c r="H22" s="253">
        <v>0.82700000000000007</v>
      </c>
      <c r="I22" s="254">
        <v>0.69599999999999995</v>
      </c>
    </row>
    <row r="23" spans="1:9" ht="12.5" customHeight="1">
      <c r="A23" s="245">
        <v>18</v>
      </c>
      <c r="B23" s="177">
        <v>22</v>
      </c>
      <c r="C23" s="249" t="s">
        <v>300</v>
      </c>
      <c r="D23" s="250">
        <v>100</v>
      </c>
      <c r="E23" s="169" t="s">
        <v>252</v>
      </c>
      <c r="G23" s="154" t="s">
        <v>288</v>
      </c>
      <c r="H23" s="253">
        <v>0.78</v>
      </c>
      <c r="I23" s="254">
        <v>0.71400000000000008</v>
      </c>
    </row>
    <row r="24" spans="1:9" ht="12.5" customHeight="1">
      <c r="A24" s="156">
        <v>19</v>
      </c>
      <c r="B24" s="188">
        <v>8</v>
      </c>
      <c r="C24" s="157" t="s">
        <v>8</v>
      </c>
      <c r="D24" s="239">
        <v>100</v>
      </c>
      <c r="E24" s="189" t="s">
        <v>253</v>
      </c>
      <c r="G24" s="154" t="s">
        <v>289</v>
      </c>
      <c r="H24" s="253">
        <v>0.82799999999999996</v>
      </c>
      <c r="I24" s="254">
        <v>0.68200000000000005</v>
      </c>
    </row>
    <row r="25" spans="1:9" ht="12.5" customHeight="1">
      <c r="A25" s="154">
        <v>20</v>
      </c>
      <c r="B25" s="149">
        <v>8</v>
      </c>
      <c r="C25" s="155" t="s">
        <v>301</v>
      </c>
      <c r="D25" s="242">
        <v>100</v>
      </c>
      <c r="E25" s="190"/>
      <c r="G25" s="154" t="s">
        <v>290</v>
      </c>
      <c r="H25" s="253">
        <v>0.67200000000000004</v>
      </c>
      <c r="I25" s="254">
        <v>0.67900000000000005</v>
      </c>
    </row>
    <row r="26" spans="1:9" ht="12.5" customHeight="1">
      <c r="A26" s="154">
        <v>21</v>
      </c>
      <c r="B26" s="149">
        <v>8</v>
      </c>
      <c r="C26" s="155" t="s">
        <v>302</v>
      </c>
      <c r="D26" s="242">
        <v>100</v>
      </c>
      <c r="E26" s="190"/>
      <c r="G26" s="154" t="s">
        <v>291</v>
      </c>
      <c r="H26" s="253">
        <v>0.59799999999999998</v>
      </c>
      <c r="I26" s="254">
        <v>0.61099999999999999</v>
      </c>
    </row>
    <row r="27" spans="1:9" ht="12.5" customHeight="1">
      <c r="A27" s="154">
        <v>22</v>
      </c>
      <c r="B27" s="149">
        <v>8</v>
      </c>
      <c r="C27" s="255" t="s">
        <v>303</v>
      </c>
      <c r="D27" s="242">
        <v>100</v>
      </c>
      <c r="E27" s="190"/>
      <c r="G27" s="154" t="s">
        <v>292</v>
      </c>
      <c r="H27" s="253">
        <v>0.71299999999999997</v>
      </c>
      <c r="I27" s="254">
        <v>0.622</v>
      </c>
    </row>
    <row r="28" spans="1:9" ht="12.5" customHeight="1">
      <c r="A28" s="154">
        <v>23</v>
      </c>
      <c r="B28" s="149">
        <v>8</v>
      </c>
      <c r="C28" s="155" t="s">
        <v>9</v>
      </c>
      <c r="D28" s="242">
        <v>100</v>
      </c>
      <c r="E28" s="190"/>
      <c r="G28" s="154" t="s">
        <v>293</v>
      </c>
      <c r="H28" s="253">
        <v>0.70900000000000007</v>
      </c>
      <c r="I28" s="254">
        <v>0.64900000000000002</v>
      </c>
    </row>
    <row r="29" spans="1:9" ht="12.5" customHeight="1">
      <c r="A29" s="154">
        <v>24</v>
      </c>
      <c r="B29" s="149">
        <v>8</v>
      </c>
      <c r="C29" s="155" t="s">
        <v>10</v>
      </c>
      <c r="D29" s="242">
        <v>100</v>
      </c>
      <c r="E29" s="190"/>
      <c r="G29" s="154" t="s">
        <v>294</v>
      </c>
      <c r="H29" s="253">
        <v>0.72499999999999998</v>
      </c>
      <c r="I29" s="254">
        <v>0.66599999999999993</v>
      </c>
    </row>
    <row r="30" spans="1:9" ht="12.5" customHeight="1">
      <c r="A30" s="154">
        <v>25</v>
      </c>
      <c r="B30" s="149">
        <v>8</v>
      </c>
      <c r="C30" s="155" t="s">
        <v>304</v>
      </c>
      <c r="D30" s="242">
        <v>100</v>
      </c>
      <c r="E30" s="190"/>
      <c r="G30" s="245" t="s">
        <v>295</v>
      </c>
      <c r="H30" s="256">
        <v>0.68</v>
      </c>
      <c r="I30" s="257">
        <v>0.60499999999999998</v>
      </c>
    </row>
    <row r="31" spans="1:9" ht="12.5" customHeight="1">
      <c r="A31" s="245">
        <v>26</v>
      </c>
      <c r="B31" s="246">
        <v>8</v>
      </c>
      <c r="C31" s="247" t="s">
        <v>305</v>
      </c>
      <c r="D31" s="248">
        <v>100</v>
      </c>
      <c r="E31" s="207"/>
      <c r="G31" s="20" t="s">
        <v>254</v>
      </c>
      <c r="I31" s="235" t="s">
        <v>504</v>
      </c>
    </row>
    <row r="32" spans="1:9" ht="12.5" customHeight="1">
      <c r="A32" s="154">
        <v>27</v>
      </c>
      <c r="B32" s="149">
        <v>9</v>
      </c>
      <c r="C32" s="155" t="s">
        <v>12</v>
      </c>
      <c r="D32" s="242">
        <v>100</v>
      </c>
      <c r="E32" s="190" t="s">
        <v>256</v>
      </c>
      <c r="G32" s="200" t="s">
        <v>255</v>
      </c>
      <c r="I32" s="258">
        <f>I30</f>
        <v>0.60499999999999998</v>
      </c>
    </row>
    <row r="33" spans="1:5" ht="12.5" customHeight="1">
      <c r="A33" s="245">
        <v>28</v>
      </c>
      <c r="B33" s="149">
        <v>9</v>
      </c>
      <c r="C33" s="155" t="s">
        <v>13</v>
      </c>
      <c r="D33" s="242">
        <v>100</v>
      </c>
      <c r="E33" s="190"/>
    </row>
    <row r="34" spans="1:5" ht="12.5" customHeight="1">
      <c r="A34" s="154">
        <v>29</v>
      </c>
      <c r="B34" s="188">
        <v>10</v>
      </c>
      <c r="C34" s="157" t="s">
        <v>14</v>
      </c>
      <c r="D34" s="239">
        <v>100</v>
      </c>
      <c r="E34" s="189" t="s">
        <v>354</v>
      </c>
    </row>
    <row r="35" spans="1:5" ht="12.5" customHeight="1">
      <c r="A35" s="245">
        <v>30</v>
      </c>
      <c r="B35" s="246">
        <v>10</v>
      </c>
      <c r="C35" s="247" t="s">
        <v>135</v>
      </c>
      <c r="D35" s="248">
        <v>100</v>
      </c>
      <c r="E35" s="207"/>
    </row>
    <row r="36" spans="1:5" ht="12.5" customHeight="1">
      <c r="A36" s="191">
        <v>31</v>
      </c>
      <c r="B36" s="246">
        <v>22</v>
      </c>
      <c r="C36" s="247" t="s">
        <v>306</v>
      </c>
      <c r="D36" s="248">
        <v>100</v>
      </c>
      <c r="E36" s="207" t="s">
        <v>257</v>
      </c>
    </row>
    <row r="37" spans="1:5" ht="12.5" customHeight="1">
      <c r="A37" s="154">
        <v>32</v>
      </c>
      <c r="B37" s="149">
        <v>11</v>
      </c>
      <c r="C37" s="155" t="s">
        <v>15</v>
      </c>
      <c r="D37" s="242">
        <v>100</v>
      </c>
      <c r="E37" s="190" t="s">
        <v>258</v>
      </c>
    </row>
    <row r="38" spans="1:5" ht="12.5" customHeight="1">
      <c r="A38" s="154">
        <v>33</v>
      </c>
      <c r="B38" s="149">
        <v>11</v>
      </c>
      <c r="C38" s="155" t="s">
        <v>16</v>
      </c>
      <c r="D38" s="242">
        <v>100</v>
      </c>
      <c r="E38" s="190"/>
    </row>
    <row r="39" spans="1:5" ht="12.5" customHeight="1">
      <c r="A39" s="154">
        <v>34</v>
      </c>
      <c r="B39" s="149">
        <v>11</v>
      </c>
      <c r="C39" s="155" t="s">
        <v>17</v>
      </c>
      <c r="D39" s="242">
        <v>100</v>
      </c>
      <c r="E39" s="190"/>
    </row>
    <row r="40" spans="1:5" ht="12.5" customHeight="1">
      <c r="A40" s="245">
        <v>35</v>
      </c>
      <c r="B40" s="149">
        <v>11</v>
      </c>
      <c r="C40" s="155" t="s">
        <v>18</v>
      </c>
      <c r="D40" s="242">
        <v>100</v>
      </c>
      <c r="E40" s="190"/>
    </row>
    <row r="41" spans="1:5" ht="12.5" customHeight="1">
      <c r="A41" s="154">
        <v>36</v>
      </c>
      <c r="B41" s="188">
        <v>12</v>
      </c>
      <c r="C41" s="157" t="s">
        <v>19</v>
      </c>
      <c r="D41" s="239">
        <v>100</v>
      </c>
      <c r="E41" s="189" t="s">
        <v>259</v>
      </c>
    </row>
    <row r="42" spans="1:5" ht="12.5" customHeight="1">
      <c r="A42" s="154">
        <v>37</v>
      </c>
      <c r="B42" s="149">
        <v>12</v>
      </c>
      <c r="C42" s="155" t="s">
        <v>136</v>
      </c>
      <c r="D42" s="242">
        <v>100</v>
      </c>
      <c r="E42" s="190"/>
    </row>
    <row r="43" spans="1:5" ht="12.5" customHeight="1">
      <c r="A43" s="154">
        <v>38</v>
      </c>
      <c r="B43" s="149">
        <v>12</v>
      </c>
      <c r="C43" s="155" t="s">
        <v>307</v>
      </c>
      <c r="D43" s="242">
        <v>100</v>
      </c>
      <c r="E43" s="190"/>
    </row>
    <row r="44" spans="1:5" ht="12.5" customHeight="1">
      <c r="A44" s="245">
        <v>39</v>
      </c>
      <c r="B44" s="246">
        <v>12</v>
      </c>
      <c r="C44" s="247" t="s">
        <v>308</v>
      </c>
      <c r="D44" s="248">
        <v>100</v>
      </c>
      <c r="E44" s="207"/>
    </row>
    <row r="45" spans="1:5" ht="12.5" customHeight="1">
      <c r="A45" s="156">
        <v>40</v>
      </c>
      <c r="B45" s="188">
        <v>13</v>
      </c>
      <c r="C45" s="157" t="s">
        <v>20</v>
      </c>
      <c r="D45" s="239">
        <v>100</v>
      </c>
      <c r="E45" s="189" t="s">
        <v>260</v>
      </c>
    </row>
    <row r="46" spans="1:5" ht="12.5" customHeight="1">
      <c r="A46" s="245">
        <v>41</v>
      </c>
      <c r="B46" s="246">
        <v>13</v>
      </c>
      <c r="C46" s="247" t="s">
        <v>137</v>
      </c>
      <c r="D46" s="248">
        <v>100</v>
      </c>
      <c r="E46" s="207"/>
    </row>
    <row r="47" spans="1:5" ht="12.5" customHeight="1">
      <c r="A47" s="154">
        <v>42</v>
      </c>
      <c r="B47" s="188">
        <v>14</v>
      </c>
      <c r="C47" s="157" t="s">
        <v>309</v>
      </c>
      <c r="D47" s="239">
        <v>100</v>
      </c>
      <c r="E47" s="189" t="s">
        <v>261</v>
      </c>
    </row>
    <row r="48" spans="1:5" ht="12.5" customHeight="1">
      <c r="A48" s="245">
        <v>43</v>
      </c>
      <c r="B48" s="246">
        <v>14</v>
      </c>
      <c r="C48" s="247" t="s">
        <v>21</v>
      </c>
      <c r="D48" s="248">
        <v>100</v>
      </c>
      <c r="E48" s="207"/>
    </row>
    <row r="49" spans="1:5" ht="12.5" customHeight="1">
      <c r="A49" s="154">
        <v>44</v>
      </c>
      <c r="B49" s="149">
        <v>15</v>
      </c>
      <c r="C49" s="155" t="s">
        <v>310</v>
      </c>
      <c r="D49" s="242">
        <v>100</v>
      </c>
      <c r="E49" s="190" t="s">
        <v>310</v>
      </c>
    </row>
    <row r="50" spans="1:5" ht="12.5" customHeight="1">
      <c r="A50" s="191">
        <v>45</v>
      </c>
      <c r="B50" s="177">
        <v>16</v>
      </c>
      <c r="C50" s="249" t="s">
        <v>311</v>
      </c>
      <c r="D50" s="250">
        <v>100</v>
      </c>
      <c r="E50" s="169" t="s">
        <v>311</v>
      </c>
    </row>
    <row r="51" spans="1:5" ht="12.5" customHeight="1">
      <c r="A51" s="191">
        <v>46</v>
      </c>
      <c r="B51" s="177">
        <v>17</v>
      </c>
      <c r="C51" s="249" t="s">
        <v>312</v>
      </c>
      <c r="D51" s="250">
        <v>100</v>
      </c>
      <c r="E51" s="169" t="s">
        <v>312</v>
      </c>
    </row>
    <row r="52" spans="1:5" ht="12.5" customHeight="1">
      <c r="A52" s="154">
        <v>47</v>
      </c>
      <c r="B52" s="188">
        <v>18</v>
      </c>
      <c r="C52" s="157" t="s">
        <v>313</v>
      </c>
      <c r="D52" s="239">
        <v>100</v>
      </c>
      <c r="E52" s="189" t="s">
        <v>355</v>
      </c>
    </row>
    <row r="53" spans="1:5" ht="12.5" customHeight="1">
      <c r="A53" s="245">
        <v>48</v>
      </c>
      <c r="B53" s="246">
        <v>18</v>
      </c>
      <c r="C53" s="247" t="s">
        <v>314</v>
      </c>
      <c r="D53" s="248">
        <v>100</v>
      </c>
      <c r="E53" s="207"/>
    </row>
    <row r="54" spans="1:5" ht="12.5" customHeight="1">
      <c r="A54" s="156">
        <v>49</v>
      </c>
      <c r="B54" s="188">
        <v>19</v>
      </c>
      <c r="C54" s="157" t="s">
        <v>315</v>
      </c>
      <c r="D54" s="239">
        <v>100</v>
      </c>
      <c r="E54" s="189" t="s">
        <v>356</v>
      </c>
    </row>
    <row r="55" spans="1:5" ht="12.5" customHeight="1">
      <c r="A55" s="154">
        <v>50</v>
      </c>
      <c r="B55" s="149">
        <v>19</v>
      </c>
      <c r="C55" s="155" t="s">
        <v>316</v>
      </c>
      <c r="D55" s="242">
        <v>100</v>
      </c>
      <c r="E55" s="190"/>
    </row>
    <row r="56" spans="1:5" ht="12.5" customHeight="1">
      <c r="A56" s="154">
        <v>51</v>
      </c>
      <c r="B56" s="149">
        <v>19</v>
      </c>
      <c r="C56" s="155" t="s">
        <v>317</v>
      </c>
      <c r="D56" s="242">
        <v>100</v>
      </c>
      <c r="E56" s="190"/>
    </row>
    <row r="57" spans="1:5" ht="12.5" customHeight="1">
      <c r="A57" s="245">
        <v>52</v>
      </c>
      <c r="B57" s="246">
        <v>19</v>
      </c>
      <c r="C57" s="247" t="s">
        <v>318</v>
      </c>
      <c r="D57" s="248">
        <v>100</v>
      </c>
      <c r="E57" s="207"/>
    </row>
    <row r="58" spans="1:5" ht="12.5" customHeight="1">
      <c r="A58" s="154">
        <v>53</v>
      </c>
      <c r="B58" s="149">
        <v>20</v>
      </c>
      <c r="C58" s="155" t="s">
        <v>319</v>
      </c>
      <c r="D58" s="242">
        <v>100</v>
      </c>
      <c r="E58" s="190" t="s">
        <v>357</v>
      </c>
    </row>
    <row r="59" spans="1:5" ht="12.5" customHeight="1">
      <c r="A59" s="245">
        <v>54</v>
      </c>
      <c r="B59" s="149">
        <v>20</v>
      </c>
      <c r="C59" s="155" t="s">
        <v>320</v>
      </c>
      <c r="D59" s="242">
        <v>100</v>
      </c>
      <c r="E59" s="190"/>
    </row>
    <row r="60" spans="1:5" ht="12.5" customHeight="1">
      <c r="A60" s="156">
        <v>55</v>
      </c>
      <c r="B60" s="188">
        <v>21</v>
      </c>
      <c r="C60" s="157" t="s">
        <v>321</v>
      </c>
      <c r="D60" s="239">
        <v>100</v>
      </c>
      <c r="E60" s="189" t="s">
        <v>263</v>
      </c>
    </row>
    <row r="61" spans="1:5" ht="12.5" customHeight="1">
      <c r="A61" s="154">
        <v>56</v>
      </c>
      <c r="B61" s="149">
        <v>21</v>
      </c>
      <c r="C61" s="155" t="s">
        <v>322</v>
      </c>
      <c r="D61" s="242">
        <v>100</v>
      </c>
      <c r="E61" s="190"/>
    </row>
    <row r="62" spans="1:5" ht="12.5" customHeight="1">
      <c r="A62" s="154">
        <v>57</v>
      </c>
      <c r="B62" s="149">
        <v>21</v>
      </c>
      <c r="C62" s="155" t="s">
        <v>27</v>
      </c>
      <c r="D62" s="242">
        <v>100</v>
      </c>
      <c r="E62" s="190"/>
    </row>
    <row r="63" spans="1:5" ht="12.5" customHeight="1">
      <c r="A63" s="154">
        <v>58</v>
      </c>
      <c r="B63" s="149">
        <v>21</v>
      </c>
      <c r="C63" s="155" t="s">
        <v>28</v>
      </c>
      <c r="D63" s="242">
        <v>100</v>
      </c>
      <c r="E63" s="190"/>
    </row>
    <row r="64" spans="1:5" ht="12.5" customHeight="1">
      <c r="A64" s="154">
        <v>59</v>
      </c>
      <c r="B64" s="246">
        <v>21</v>
      </c>
      <c r="C64" s="247" t="s">
        <v>138</v>
      </c>
      <c r="D64" s="248">
        <v>100</v>
      </c>
      <c r="E64" s="207"/>
    </row>
    <row r="65" spans="1:5" ht="12.5" customHeight="1">
      <c r="A65" s="156">
        <v>60</v>
      </c>
      <c r="B65" s="149">
        <v>22</v>
      </c>
      <c r="C65" s="155" t="s">
        <v>139</v>
      </c>
      <c r="D65" s="242">
        <v>100</v>
      </c>
      <c r="E65" s="190" t="s">
        <v>264</v>
      </c>
    </row>
    <row r="66" spans="1:5" ht="12.5" customHeight="1">
      <c r="A66" s="245">
        <v>61</v>
      </c>
      <c r="B66" s="149">
        <v>22</v>
      </c>
      <c r="C66" s="155" t="s">
        <v>323</v>
      </c>
      <c r="D66" s="242">
        <v>100</v>
      </c>
      <c r="E66" s="190"/>
    </row>
    <row r="67" spans="1:5" ht="12.5" customHeight="1">
      <c r="A67" s="154">
        <v>62</v>
      </c>
      <c r="B67" s="188">
        <v>23</v>
      </c>
      <c r="C67" s="157" t="s">
        <v>140</v>
      </c>
      <c r="D67" s="239">
        <v>100</v>
      </c>
      <c r="E67" s="189" t="s">
        <v>358</v>
      </c>
    </row>
    <row r="68" spans="1:5" ht="12.5" customHeight="1">
      <c r="A68" s="154">
        <v>63</v>
      </c>
      <c r="B68" s="149">
        <v>23</v>
      </c>
      <c r="C68" s="155" t="s">
        <v>30</v>
      </c>
      <c r="D68" s="242">
        <v>100</v>
      </c>
      <c r="E68" s="190"/>
    </row>
    <row r="69" spans="1:5" ht="12.5" customHeight="1">
      <c r="A69" s="154">
        <v>64</v>
      </c>
      <c r="B69" s="149">
        <v>23</v>
      </c>
      <c r="C69" s="155" t="s">
        <v>324</v>
      </c>
      <c r="D69" s="242">
        <v>100</v>
      </c>
      <c r="E69" s="190"/>
    </row>
    <row r="70" spans="1:5" ht="12.5" customHeight="1">
      <c r="A70" s="245">
        <v>65</v>
      </c>
      <c r="B70" s="246">
        <v>23</v>
      </c>
      <c r="C70" s="247" t="s">
        <v>325</v>
      </c>
      <c r="D70" s="248">
        <v>100</v>
      </c>
      <c r="E70" s="207"/>
    </row>
    <row r="71" spans="1:5" ht="12.5" customHeight="1">
      <c r="A71" s="154">
        <v>66</v>
      </c>
      <c r="B71" s="149">
        <v>24</v>
      </c>
      <c r="C71" s="155" t="s">
        <v>326</v>
      </c>
      <c r="D71" s="242">
        <v>100</v>
      </c>
      <c r="E71" s="190" t="s">
        <v>359</v>
      </c>
    </row>
    <row r="72" spans="1:5" ht="12.5" customHeight="1">
      <c r="A72" s="245">
        <v>67</v>
      </c>
      <c r="B72" s="149">
        <v>24</v>
      </c>
      <c r="C72" s="155" t="s">
        <v>141</v>
      </c>
      <c r="D72" s="242">
        <v>100</v>
      </c>
      <c r="E72" s="190"/>
    </row>
    <row r="73" spans="1:5" ht="12.5" customHeight="1">
      <c r="A73" s="154">
        <v>68</v>
      </c>
      <c r="B73" s="177">
        <v>25</v>
      </c>
      <c r="C73" s="249" t="s">
        <v>32</v>
      </c>
      <c r="D73" s="250">
        <v>100</v>
      </c>
      <c r="E73" s="169" t="s">
        <v>32</v>
      </c>
    </row>
    <row r="74" spans="1:5" ht="12.5" customHeight="1">
      <c r="A74" s="191">
        <v>69</v>
      </c>
      <c r="B74" s="149">
        <v>26</v>
      </c>
      <c r="C74" s="155" t="s">
        <v>33</v>
      </c>
      <c r="D74" s="242">
        <v>100</v>
      </c>
      <c r="E74" s="190" t="s">
        <v>33</v>
      </c>
    </row>
    <row r="75" spans="1:5" ht="12.5" customHeight="1">
      <c r="A75" s="191">
        <v>70</v>
      </c>
      <c r="B75" s="177">
        <v>27</v>
      </c>
      <c r="C75" s="249" t="s">
        <v>142</v>
      </c>
      <c r="D75" s="250">
        <v>100</v>
      </c>
      <c r="E75" s="169" t="s">
        <v>360</v>
      </c>
    </row>
    <row r="76" spans="1:5" ht="12.5" customHeight="1">
      <c r="A76" s="154">
        <v>71</v>
      </c>
      <c r="B76" s="149">
        <v>28</v>
      </c>
      <c r="C76" s="155" t="s">
        <v>143</v>
      </c>
      <c r="D76" s="242">
        <v>100</v>
      </c>
      <c r="E76" s="190" t="s">
        <v>361</v>
      </c>
    </row>
    <row r="77" spans="1:5" ht="12.5" customHeight="1">
      <c r="A77" s="156">
        <v>72</v>
      </c>
      <c r="B77" s="188">
        <v>29</v>
      </c>
      <c r="C77" s="157" t="s">
        <v>34</v>
      </c>
      <c r="D77" s="239">
        <v>100</v>
      </c>
      <c r="E77" s="189" t="s">
        <v>362</v>
      </c>
    </row>
    <row r="78" spans="1:5" ht="12.5" customHeight="1">
      <c r="A78" s="154">
        <v>73</v>
      </c>
      <c r="B78" s="149">
        <v>29</v>
      </c>
      <c r="C78" s="155" t="s">
        <v>35</v>
      </c>
      <c r="D78" s="242">
        <v>100</v>
      </c>
      <c r="E78" s="190"/>
    </row>
    <row r="79" spans="1:5" ht="12.5" customHeight="1">
      <c r="A79" s="245">
        <v>74</v>
      </c>
      <c r="B79" s="246">
        <v>29</v>
      </c>
      <c r="C79" s="247" t="s">
        <v>327</v>
      </c>
      <c r="D79" s="248">
        <v>100</v>
      </c>
      <c r="E79" s="207"/>
    </row>
    <row r="80" spans="1:5" ht="12.5" customHeight="1">
      <c r="A80" s="154">
        <v>75</v>
      </c>
      <c r="B80" s="149">
        <v>30</v>
      </c>
      <c r="C80" s="155" t="s">
        <v>144</v>
      </c>
      <c r="D80" s="242">
        <v>100</v>
      </c>
      <c r="E80" s="190" t="s">
        <v>363</v>
      </c>
    </row>
    <row r="81" spans="1:5" ht="12.5" customHeight="1">
      <c r="A81" s="154">
        <v>76</v>
      </c>
      <c r="B81" s="149">
        <v>30</v>
      </c>
      <c r="C81" s="155" t="s">
        <v>328</v>
      </c>
      <c r="D81" s="242">
        <v>100</v>
      </c>
      <c r="E81" s="190"/>
    </row>
    <row r="82" spans="1:5" ht="12.5" customHeight="1">
      <c r="A82" s="154">
        <v>77</v>
      </c>
      <c r="B82" s="149">
        <v>30</v>
      </c>
      <c r="C82" s="155" t="s">
        <v>145</v>
      </c>
      <c r="D82" s="242">
        <v>100</v>
      </c>
      <c r="E82" s="190"/>
    </row>
    <row r="83" spans="1:5" ht="12.5" customHeight="1">
      <c r="A83" s="154">
        <v>78</v>
      </c>
      <c r="B83" s="149">
        <v>30</v>
      </c>
      <c r="C83" s="155" t="s">
        <v>37</v>
      </c>
      <c r="D83" s="242">
        <v>100</v>
      </c>
      <c r="E83" s="190"/>
    </row>
    <row r="84" spans="1:5" ht="12.5" customHeight="1">
      <c r="A84" s="154">
        <v>79</v>
      </c>
      <c r="B84" s="149">
        <v>30</v>
      </c>
      <c r="C84" s="155" t="s">
        <v>329</v>
      </c>
      <c r="D84" s="242">
        <v>100</v>
      </c>
      <c r="E84" s="190"/>
    </row>
    <row r="85" spans="1:5" ht="12.5" customHeight="1">
      <c r="A85" s="154">
        <v>80</v>
      </c>
      <c r="B85" s="149">
        <v>30</v>
      </c>
      <c r="C85" s="155" t="s">
        <v>39</v>
      </c>
      <c r="D85" s="242">
        <v>100</v>
      </c>
      <c r="E85" s="190"/>
    </row>
    <row r="86" spans="1:5" ht="12.5" customHeight="1">
      <c r="A86" s="154">
        <v>81</v>
      </c>
      <c r="B86" s="149">
        <v>30</v>
      </c>
      <c r="C86" s="155" t="s">
        <v>330</v>
      </c>
      <c r="D86" s="242">
        <v>100</v>
      </c>
      <c r="E86" s="190"/>
    </row>
    <row r="87" spans="1:5" ht="12.5" customHeight="1">
      <c r="A87" s="245">
        <v>82</v>
      </c>
      <c r="B87" s="149">
        <v>30</v>
      </c>
      <c r="C87" s="155" t="s">
        <v>331</v>
      </c>
      <c r="D87" s="242">
        <v>100</v>
      </c>
      <c r="E87" s="190"/>
    </row>
    <row r="88" spans="1:5" ht="12.5" customHeight="1">
      <c r="A88" s="154">
        <v>83</v>
      </c>
      <c r="B88" s="188">
        <v>31</v>
      </c>
      <c r="C88" s="157" t="s">
        <v>332</v>
      </c>
      <c r="D88" s="239">
        <v>100</v>
      </c>
      <c r="E88" s="189" t="s">
        <v>364</v>
      </c>
    </row>
    <row r="89" spans="1:5" ht="12.5" customHeight="1">
      <c r="A89" s="154">
        <v>84</v>
      </c>
      <c r="B89" s="149">
        <v>31</v>
      </c>
      <c r="C89" s="155" t="s">
        <v>41</v>
      </c>
      <c r="D89" s="242">
        <v>100</v>
      </c>
      <c r="E89" s="190"/>
    </row>
    <row r="90" spans="1:5" ht="12.5" customHeight="1">
      <c r="A90" s="154">
        <v>85</v>
      </c>
      <c r="B90" s="149">
        <v>31</v>
      </c>
      <c r="C90" s="155" t="s">
        <v>333</v>
      </c>
      <c r="D90" s="242">
        <v>100</v>
      </c>
      <c r="E90" s="190"/>
    </row>
    <row r="91" spans="1:5" ht="12.5" customHeight="1">
      <c r="A91" s="154">
        <v>86</v>
      </c>
      <c r="B91" s="149">
        <v>31</v>
      </c>
      <c r="C91" s="155" t="s">
        <v>334</v>
      </c>
      <c r="D91" s="242">
        <v>100</v>
      </c>
      <c r="E91" s="190"/>
    </row>
    <row r="92" spans="1:5" ht="12.5" customHeight="1">
      <c r="A92" s="245">
        <v>87</v>
      </c>
      <c r="B92" s="246">
        <v>31</v>
      </c>
      <c r="C92" s="247" t="s">
        <v>335</v>
      </c>
      <c r="D92" s="248">
        <v>100</v>
      </c>
      <c r="E92" s="207"/>
    </row>
    <row r="93" spans="1:5" ht="12.5" customHeight="1">
      <c r="A93" s="191">
        <v>88</v>
      </c>
      <c r="B93" s="149">
        <v>32</v>
      </c>
      <c r="C93" s="155" t="s">
        <v>146</v>
      </c>
      <c r="D93" s="242">
        <v>100</v>
      </c>
      <c r="E93" s="190" t="s">
        <v>365</v>
      </c>
    </row>
    <row r="94" spans="1:5" ht="12.5" customHeight="1">
      <c r="A94" s="154">
        <v>89</v>
      </c>
      <c r="B94" s="188">
        <v>33</v>
      </c>
      <c r="C94" s="157" t="s">
        <v>147</v>
      </c>
      <c r="D94" s="239">
        <v>100</v>
      </c>
      <c r="E94" s="189" t="s">
        <v>366</v>
      </c>
    </row>
    <row r="95" spans="1:5" ht="12.5" customHeight="1">
      <c r="A95" s="245">
        <v>90</v>
      </c>
      <c r="B95" s="246">
        <v>33</v>
      </c>
      <c r="C95" s="247" t="s">
        <v>148</v>
      </c>
      <c r="D95" s="248">
        <v>100</v>
      </c>
      <c r="E95" s="207"/>
    </row>
    <row r="96" spans="1:5" ht="12.5" customHeight="1">
      <c r="A96" s="156">
        <v>91</v>
      </c>
      <c r="B96" s="149">
        <v>34</v>
      </c>
      <c r="C96" s="155" t="s">
        <v>336</v>
      </c>
      <c r="D96" s="242">
        <v>100</v>
      </c>
      <c r="E96" s="190" t="s">
        <v>367</v>
      </c>
    </row>
    <row r="97" spans="1:5" ht="12.5" customHeight="1">
      <c r="A97" s="154">
        <v>92</v>
      </c>
      <c r="B97" s="149">
        <v>34</v>
      </c>
      <c r="C97" s="155" t="s">
        <v>337</v>
      </c>
      <c r="D97" s="242">
        <v>100</v>
      </c>
      <c r="E97" s="190"/>
    </row>
    <row r="98" spans="1:5" ht="12.5" customHeight="1">
      <c r="A98" s="154">
        <v>93</v>
      </c>
      <c r="B98" s="149">
        <v>34</v>
      </c>
      <c r="C98" s="155" t="s">
        <v>338</v>
      </c>
      <c r="D98" s="242">
        <v>100</v>
      </c>
      <c r="E98" s="190"/>
    </row>
    <row r="99" spans="1:5" ht="12.5" customHeight="1">
      <c r="A99" s="245">
        <v>94</v>
      </c>
      <c r="B99" s="149">
        <v>34</v>
      </c>
      <c r="C99" s="155" t="s">
        <v>339</v>
      </c>
      <c r="D99" s="242">
        <v>100</v>
      </c>
      <c r="E99" s="190"/>
    </row>
    <row r="100" spans="1:5" ht="12.5" customHeight="1">
      <c r="A100" s="154">
        <v>95</v>
      </c>
      <c r="B100" s="177">
        <v>35</v>
      </c>
      <c r="C100" s="249" t="s">
        <v>340</v>
      </c>
      <c r="D100" s="250">
        <v>100</v>
      </c>
      <c r="E100" s="169" t="s">
        <v>340</v>
      </c>
    </row>
    <row r="101" spans="1:5" ht="12.5" customHeight="1">
      <c r="A101" s="156">
        <v>96</v>
      </c>
      <c r="B101" s="149">
        <v>36</v>
      </c>
      <c r="C101" s="155" t="s">
        <v>149</v>
      </c>
      <c r="D101" s="242">
        <v>100</v>
      </c>
      <c r="E101" s="190" t="s">
        <v>265</v>
      </c>
    </row>
    <row r="102" spans="1:5" ht="12.5" customHeight="1">
      <c r="A102" s="154">
        <v>97</v>
      </c>
      <c r="B102" s="149">
        <v>36</v>
      </c>
      <c r="C102" s="155" t="s">
        <v>50</v>
      </c>
      <c r="D102" s="242">
        <v>100</v>
      </c>
      <c r="E102" s="190"/>
    </row>
    <row r="103" spans="1:5" ht="12.5" customHeight="1">
      <c r="A103" s="154">
        <v>98</v>
      </c>
      <c r="B103" s="149">
        <v>36</v>
      </c>
      <c r="C103" s="155" t="s">
        <v>150</v>
      </c>
      <c r="D103" s="242">
        <v>100</v>
      </c>
      <c r="E103" s="190"/>
    </row>
    <row r="104" spans="1:5" ht="12.5" customHeight="1">
      <c r="A104" s="245">
        <v>99</v>
      </c>
      <c r="B104" s="149">
        <v>36</v>
      </c>
      <c r="C104" s="155" t="s">
        <v>341</v>
      </c>
      <c r="D104" s="242">
        <v>100</v>
      </c>
      <c r="E104" s="190"/>
    </row>
    <row r="105" spans="1:5" ht="12.5" customHeight="1">
      <c r="A105" s="156">
        <v>100</v>
      </c>
      <c r="B105" s="188">
        <v>37</v>
      </c>
      <c r="C105" s="157" t="s">
        <v>342</v>
      </c>
      <c r="D105" s="239">
        <v>100</v>
      </c>
      <c r="E105" s="189" t="s">
        <v>368</v>
      </c>
    </row>
    <row r="106" spans="1:5" ht="12.5" customHeight="1">
      <c r="A106" s="154">
        <v>101</v>
      </c>
      <c r="B106" s="149">
        <v>37</v>
      </c>
      <c r="C106" s="155" t="s">
        <v>343</v>
      </c>
      <c r="D106" s="242">
        <v>100</v>
      </c>
      <c r="E106" s="190"/>
    </row>
    <row r="107" spans="1:5" ht="12.5" customHeight="1">
      <c r="A107" s="154">
        <v>102</v>
      </c>
      <c r="B107" s="149">
        <v>37</v>
      </c>
      <c r="C107" s="155" t="s">
        <v>344</v>
      </c>
      <c r="D107" s="242">
        <v>100</v>
      </c>
      <c r="E107" s="190"/>
    </row>
    <row r="108" spans="1:5" ht="12.5" customHeight="1">
      <c r="A108" s="154">
        <v>103</v>
      </c>
      <c r="B108" s="149">
        <v>37</v>
      </c>
      <c r="C108" s="155" t="s">
        <v>345</v>
      </c>
      <c r="D108" s="242">
        <v>100</v>
      </c>
      <c r="E108" s="190"/>
    </row>
    <row r="109" spans="1:5" ht="12.5" customHeight="1">
      <c r="A109" s="154">
        <v>104</v>
      </c>
      <c r="B109" s="149">
        <v>37</v>
      </c>
      <c r="C109" s="155" t="s">
        <v>346</v>
      </c>
      <c r="D109" s="242">
        <v>100</v>
      </c>
      <c r="E109" s="190"/>
    </row>
    <row r="110" spans="1:5" ht="12.5" customHeight="1">
      <c r="A110" s="245">
        <v>105</v>
      </c>
      <c r="B110" s="246">
        <v>37</v>
      </c>
      <c r="C110" s="247" t="s">
        <v>57</v>
      </c>
      <c r="D110" s="248">
        <v>100</v>
      </c>
      <c r="E110" s="207"/>
    </row>
    <row r="111" spans="1:5" ht="12.5" customHeight="1">
      <c r="A111" s="245">
        <v>106</v>
      </c>
      <c r="B111" s="177">
        <v>38</v>
      </c>
      <c r="C111" s="249" t="s">
        <v>347</v>
      </c>
      <c r="D111" s="250">
        <v>100</v>
      </c>
      <c r="E111" s="169" t="s">
        <v>347</v>
      </c>
    </row>
    <row r="112" spans="1:5" ht="12.5" customHeight="1">
      <c r="A112" s="191">
        <v>107</v>
      </c>
      <c r="B112" s="149">
        <v>39</v>
      </c>
      <c r="C112" s="155" t="s">
        <v>348</v>
      </c>
      <c r="D112" s="242">
        <v>100</v>
      </c>
      <c r="E112" s="190" t="s">
        <v>348</v>
      </c>
    </row>
    <row r="113" spans="1:8" ht="12.5" customHeight="1">
      <c r="A113" s="191">
        <v>108</v>
      </c>
      <c r="B113" s="177">
        <v>40</v>
      </c>
      <c r="C113" s="249" t="s">
        <v>60</v>
      </c>
      <c r="D113" s="259">
        <f>SUM(D6:D112)</f>
        <v>10700</v>
      </c>
      <c r="E113" s="169"/>
    </row>
    <row r="114" spans="1:8">
      <c r="A114" s="149" t="s">
        <v>269</v>
      </c>
      <c r="B114" s="149"/>
    </row>
    <row r="115" spans="1:8">
      <c r="A115" s="149" t="s">
        <v>270</v>
      </c>
      <c r="B115" s="149"/>
    </row>
    <row r="116" spans="1:8">
      <c r="A116" s="149" t="s">
        <v>268</v>
      </c>
      <c r="B116" s="149"/>
    </row>
    <row r="117" spans="1:8">
      <c r="A117" s="149" t="s">
        <v>266</v>
      </c>
      <c r="B117" s="149"/>
      <c r="H117" s="20" t="s">
        <v>262</v>
      </c>
    </row>
  </sheetData>
  <mergeCells count="4">
    <mergeCell ref="A4:A5"/>
    <mergeCell ref="B4:B5"/>
    <mergeCell ref="C4:C5"/>
    <mergeCell ref="E4:E5"/>
  </mergeCells>
  <phoneticPr fontId="3"/>
  <pageMargins left="0.75" right="0.28000000000000003" top="1" bottom="1"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1719A-A6DB-484F-828A-61DA1C891D5A}">
  <dimension ref="A1:L43"/>
  <sheetViews>
    <sheetView workbookViewId="0">
      <pane xSplit="2" ySplit="3" topLeftCell="C4" activePane="bottomRight" state="frozen"/>
      <selection activeCell="B3" sqref="B3"/>
      <selection pane="topRight" activeCell="B3" sqref="B3"/>
      <selection pane="bottomLeft" activeCell="B3" sqref="B3"/>
      <selection pane="bottomRight" activeCell="C4" sqref="C4"/>
    </sheetView>
  </sheetViews>
  <sheetFormatPr defaultColWidth="8.25" defaultRowHeight="12"/>
  <cols>
    <col min="1" max="1" width="3.1640625" style="198" customWidth="1"/>
    <col min="2" max="2" width="21.1640625" style="149" customWidth="1"/>
    <col min="3" max="4" width="9.58203125" style="149" customWidth="1"/>
    <col min="5" max="6" width="9.75" style="149" customWidth="1"/>
    <col min="7" max="7" width="4" style="149" customWidth="1"/>
    <col min="8" max="8" width="16.5" style="149" customWidth="1"/>
    <col min="9" max="12" width="11.25" style="149" customWidth="1"/>
    <col min="13" max="16384" width="8.25" style="149"/>
  </cols>
  <sheetData>
    <row r="1" spans="1:12">
      <c r="B1" s="199" t="s">
        <v>451</v>
      </c>
    </row>
    <row r="2" spans="1:12">
      <c r="H2" s="200" t="s">
        <v>452</v>
      </c>
    </row>
    <row r="3" spans="1:12" ht="36">
      <c r="A3" s="201"/>
      <c r="B3" s="68"/>
      <c r="C3" s="69" t="s">
        <v>453</v>
      </c>
      <c r="D3" s="70" t="s">
        <v>454</v>
      </c>
      <c r="E3" s="69" t="s">
        <v>455</v>
      </c>
      <c r="F3" s="71" t="s">
        <v>456</v>
      </c>
      <c r="H3" s="189"/>
      <c r="I3" s="72" t="s">
        <v>457</v>
      </c>
      <c r="J3" s="72" t="s">
        <v>454</v>
      </c>
      <c r="K3" s="73" t="s">
        <v>458</v>
      </c>
      <c r="L3" s="74" t="s">
        <v>459</v>
      </c>
    </row>
    <row r="4" spans="1:12">
      <c r="A4" s="202">
        <v>1</v>
      </c>
      <c r="B4" s="188" t="s">
        <v>477</v>
      </c>
      <c r="C4" s="203">
        <f>SUMIF(経済波及効果WS!$B$5:$B$111,'経済効果集計(39部門)'!$A4,経済波及効果WS!$T$5:$T$111)</f>
        <v>333.42833985915286</v>
      </c>
      <c r="D4" s="204">
        <f>SUMIF(経済波及効果WS!$B$5:$B$111,'経済効果集計(39部門)'!$A4,経済波及効果WS!$V$5:$V$111)</f>
        <v>155.47593909973506</v>
      </c>
      <c r="E4" s="205">
        <f>SUMIF(経済波及効果WS!$B$5:$B$111,'経済効果集計(39部門)'!$A4,経済波及効果WS!$X$5:$X$111)</f>
        <v>76</v>
      </c>
      <c r="F4" s="206">
        <f>SUMIF(経済波及効果WS!$B$5:$B$111,'経済効果集計(39部門)'!$A4,経済波及効果WS!$Z$5:$Z$111)</f>
        <v>35</v>
      </c>
      <c r="H4" s="207"/>
      <c r="I4" s="208" t="s">
        <v>246</v>
      </c>
      <c r="J4" s="208" t="s">
        <v>246</v>
      </c>
      <c r="K4" s="209" t="s">
        <v>460</v>
      </c>
      <c r="L4" s="210" t="s">
        <v>460</v>
      </c>
    </row>
    <row r="5" spans="1:12">
      <c r="A5" s="211">
        <v>2</v>
      </c>
      <c r="B5" s="149" t="s">
        <v>478</v>
      </c>
      <c r="C5" s="212">
        <f>SUMIF(経済波及効果WS!$B$5:$B$111,'経済効果集計(39部門)'!$A5,経済波及効果WS!$T$5:$T$111)</f>
        <v>116.76557686154652</v>
      </c>
      <c r="D5" s="213">
        <f>SUMIF(経済波及効果WS!$B$5:$B$111,'経済効果集計(39部門)'!$A5,経済波及効果WS!$V$5:$V$111)</f>
        <v>74.715739958365361</v>
      </c>
      <c r="E5" s="214">
        <f>SUMIF(経済波及効果WS!$B$5:$B$111,'経済効果集計(39部門)'!$A5,経済波及効果WS!$X$5:$X$111)</f>
        <v>35</v>
      </c>
      <c r="F5" s="215">
        <f>SUMIF(経済波及効果WS!$B$5:$B$111,'経済効果集計(39部門)'!$A5,経済波及効果WS!$Z$5:$Z$111)</f>
        <v>31</v>
      </c>
      <c r="H5" s="190" t="s">
        <v>461</v>
      </c>
      <c r="I5" s="216">
        <f>C43</f>
        <v>15477.736150752256</v>
      </c>
      <c r="J5" s="216">
        <f>D43</f>
        <v>7283.5633588778492</v>
      </c>
      <c r="K5" s="217">
        <f>E43</f>
        <v>1046</v>
      </c>
      <c r="L5" s="218">
        <f>F43</f>
        <v>890</v>
      </c>
    </row>
    <row r="6" spans="1:12">
      <c r="A6" s="211">
        <v>3</v>
      </c>
      <c r="B6" s="149" t="s">
        <v>479</v>
      </c>
      <c r="C6" s="212">
        <f>SUMIF(経済波及効果WS!$B$5:$B$111,'経済効果集計(39部門)'!$A6,経済波及効果WS!$T$5:$T$111)</f>
        <v>101.61560666595898</v>
      </c>
      <c r="D6" s="213">
        <f>SUMIF(経済波及効果WS!$B$5:$B$111,'経済効果集計(39部門)'!$A6,経済波及効果WS!$V$5:$V$111)</f>
        <v>48.146836550011948</v>
      </c>
      <c r="E6" s="214">
        <f>SUMIF(経済波及効果WS!$B$5:$B$111,'経済効果集計(39部門)'!$A6,経済波及効果WS!$X$5:$X$111)</f>
        <v>10</v>
      </c>
      <c r="F6" s="215">
        <f>SUMIF(経済波及効果WS!$B$5:$B$111,'経済効果集計(39部門)'!$A6,経済波及効果WS!$Z$5:$Z$111)</f>
        <v>4</v>
      </c>
      <c r="H6" s="190" t="s">
        <v>462</v>
      </c>
      <c r="I6" s="216">
        <f>経済波及効果WS!D112</f>
        <v>10700</v>
      </c>
      <c r="J6" s="219">
        <v>23462649</v>
      </c>
      <c r="K6" s="220" t="s">
        <v>463</v>
      </c>
      <c r="L6" s="221" t="s">
        <v>463</v>
      </c>
    </row>
    <row r="7" spans="1:12">
      <c r="A7" s="211">
        <v>4</v>
      </c>
      <c r="B7" s="149" t="s">
        <v>480</v>
      </c>
      <c r="C7" s="212">
        <f>SUMIF(経済波及効果WS!$B$5:$B$111,'経済効果集計(39部門)'!$A7,経済波及効果WS!$T$5:$T$111)</f>
        <v>203.62336153020931</v>
      </c>
      <c r="D7" s="213">
        <f>SUMIF(経済波及効果WS!$B$5:$B$111,'経済効果集計(39部門)'!$A7,経済波及効果WS!$V$5:$V$111)</f>
        <v>56.329728714945624</v>
      </c>
      <c r="E7" s="214">
        <f>SUMIF(経済波及効果WS!$B$5:$B$111,'経済効果集計(39部門)'!$A7,経済波及効果WS!$X$5:$X$111)</f>
        <v>4</v>
      </c>
      <c r="F7" s="215">
        <f>SUMIF(経済波及効果WS!$B$5:$B$111,'経済効果集計(39部門)'!$A7,経済波及効果WS!$Z$5:$Z$111)</f>
        <v>4</v>
      </c>
      <c r="H7" s="190" t="s">
        <v>464</v>
      </c>
      <c r="I7" s="219">
        <f>I5/I6</f>
        <v>1.4465173972665659</v>
      </c>
      <c r="J7" s="222">
        <f>J5/J6</f>
        <v>3.1043226870409427E-4</v>
      </c>
      <c r="K7" s="220" t="s">
        <v>463</v>
      </c>
      <c r="L7" s="221" t="s">
        <v>463</v>
      </c>
    </row>
    <row r="8" spans="1:12">
      <c r="A8" s="211">
        <v>5</v>
      </c>
      <c r="B8" s="149" t="s">
        <v>481</v>
      </c>
      <c r="C8" s="212">
        <f>SUMIF(経済波及効果WS!$B$5:$B$111,'経済効果集計(39部門)'!$A8,経済波及効果WS!$T$5:$T$111)</f>
        <v>503.95046599775969</v>
      </c>
      <c r="D8" s="213">
        <f>SUMIF(経済波及効果WS!$B$5:$B$111,'経済効果集計(39部門)'!$A8,経済波及効果WS!$V$5:$V$111)</f>
        <v>134.61722720476894</v>
      </c>
      <c r="E8" s="214">
        <f>SUMIF(経済波及効果WS!$B$5:$B$111,'経済効果集計(39部門)'!$A8,経済波及効果WS!$X$5:$X$111)</f>
        <v>11</v>
      </c>
      <c r="F8" s="215">
        <f>SUMIF(経済波及効果WS!$B$5:$B$111,'経済効果集計(39部門)'!$A8,経済波及効果WS!$Z$5:$Z$111)</f>
        <v>11</v>
      </c>
      <c r="H8" s="169" t="s">
        <v>465</v>
      </c>
      <c r="I8" s="295" t="s">
        <v>497</v>
      </c>
      <c r="J8" s="296"/>
      <c r="K8" s="223"/>
      <c r="L8" s="224"/>
    </row>
    <row r="9" spans="1:12">
      <c r="A9" s="211">
        <v>6</v>
      </c>
      <c r="B9" s="149" t="s">
        <v>466</v>
      </c>
      <c r="C9" s="212">
        <f>SUMIF(経済波及効果WS!$B$5:$B$111,'経済効果集計(39部門)'!$A9,経済波及効果WS!$T$5:$T$111)</f>
        <v>212.50452073133567</v>
      </c>
      <c r="D9" s="213">
        <f>SUMIF(経済波及効果WS!$B$5:$B$111,'経済効果集計(39部門)'!$A9,経済波及効果WS!$V$5:$V$111)</f>
        <v>83.417674693674172</v>
      </c>
      <c r="E9" s="214">
        <f>SUMIF(経済波及効果WS!$B$5:$B$111,'経済効果集計(39部門)'!$A9,経済波及効果WS!$X$5:$X$111)</f>
        <v>26</v>
      </c>
      <c r="F9" s="215">
        <f>SUMIF(経済波及効果WS!$B$5:$B$111,'経済効果集計(39部門)'!$A9,経済波及効果WS!$Z$5:$Z$111)</f>
        <v>20</v>
      </c>
    </row>
    <row r="10" spans="1:12">
      <c r="A10" s="211">
        <v>7</v>
      </c>
      <c r="B10" s="149" t="s">
        <v>251</v>
      </c>
      <c r="C10" s="212">
        <f>SUMIF(経済波及効果WS!$B$5:$B$111,'経済効果集計(39部門)'!$A10,経済波及効果WS!$T$5:$T$111)</f>
        <v>505.44290980069854</v>
      </c>
      <c r="D10" s="213">
        <f>SUMIF(経済波及効果WS!$B$5:$B$111,'経済効果集計(39部門)'!$A10,経済波及効果WS!$V$5:$V$111)</f>
        <v>191.8734443825422</v>
      </c>
      <c r="E10" s="214">
        <f>SUMIF(経済波及効果WS!$B$5:$B$111,'経済効果集計(39部門)'!$A10,経済波及効果WS!$X$5:$X$111)</f>
        <v>29</v>
      </c>
      <c r="F10" s="215">
        <f>SUMIF(経済波及効果WS!$B$5:$B$111,'経済効果集計(39部門)'!$A10,経済波及効果WS!$Z$5:$Z$111)</f>
        <v>23</v>
      </c>
    </row>
    <row r="11" spans="1:12">
      <c r="A11" s="211">
        <v>8</v>
      </c>
      <c r="B11" s="149" t="s">
        <v>467</v>
      </c>
      <c r="C11" s="212">
        <f>SUMIF(経済波及効果WS!$B$5:$B$111,'経済効果集計(39部門)'!$A11,経済波及効果WS!$T$5:$T$111)</f>
        <v>924.21564929257579</v>
      </c>
      <c r="D11" s="213">
        <f>SUMIF(経済波及効果WS!$B$5:$B$111,'経済効果集計(39部門)'!$A11,経済波及効果WS!$V$5:$V$111)</f>
        <v>310.7461952415502</v>
      </c>
      <c r="E11" s="214">
        <f>SUMIF(経済波及効果WS!$B$5:$B$111,'経済効果集計(39部門)'!$A11,経済波及効果WS!$X$5:$X$111)</f>
        <v>21</v>
      </c>
      <c r="F11" s="215">
        <f>SUMIF(経済波及効果WS!$B$5:$B$111,'経済効果集計(39部門)'!$A11,経済波及効果WS!$Z$5:$Z$111)</f>
        <v>21</v>
      </c>
    </row>
    <row r="12" spans="1:12">
      <c r="A12" s="211">
        <v>9</v>
      </c>
      <c r="B12" s="149" t="s">
        <v>468</v>
      </c>
      <c r="C12" s="212">
        <f>SUMIF(経済波及効果WS!$B$5:$B$111,'経済効果集計(39部門)'!$A12,経済波及効果WS!$T$5:$T$111)</f>
        <v>238.95117641178001</v>
      </c>
      <c r="D12" s="213">
        <f>SUMIF(経済波及効果WS!$B$5:$B$111,'経済効果集計(39部門)'!$A12,経済波及効果WS!$V$5:$V$111)</f>
        <v>65.215041503643192</v>
      </c>
      <c r="E12" s="214">
        <f>SUMIF(経済波及効果WS!$B$5:$B$111,'経済効果集計(39部門)'!$A12,経済波及効果WS!$X$5:$X$111)</f>
        <v>3</v>
      </c>
      <c r="F12" s="215">
        <f>SUMIF(経済波及効果WS!$B$5:$B$111,'経済効果集計(39部門)'!$A12,経済波及効果WS!$Z$5:$Z$111)</f>
        <v>3</v>
      </c>
    </row>
    <row r="13" spans="1:12">
      <c r="A13" s="211">
        <v>10</v>
      </c>
      <c r="B13" s="149" t="s">
        <v>482</v>
      </c>
      <c r="C13" s="212">
        <f>SUMIF(経済波及効果WS!$B$5:$B$111,'経済効果集計(39部門)'!$A13,経済波及効果WS!$T$5:$T$111)</f>
        <v>252.90396432646259</v>
      </c>
      <c r="D13" s="213">
        <f>SUMIF(経済波及効果WS!$B$5:$B$111,'経済効果集計(39部門)'!$A13,経済波及効果WS!$V$5:$V$111)</f>
        <v>116.57631669594782</v>
      </c>
      <c r="E13" s="214">
        <f>SUMIF(経済波及効果WS!$B$5:$B$111,'経済効果集計(39部門)'!$A13,経済波及効果WS!$X$5:$X$111)</f>
        <v>16</v>
      </c>
      <c r="F13" s="215">
        <f>SUMIF(経済波及効果WS!$B$5:$B$111,'経済効果集計(39部門)'!$A13,経済波及効果WS!$Z$5:$Z$111)</f>
        <v>15</v>
      </c>
    </row>
    <row r="14" spans="1:12">
      <c r="A14" s="211">
        <v>11</v>
      </c>
      <c r="B14" s="149" t="s">
        <v>469</v>
      </c>
      <c r="C14" s="212">
        <f>SUMIF(経済波及効果WS!$B$5:$B$111,'経済効果集計(39部門)'!$A14,経済波及効果WS!$T$5:$T$111)</f>
        <v>438.44447492895648</v>
      </c>
      <c r="D14" s="213">
        <f>SUMIF(経済波及効果WS!$B$5:$B$111,'経済効果集計(39部門)'!$A14,経済波及効果WS!$V$5:$V$111)</f>
        <v>214.78010675803438</v>
      </c>
      <c r="E14" s="214">
        <f>SUMIF(経済波及効果WS!$B$5:$B$111,'経済効果集計(39部門)'!$A14,経済波及効果WS!$X$5:$X$111)</f>
        <v>37</v>
      </c>
      <c r="F14" s="215">
        <f>SUMIF(経済波及効果WS!$B$5:$B$111,'経済効果集計(39部門)'!$A14,経済波及効果WS!$Z$5:$Z$111)</f>
        <v>33</v>
      </c>
    </row>
    <row r="15" spans="1:12">
      <c r="A15" s="211">
        <v>12</v>
      </c>
      <c r="B15" s="149" t="s">
        <v>470</v>
      </c>
      <c r="C15" s="212">
        <f>SUMIF(経済波及効果WS!$B$5:$B$111,'経済効果集計(39部門)'!$A15,経済波及効果WS!$T$5:$T$111)</f>
        <v>768.69891508483249</v>
      </c>
      <c r="D15" s="213">
        <f>SUMIF(経済波及効果WS!$B$5:$B$111,'経済効果集計(39部門)'!$A15,経済波及効果WS!$V$5:$V$111)</f>
        <v>190.68099828146663</v>
      </c>
      <c r="E15" s="214">
        <f>SUMIF(経済波及効果WS!$B$5:$B$111,'経済効果集計(39部門)'!$A15,経済波及効果WS!$X$5:$X$111)</f>
        <v>16</v>
      </c>
      <c r="F15" s="215">
        <f>SUMIF(経済波及効果WS!$B$5:$B$111,'経済効果集計(39部門)'!$A15,経済波及効果WS!$Z$5:$Z$111)</f>
        <v>16</v>
      </c>
    </row>
    <row r="16" spans="1:12">
      <c r="A16" s="211">
        <v>13</v>
      </c>
      <c r="B16" s="149" t="s">
        <v>471</v>
      </c>
      <c r="C16" s="212">
        <f>SUMIF(経済波及効果WS!$B$5:$B$111,'経済効果集計(39部門)'!$A16,経済波及効果WS!$T$5:$T$111)</f>
        <v>209.23616126952555</v>
      </c>
      <c r="D16" s="213">
        <f>SUMIF(経済波及効果WS!$B$5:$B$111,'経済効果集計(39部門)'!$A16,経済波及効果WS!$V$5:$V$111)</f>
        <v>42.631396418726865</v>
      </c>
      <c r="E16" s="214">
        <f>SUMIF(経済波及効果WS!$B$5:$B$111,'経済効果集計(39部門)'!$A16,経済波及効果WS!$X$5:$X$111)</f>
        <v>5</v>
      </c>
      <c r="F16" s="215">
        <f>SUMIF(経済波及効果WS!$B$5:$B$111,'経済効果集計(39部門)'!$A16,経済波及効果WS!$Z$5:$Z$111)</f>
        <v>5</v>
      </c>
    </row>
    <row r="17" spans="1:6">
      <c r="A17" s="211">
        <v>14</v>
      </c>
      <c r="B17" s="149" t="s">
        <v>472</v>
      </c>
      <c r="C17" s="212">
        <f>SUMIF(経済波及効果WS!$B$5:$B$111,'経済効果集計(39部門)'!$A17,経済波及効果WS!$T$5:$T$111)</f>
        <v>246.64048625311307</v>
      </c>
      <c r="D17" s="213">
        <f>SUMIF(経済波及効果WS!$B$5:$B$111,'経済効果集計(39部門)'!$A17,経済波及効果WS!$V$5:$V$111)</f>
        <v>113.14116943079</v>
      </c>
      <c r="E17" s="214">
        <f>SUMIF(経済波及効果WS!$B$5:$B$111,'経済効果集計(39部門)'!$A17,経済波及効果WS!$X$5:$X$111)</f>
        <v>15</v>
      </c>
      <c r="F17" s="215">
        <f>SUMIF(経済波及効果WS!$B$5:$B$111,'経済効果集計(39部門)'!$A17,経済波及効果WS!$Z$5:$Z$111)</f>
        <v>13</v>
      </c>
    </row>
    <row r="18" spans="1:6">
      <c r="A18" s="211">
        <v>15</v>
      </c>
      <c r="B18" s="149" t="s">
        <v>483</v>
      </c>
      <c r="C18" s="212">
        <f>SUMIF(経済波及効果WS!$B$5:$B$111,'経済効果集計(39部門)'!$A18,経済波及効果WS!$T$5:$T$111)</f>
        <v>116.65651686635505</v>
      </c>
      <c r="D18" s="213">
        <f>SUMIF(経済波及効果WS!$B$5:$B$111,'経済効果集計(39部門)'!$A18,経済波及効果WS!$V$5:$V$111)</f>
        <v>50.247763160376152</v>
      </c>
      <c r="E18" s="214">
        <f>SUMIF(経済波及効果WS!$B$5:$B$111,'経済効果集計(39部門)'!$A18,経済波及効果WS!$X$5:$X$111)</f>
        <v>3</v>
      </c>
      <c r="F18" s="215">
        <f>SUMIF(経済波及効果WS!$B$5:$B$111,'経済効果集計(39部門)'!$A18,経済波及効果WS!$Z$5:$Z$111)</f>
        <v>3</v>
      </c>
    </row>
    <row r="19" spans="1:6">
      <c r="A19" s="211">
        <v>16</v>
      </c>
      <c r="B19" s="149" t="s">
        <v>484</v>
      </c>
      <c r="C19" s="212">
        <f>SUMIF(経済波及効果WS!$B$5:$B$111,'経済効果集計(39部門)'!$A19,経済波及効果WS!$T$5:$T$111)</f>
        <v>114.97451471538135</v>
      </c>
      <c r="D19" s="213">
        <f>SUMIF(経済波及効果WS!$B$5:$B$111,'経済効果集計(39部門)'!$A19,経済波及効果WS!$V$5:$V$111)</f>
        <v>50.317958242432027</v>
      </c>
      <c r="E19" s="214">
        <f>SUMIF(経済波及効果WS!$B$5:$B$111,'経済効果集計(39部門)'!$A19,経済波及効果WS!$X$5:$X$111)</f>
        <v>4</v>
      </c>
      <c r="F19" s="215">
        <f>SUMIF(経済波及効果WS!$B$5:$B$111,'経済効果集計(39部門)'!$A19,経済波及効果WS!$Z$5:$Z$111)</f>
        <v>4</v>
      </c>
    </row>
    <row r="20" spans="1:6">
      <c r="A20" s="211">
        <v>17</v>
      </c>
      <c r="B20" s="149" t="s">
        <v>485</v>
      </c>
      <c r="C20" s="212">
        <f>SUMIF(経済波及効果WS!$B$5:$B$111,'経済効果集計(39部門)'!$A20,経済波及効果WS!$T$5:$T$111)</f>
        <v>102.11068275246728</v>
      </c>
      <c r="D20" s="213">
        <f>SUMIF(経済波及効果WS!$B$5:$B$111,'経済効果集計(39部門)'!$A20,経済波及効果WS!$V$5:$V$111)</f>
        <v>37.496436301194642</v>
      </c>
      <c r="E20" s="214">
        <f>SUMIF(経済波及効果WS!$B$5:$B$111,'経済効果集計(39部門)'!$A20,経済波及効果WS!$X$5:$X$111)</f>
        <v>4</v>
      </c>
      <c r="F20" s="215">
        <f>SUMIF(経済波及効果WS!$B$5:$B$111,'経済効果集計(39部門)'!$A20,経済波及効果WS!$Z$5:$Z$111)</f>
        <v>4</v>
      </c>
    </row>
    <row r="21" spans="1:6">
      <c r="A21" s="211">
        <v>18</v>
      </c>
      <c r="B21" s="149" t="s">
        <v>486</v>
      </c>
      <c r="C21" s="212">
        <f>SUMIF(経済波及効果WS!$B$5:$B$111,'経済効果集計(39部門)'!$A21,経済波及効果WS!$T$5:$T$111)</f>
        <v>236.26380902380782</v>
      </c>
      <c r="D21" s="213">
        <f>SUMIF(経済波及効果WS!$B$5:$B$111,'経済効果集計(39部門)'!$A21,経済波及効果WS!$V$5:$V$111)</f>
        <v>78.181136256255257</v>
      </c>
      <c r="E21" s="214">
        <f>SUMIF(経済波及効果WS!$B$5:$B$111,'経済効果集計(39部門)'!$A21,経済波及効果WS!$X$5:$X$111)</f>
        <v>11</v>
      </c>
      <c r="F21" s="215">
        <f>SUMIF(経済波及効果WS!$B$5:$B$111,'経済効果集計(39部門)'!$A21,経済波及効果WS!$Z$5:$Z$111)</f>
        <v>11</v>
      </c>
    </row>
    <row r="22" spans="1:6">
      <c r="A22" s="211">
        <v>19</v>
      </c>
      <c r="B22" s="149" t="s">
        <v>473</v>
      </c>
      <c r="C22" s="212">
        <f>SUMIF(経済波及効果WS!$B$5:$B$111,'経済効果集計(39部門)'!$A22,経済波及効果WS!$T$5:$T$111)</f>
        <v>413.40664663043162</v>
      </c>
      <c r="D22" s="213">
        <f>SUMIF(経済波及効果WS!$B$5:$B$111,'経済効果集計(39部門)'!$A22,経済波及効果WS!$V$5:$V$111)</f>
        <v>147.40534367040243</v>
      </c>
      <c r="E22" s="214">
        <f>SUMIF(経済波及効果WS!$B$5:$B$111,'経済効果集計(39部門)'!$A22,経済波及効果WS!$X$5:$X$111)</f>
        <v>22</v>
      </c>
      <c r="F22" s="215">
        <f>SUMIF(経済波及効果WS!$B$5:$B$111,'経済効果集計(39部門)'!$A22,経済波及効果WS!$Z$5:$Z$111)</f>
        <v>22</v>
      </c>
    </row>
    <row r="23" spans="1:6">
      <c r="A23" s="211">
        <v>20</v>
      </c>
      <c r="B23" s="149" t="s">
        <v>487</v>
      </c>
      <c r="C23" s="212">
        <f>SUMIF(経済波及効果WS!$B$5:$B$111,'経済効果集計(39部門)'!$A23,経済波及効果WS!$T$5:$T$111)</f>
        <v>210.25558019847233</v>
      </c>
      <c r="D23" s="213">
        <f>SUMIF(経済波及効果WS!$B$5:$B$111,'経済効果集計(39部門)'!$A23,経済波及効果WS!$V$5:$V$111)</f>
        <v>61.388942563271698</v>
      </c>
      <c r="E23" s="214">
        <f>SUMIF(経済波及効果WS!$B$5:$B$111,'経済効果集計(39部門)'!$A23,経済波及効果WS!$X$5:$X$111)</f>
        <v>5</v>
      </c>
      <c r="F23" s="215">
        <f>SUMIF(経済波及効果WS!$B$5:$B$111,'経済効果集計(39部門)'!$A23,経済波及効果WS!$Z$5:$Z$111)</f>
        <v>5</v>
      </c>
    </row>
    <row r="24" spans="1:6">
      <c r="A24" s="211">
        <v>21</v>
      </c>
      <c r="B24" s="149" t="s">
        <v>488</v>
      </c>
      <c r="C24" s="212">
        <f>SUMIF(経済波及効果WS!$B$5:$B$111,'経済効果集計(39部門)'!$A24,経済波及効果WS!$T$5:$T$111)</f>
        <v>560.43610044300112</v>
      </c>
      <c r="D24" s="213">
        <f>SUMIF(経済波及効果WS!$B$5:$B$111,'経済効果集計(39部門)'!$A24,経済波及効果WS!$V$5:$V$111)</f>
        <v>129.37297187311563</v>
      </c>
      <c r="E24" s="214">
        <f>SUMIF(経済波及効果WS!$B$5:$B$111,'経済効果集計(39部門)'!$A24,経済波及効果WS!$X$5:$X$111)</f>
        <v>15</v>
      </c>
      <c r="F24" s="215">
        <f>SUMIF(経済波及効果WS!$B$5:$B$111,'経済効果集計(39部門)'!$A24,経済波及効果WS!$Z$5:$Z$111)</f>
        <v>14</v>
      </c>
    </row>
    <row r="25" spans="1:6">
      <c r="A25" s="211">
        <v>22</v>
      </c>
      <c r="B25" s="149" t="s">
        <v>139</v>
      </c>
      <c r="C25" s="212">
        <f>SUMIF(経済波及効果WS!$B$5:$B$111,'経済効果集計(39部門)'!$A25,経済波及効果WS!$T$5:$T$111)</f>
        <v>469.50684883643373</v>
      </c>
      <c r="D25" s="213">
        <f>SUMIF(経済波及効果WS!$B$5:$B$111,'経済効果集計(39部門)'!$A25,経済波及効果WS!$V$5:$V$111)</f>
        <v>178.16607618622845</v>
      </c>
      <c r="E25" s="214">
        <f>SUMIF(経済波及効果WS!$B$5:$B$111,'経済効果集計(39部門)'!$A25,経済波及効果WS!$X$5:$X$111)</f>
        <v>43</v>
      </c>
      <c r="F25" s="215">
        <f>SUMIF(経済波及効果WS!$B$5:$B$111,'経済効果集計(39部門)'!$A25,経済波及効果WS!$Z$5:$Z$111)</f>
        <v>34</v>
      </c>
    </row>
    <row r="26" spans="1:6">
      <c r="A26" s="211">
        <v>23</v>
      </c>
      <c r="B26" s="149" t="s">
        <v>474</v>
      </c>
      <c r="C26" s="212">
        <f>SUMIF(経済波及効果WS!$B$5:$B$111,'経済効果集計(39部門)'!$A26,経済波及効果WS!$T$5:$T$111)</f>
        <v>493.29421677346772</v>
      </c>
      <c r="D26" s="213">
        <f>SUMIF(経済波及効果WS!$B$5:$B$111,'経済効果集計(39部門)'!$A26,経済波及効果WS!$V$5:$V$111)</f>
        <v>232.32932249216626</v>
      </c>
      <c r="E26" s="214">
        <f>SUMIF(経済波及効果WS!$B$5:$B$111,'経済効果集計(39部門)'!$A26,経済波及効果WS!$X$5:$X$111)</f>
        <v>42</v>
      </c>
      <c r="F26" s="215">
        <f>SUMIF(経済波及効果WS!$B$5:$B$111,'経済効果集計(39部門)'!$A26,経済波及効果WS!$Z$5:$Z$111)</f>
        <v>33</v>
      </c>
    </row>
    <row r="27" spans="1:6">
      <c r="A27" s="211">
        <v>24</v>
      </c>
      <c r="B27" s="149" t="s">
        <v>489</v>
      </c>
      <c r="C27" s="212">
        <f>SUMIF(経済波及効果WS!$B$5:$B$111,'経済効果集計(39部門)'!$A27,経済波及効果WS!$T$5:$T$111)</f>
        <v>608.9108212945996</v>
      </c>
      <c r="D27" s="213">
        <f>SUMIF(経済波及効果WS!$B$5:$B$111,'経済効果集計(39部門)'!$A27,経済波及効果WS!$V$5:$V$111)</f>
        <v>240.31177437987384</v>
      </c>
      <c r="E27" s="214">
        <f>SUMIF(経済波及効果WS!$B$5:$B$111,'経済効果集計(39部門)'!$A27,経済波及効果WS!$X$5:$X$111)</f>
        <v>1</v>
      </c>
      <c r="F27" s="215">
        <f>SUMIF(経済波及効果WS!$B$5:$B$111,'経済効果集計(39部門)'!$A27,経済波及効果WS!$Z$5:$Z$111)</f>
        <v>1</v>
      </c>
    </row>
    <row r="28" spans="1:6">
      <c r="A28" s="211">
        <v>25</v>
      </c>
      <c r="B28" s="149" t="s">
        <v>32</v>
      </c>
      <c r="C28" s="212">
        <f>SUMIF(経済波及効果WS!$B$5:$B$111,'経済効果集計(39部門)'!$A28,経済波及効果WS!$T$5:$T$111)</f>
        <v>156.13901539597376</v>
      </c>
      <c r="D28" s="213">
        <f>SUMIF(経済波及効果WS!$B$5:$B$111,'経済効果集計(39部門)'!$A28,経済波及効果WS!$V$5:$V$111)</f>
        <v>69.126912257619097</v>
      </c>
      <c r="E28" s="214">
        <f>SUMIF(経済波及効果WS!$B$5:$B$111,'経済効果集計(39部門)'!$A28,経済波及効果WS!$X$5:$X$111)</f>
        <v>3</v>
      </c>
      <c r="F28" s="215">
        <f>SUMIF(経済波及効果WS!$B$5:$B$111,'経済効果集計(39部門)'!$A28,経済波及効果WS!$Z$5:$Z$111)</f>
        <v>3</v>
      </c>
    </row>
    <row r="29" spans="1:6">
      <c r="A29" s="211">
        <v>26</v>
      </c>
      <c r="B29" s="149" t="s">
        <v>33</v>
      </c>
      <c r="C29" s="212">
        <f>SUMIF(経済波及効果WS!$B$5:$B$111,'経済効果集計(39部門)'!$A29,経済波及効果WS!$T$5:$T$111)</f>
        <v>167.25457919795187</v>
      </c>
      <c r="D29" s="213">
        <f>SUMIF(経済波及効果WS!$B$5:$B$111,'経済効果集計(39部門)'!$A29,経済波及効果WS!$V$5:$V$111)</f>
        <v>105.83650667195472</v>
      </c>
      <c r="E29" s="214">
        <f>SUMIF(経済波及効果WS!$B$5:$B$111,'経済効果集計(39部門)'!$A29,経済波及効果WS!$X$5:$X$111)</f>
        <v>15</v>
      </c>
      <c r="F29" s="215">
        <f>SUMIF(経済波及効果WS!$B$5:$B$111,'経済効果集計(39部門)'!$A29,経済波及効果WS!$Z$5:$Z$111)</f>
        <v>14</v>
      </c>
    </row>
    <row r="30" spans="1:6">
      <c r="A30" s="211">
        <v>27</v>
      </c>
      <c r="B30" s="149" t="s">
        <v>142</v>
      </c>
      <c r="C30" s="212">
        <f>SUMIF(経済波及効果WS!$B$5:$B$111,'経済効果集計(39部門)'!$A30,経済波及効果WS!$T$5:$T$111)</f>
        <v>286.73038778604052</v>
      </c>
      <c r="D30" s="213">
        <f>SUMIF(経済波及効果WS!$B$5:$B$111,'経済効果集計(39部門)'!$A30,経済波及効果WS!$V$5:$V$111)</f>
        <v>195.10353548682804</v>
      </c>
      <c r="E30" s="214">
        <f>SUMIF(経済波及効果WS!$B$5:$B$111,'経済効果集計(39部門)'!$A30,経済波及効果WS!$X$5:$X$111)</f>
        <v>44</v>
      </c>
      <c r="F30" s="215">
        <f>SUMIF(経済波及効果WS!$B$5:$B$111,'経済効果集計(39部門)'!$A30,経済波及効果WS!$Z$5:$Z$111)</f>
        <v>41</v>
      </c>
    </row>
    <row r="31" spans="1:6">
      <c r="A31" s="211">
        <v>28</v>
      </c>
      <c r="B31" s="149" t="s">
        <v>143</v>
      </c>
      <c r="C31" s="212">
        <f>SUMIF(経済波及効果WS!$B$5:$B$111,'経済効果集計(39部門)'!$A31,経済波及効果WS!$T$5:$T$111)</f>
        <v>402.57543015428098</v>
      </c>
      <c r="D31" s="213">
        <f>SUMIF(経済波及効果WS!$B$5:$B$111,'経済効果集計(39部門)'!$A31,経済波及効果WS!$V$5:$V$111)</f>
        <v>243.7549577945984</v>
      </c>
      <c r="E31" s="214">
        <f>SUMIF(経済波及効果WS!$B$5:$B$111,'経済効果集計(39部門)'!$A31,経済波及効果WS!$X$5:$X$111)</f>
        <v>16</v>
      </c>
      <c r="F31" s="215">
        <f>SUMIF(経済波及効果WS!$B$5:$B$111,'経済効果集計(39部門)'!$A31,経済波及効果WS!$Z$5:$Z$111)</f>
        <v>16</v>
      </c>
    </row>
    <row r="32" spans="1:6">
      <c r="A32" s="211">
        <v>29</v>
      </c>
      <c r="B32" s="149" t="s">
        <v>475</v>
      </c>
      <c r="C32" s="212">
        <f>SUMIF(経済波及効果WS!$B$5:$B$111,'経済効果集計(39部門)'!$A32,経済波及効果WS!$T$5:$T$111)</f>
        <v>970.46876740259063</v>
      </c>
      <c r="D32" s="213">
        <f>SUMIF(経済波及効果WS!$B$5:$B$111,'経済効果集計(39部門)'!$A32,経済波及効果WS!$V$5:$V$111)</f>
        <v>763.51911315862458</v>
      </c>
      <c r="E32" s="214">
        <f>SUMIF(経済波及効果WS!$B$5:$B$111,'経済効果集計(39部門)'!$A32,経済波及効果WS!$X$5:$X$111)</f>
        <v>20</v>
      </c>
      <c r="F32" s="215">
        <f>SUMIF(経済波及効果WS!$B$5:$B$111,'経済効果集計(39部門)'!$A32,経済波及効果WS!$Z$5:$Z$111)</f>
        <v>17</v>
      </c>
    </row>
    <row r="33" spans="1:6">
      <c r="A33" s="211">
        <v>30</v>
      </c>
      <c r="B33" s="149" t="s">
        <v>490</v>
      </c>
      <c r="C33" s="212">
        <f>SUMIF(経済波及効果WS!$B$5:$B$111,'経済効果集計(39部門)'!$A33,経済波及効果WS!$T$5:$T$111)</f>
        <v>1154.3590212078359</v>
      </c>
      <c r="D33" s="213">
        <f>SUMIF(経済波及効果WS!$B$5:$B$111,'経済効果集計(39部門)'!$A33,経済波及効果WS!$V$5:$V$111)</f>
        <v>691.0194540240841</v>
      </c>
      <c r="E33" s="214">
        <f>SUMIF(経済波及効果WS!$B$5:$B$111,'経済効果集計(39部門)'!$A33,経済波及効果WS!$X$5:$X$111)</f>
        <v>84</v>
      </c>
      <c r="F33" s="215">
        <f>SUMIF(経済波及効果WS!$B$5:$B$111,'経済効果集計(39部門)'!$A33,経済波及効果WS!$Z$5:$Z$111)</f>
        <v>78</v>
      </c>
    </row>
    <row r="34" spans="1:6">
      <c r="A34" s="211">
        <v>31</v>
      </c>
      <c r="B34" s="149" t="s">
        <v>491</v>
      </c>
      <c r="C34" s="212">
        <f>SUMIF(経済波及効果WS!$B$5:$B$111,'経済効果集計(39部門)'!$A34,経済波及効果WS!$T$5:$T$111)</f>
        <v>760.5801329000418</v>
      </c>
      <c r="D34" s="213">
        <f>SUMIF(経済波及効果WS!$B$5:$B$111,'経済効果集計(39部門)'!$A34,経済波及効果WS!$V$5:$V$111)</f>
        <v>367.62021296393561</v>
      </c>
      <c r="E34" s="214">
        <f>SUMIF(経済波及効果WS!$B$5:$B$111,'経済効果集計(39部門)'!$A34,経済波及効果WS!$X$5:$X$111)</f>
        <v>30</v>
      </c>
      <c r="F34" s="215">
        <f>SUMIF(経済波及効果WS!$B$5:$B$111,'経済効果集計(39部門)'!$A34,経済波及効果WS!$Z$5:$Z$111)</f>
        <v>25</v>
      </c>
    </row>
    <row r="35" spans="1:6">
      <c r="A35" s="211">
        <v>32</v>
      </c>
      <c r="B35" s="149" t="s">
        <v>146</v>
      </c>
      <c r="C35" s="212">
        <f>SUMIF(経済波及効果WS!$B$5:$B$111,'経済効果集計(39部門)'!$A35,経済波及効果WS!$T$5:$T$111)</f>
        <v>124.96118406687125</v>
      </c>
      <c r="D35" s="213">
        <f>SUMIF(経済波及効果WS!$B$5:$B$111,'経済効果集計(39部門)'!$A35,経済波及効果WS!$V$5:$V$111)</f>
        <v>88.546990616912296</v>
      </c>
      <c r="E35" s="214">
        <f>SUMIF(経済波及効果WS!$B$5:$B$111,'経済効果集計(39部門)'!$A35,経済波及効果WS!$X$5:$X$111)</f>
        <v>6</v>
      </c>
      <c r="F35" s="215">
        <f>SUMIF(経済波及効果WS!$B$5:$B$111,'経済効果集計(39部門)'!$A35,経済波及効果WS!$Z$5:$Z$111)</f>
        <v>6</v>
      </c>
    </row>
    <row r="36" spans="1:6">
      <c r="A36" s="211">
        <v>33</v>
      </c>
      <c r="B36" s="149" t="s">
        <v>476</v>
      </c>
      <c r="C36" s="212">
        <f>SUMIF(経済波及効果WS!$B$5:$B$111,'経済効果集計(39部門)'!$A36,経済波及効果WS!$T$5:$T$111)</f>
        <v>281.28966628464309</v>
      </c>
      <c r="D36" s="213">
        <f>SUMIF(経済波及効果WS!$B$5:$B$111,'経済効果集計(39部門)'!$A36,経済波及効果WS!$V$5:$V$111)</f>
        <v>197.9415096359136</v>
      </c>
      <c r="E36" s="214">
        <f>SUMIF(経済波及効果WS!$B$5:$B$111,'経済効果集計(39部門)'!$A36,経済波及効果WS!$X$5:$X$111)</f>
        <v>26</v>
      </c>
      <c r="F36" s="215">
        <f>SUMIF(経済波及効果WS!$B$5:$B$111,'経済効果集計(39部門)'!$A36,経済波及効果WS!$Z$5:$Z$111)</f>
        <v>25</v>
      </c>
    </row>
    <row r="37" spans="1:6">
      <c r="A37" s="211">
        <v>34</v>
      </c>
      <c r="B37" s="149" t="s">
        <v>492</v>
      </c>
      <c r="C37" s="212">
        <f>SUMIF(経済波及効果WS!$B$5:$B$111,'経済効果集計(39部門)'!$A37,経済波及効果WS!$T$5:$T$111)</f>
        <v>517.40995581752713</v>
      </c>
      <c r="D37" s="213">
        <f>SUMIF(経済波及効果WS!$B$5:$B$111,'経済効果集計(39部門)'!$A37,経済波及効果WS!$V$5:$V$111)</f>
        <v>319.09055678760967</v>
      </c>
      <c r="E37" s="214">
        <f>SUMIF(経済波及効果WS!$B$5:$B$111,'経済効果集計(39部門)'!$A37,経済波及効果WS!$X$5:$X$111)</f>
        <v>68</v>
      </c>
      <c r="F37" s="215">
        <f>SUMIF(経済波及効果WS!$B$5:$B$111,'経済効果集計(39部門)'!$A37,経済波及効果WS!$Z$5:$Z$111)</f>
        <v>67</v>
      </c>
    </row>
    <row r="38" spans="1:6">
      <c r="A38" s="211">
        <v>35</v>
      </c>
      <c r="B38" s="149" t="s">
        <v>493</v>
      </c>
      <c r="C38" s="212">
        <f>SUMIF(経済波及効果WS!$B$5:$B$111,'経済効果集計(39部門)'!$A38,経済波及効果WS!$T$5:$T$111)</f>
        <v>144.0277033258584</v>
      </c>
      <c r="D38" s="213">
        <f>SUMIF(経済波及効果WS!$B$5:$B$111,'経済効果集計(39部門)'!$A38,経済波及効果WS!$V$5:$V$111)</f>
        <v>84.554153658854631</v>
      </c>
      <c r="E38" s="214">
        <f>SUMIF(経済波及効果WS!$B$5:$B$111,'経済効果集計(39部門)'!$A38,経済波及効果WS!$X$5:$X$111)</f>
        <v>18</v>
      </c>
      <c r="F38" s="215">
        <f>SUMIF(経済波及効果WS!$B$5:$B$111,'経済効果集計(39部門)'!$A38,経済波及効果WS!$Z$5:$Z$111)</f>
        <v>17</v>
      </c>
    </row>
    <row r="39" spans="1:6">
      <c r="A39" s="211">
        <v>36</v>
      </c>
      <c r="B39" s="149" t="s">
        <v>265</v>
      </c>
      <c r="C39" s="212">
        <f>SUMIF(経済波及効果WS!$B$5:$B$111,'経済効果集計(39部門)'!$A39,経済波及効果WS!$T$5:$T$111)</f>
        <v>1108.8838334339171</v>
      </c>
      <c r="D39" s="213">
        <f>SUMIF(経済波及効果WS!$B$5:$B$111,'経済効果集計(39部門)'!$A39,経済波及効果WS!$V$5:$V$111)</f>
        <v>620.65796668423764</v>
      </c>
      <c r="E39" s="214">
        <f>SUMIF(経済波及効果WS!$B$5:$B$111,'経済効果集計(39部門)'!$A39,経済波及効果WS!$X$5:$X$111)</f>
        <v>128</v>
      </c>
      <c r="F39" s="215">
        <f>SUMIF(経済波及効果WS!$B$5:$B$111,'経済効果集計(39部門)'!$A39,経済波及効果WS!$Z$5:$Z$111)</f>
        <v>111</v>
      </c>
    </row>
    <row r="40" spans="1:6">
      <c r="A40" s="211">
        <v>37</v>
      </c>
      <c r="B40" s="149" t="s">
        <v>494</v>
      </c>
      <c r="C40" s="212">
        <f>SUMIF(経済波及効果WS!$B$5:$B$111,'経済効果集計(39部門)'!$A40,経済波及効果WS!$T$5:$T$111)</f>
        <v>752.14519234417185</v>
      </c>
      <c r="D40" s="213">
        <f>SUMIF(経済波及効果WS!$B$5:$B$111,'経済効果集計(39部門)'!$A40,経済波及効果WS!$V$5:$V$111)</f>
        <v>437.48667263028057</v>
      </c>
      <c r="E40" s="214">
        <f>SUMIF(経済波及効果WS!$B$5:$B$111,'経済効果集計(39部門)'!$A40,経済波及効果WS!$X$5:$X$111)</f>
        <v>133</v>
      </c>
      <c r="F40" s="215">
        <f>SUMIF(経済波及効果WS!$B$5:$B$111,'経済効果集計(39部門)'!$A40,経済波及効果WS!$Z$5:$Z$111)</f>
        <v>104</v>
      </c>
    </row>
    <row r="41" spans="1:6">
      <c r="A41" s="211">
        <v>38</v>
      </c>
      <c r="B41" s="149" t="s">
        <v>495</v>
      </c>
      <c r="C41" s="212">
        <f>SUMIF(経済波及効果WS!$B$5:$B$111,'経済効果集計(39部門)'!$A41,経済波及効果WS!$T$5:$T$111)</f>
        <v>120.79218320880038</v>
      </c>
      <c r="D41" s="213">
        <f>SUMIF(経済波及効果WS!$B$5:$B$111,'経済効果集計(39部門)'!$A41,経済波及効果WS!$V$5:$V$111)</f>
        <v>0</v>
      </c>
      <c r="E41" s="214">
        <f>SUMIF(経済波及効果WS!$B$5:$B$111,'経済効果集計(39部門)'!$A41,経済波及効果WS!$X$5:$X$111)</f>
        <v>0</v>
      </c>
      <c r="F41" s="215">
        <f>SUMIF(経済波及効果WS!$B$5:$B$111,'経済効果集計(39部門)'!$A41,経済波及効果WS!$Z$5:$Z$111)</f>
        <v>0</v>
      </c>
    </row>
    <row r="42" spans="1:6">
      <c r="A42" s="211">
        <v>39</v>
      </c>
      <c r="B42" s="149" t="s">
        <v>496</v>
      </c>
      <c r="C42" s="225">
        <f>SUMIF(経済波及効果WS!$B$5:$B$111,'経済効果集計(39部門)'!$A42,経済波及効果WS!$T$5:$T$111)</f>
        <v>147.88175167742426</v>
      </c>
      <c r="D42" s="226">
        <f>SUMIF(経済波及効果WS!$B$5:$B$111,'経済効果集計(39部門)'!$A42,経済波及効果WS!$V$5:$V$111)</f>
        <v>95.73927644687835</v>
      </c>
      <c r="E42" s="227">
        <f>SUMIF(経済波及効果WS!$B$5:$B$111,'経済効果集計(39部門)'!$A42,経済波及効果WS!$X$5:$X$111)</f>
        <v>1</v>
      </c>
      <c r="F42" s="228">
        <f>SUMIF(経済波及効果WS!$B$5:$B$111,'経済効果集計(39部門)'!$A42,経済波及効果WS!$Z$5:$Z$111)</f>
        <v>1</v>
      </c>
    </row>
    <row r="43" spans="1:6">
      <c r="A43" s="201">
        <v>40</v>
      </c>
      <c r="B43" s="177" t="s">
        <v>442</v>
      </c>
      <c r="C43" s="226">
        <f>SUM(C4:C42)</f>
        <v>15477.736150752256</v>
      </c>
      <c r="D43" s="226">
        <f>SUM(D4:D42)</f>
        <v>7283.5633588778492</v>
      </c>
      <c r="E43" s="227">
        <f>SUM(E4:E42)</f>
        <v>1046</v>
      </c>
      <c r="F43" s="228">
        <f>SUM(F4:F42)</f>
        <v>890</v>
      </c>
    </row>
  </sheetData>
  <mergeCells count="1">
    <mergeCell ref="I8:J8"/>
  </mergeCells>
  <phoneticPr fontId="3"/>
  <pageMargins left="0.75" right="0.75"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2A132-4286-49B1-A073-BB440A2D963E}">
  <dimension ref="A1:DF112"/>
  <sheetViews>
    <sheetView workbookViewId="0">
      <pane xSplit="2" ySplit="4" topLeftCell="C5" activePane="bottomRight" state="frozen"/>
      <selection activeCell="B3" sqref="B3"/>
      <selection pane="topRight" activeCell="B3" sqref="B3"/>
      <selection pane="bottomLeft" activeCell="B3" sqref="B3"/>
      <selection pane="bottomRight" activeCell="C5" sqref="C5"/>
    </sheetView>
  </sheetViews>
  <sheetFormatPr defaultRowHeight="13"/>
  <cols>
    <col min="1" max="1" width="4.08203125" style="20" customWidth="1"/>
    <col min="2" max="2" width="23" style="20" bestFit="1" customWidth="1"/>
    <col min="3" max="16384" width="8.6640625" style="20"/>
  </cols>
  <sheetData>
    <row r="1" spans="1:110">
      <c r="B1" s="150" t="s">
        <v>396</v>
      </c>
    </row>
    <row r="2" spans="1:110" s="149" customFormat="1" ht="12">
      <c r="A2" s="156"/>
      <c r="B2" s="188"/>
      <c r="C2" s="283">
        <v>1</v>
      </c>
      <c r="D2" s="284">
        <v>2</v>
      </c>
      <c r="E2" s="284">
        <v>3</v>
      </c>
      <c r="F2" s="284">
        <v>4</v>
      </c>
      <c r="G2" s="284">
        <v>5</v>
      </c>
      <c r="H2" s="284">
        <v>6</v>
      </c>
      <c r="I2" s="284">
        <v>7</v>
      </c>
      <c r="J2" s="284">
        <v>8</v>
      </c>
      <c r="K2" s="284">
        <v>9</v>
      </c>
      <c r="L2" s="284">
        <v>10</v>
      </c>
      <c r="M2" s="284">
        <v>11</v>
      </c>
      <c r="N2" s="284">
        <v>12</v>
      </c>
      <c r="O2" s="284">
        <v>13</v>
      </c>
      <c r="P2" s="284">
        <v>14</v>
      </c>
      <c r="Q2" s="284">
        <v>15</v>
      </c>
      <c r="R2" s="284">
        <v>16</v>
      </c>
      <c r="S2" s="284">
        <v>17</v>
      </c>
      <c r="T2" s="284">
        <v>18</v>
      </c>
      <c r="U2" s="284">
        <v>19</v>
      </c>
      <c r="V2" s="284">
        <v>20</v>
      </c>
      <c r="W2" s="284">
        <v>21</v>
      </c>
      <c r="X2" s="284">
        <v>22</v>
      </c>
      <c r="Y2" s="284">
        <v>23</v>
      </c>
      <c r="Z2" s="284">
        <v>24</v>
      </c>
      <c r="AA2" s="284">
        <v>25</v>
      </c>
      <c r="AB2" s="284">
        <v>26</v>
      </c>
      <c r="AC2" s="284">
        <v>27</v>
      </c>
      <c r="AD2" s="284">
        <v>28</v>
      </c>
      <c r="AE2" s="284">
        <v>29</v>
      </c>
      <c r="AF2" s="284">
        <v>30</v>
      </c>
      <c r="AG2" s="284">
        <v>31</v>
      </c>
      <c r="AH2" s="284">
        <v>32</v>
      </c>
      <c r="AI2" s="284">
        <v>33</v>
      </c>
      <c r="AJ2" s="284">
        <v>34</v>
      </c>
      <c r="AK2" s="284">
        <v>35</v>
      </c>
      <c r="AL2" s="284">
        <v>36</v>
      </c>
      <c r="AM2" s="284">
        <v>37</v>
      </c>
      <c r="AN2" s="284">
        <v>38</v>
      </c>
      <c r="AO2" s="284">
        <v>39</v>
      </c>
      <c r="AP2" s="284">
        <v>40</v>
      </c>
      <c r="AQ2" s="284">
        <v>41</v>
      </c>
      <c r="AR2" s="284">
        <v>42</v>
      </c>
      <c r="AS2" s="284">
        <v>43</v>
      </c>
      <c r="AT2" s="284">
        <v>44</v>
      </c>
      <c r="AU2" s="284">
        <v>45</v>
      </c>
      <c r="AV2" s="284">
        <v>46</v>
      </c>
      <c r="AW2" s="284">
        <v>47</v>
      </c>
      <c r="AX2" s="284">
        <v>48</v>
      </c>
      <c r="AY2" s="284">
        <v>49</v>
      </c>
      <c r="AZ2" s="284">
        <v>50</v>
      </c>
      <c r="BA2" s="284">
        <v>51</v>
      </c>
      <c r="BB2" s="284">
        <v>52</v>
      </c>
      <c r="BC2" s="284">
        <v>53</v>
      </c>
      <c r="BD2" s="284">
        <v>54</v>
      </c>
      <c r="BE2" s="284">
        <v>55</v>
      </c>
      <c r="BF2" s="284">
        <v>56</v>
      </c>
      <c r="BG2" s="284">
        <v>57</v>
      </c>
      <c r="BH2" s="284">
        <v>58</v>
      </c>
      <c r="BI2" s="284">
        <v>59</v>
      </c>
      <c r="BJ2" s="284">
        <v>60</v>
      </c>
      <c r="BK2" s="284">
        <v>61</v>
      </c>
      <c r="BL2" s="284">
        <v>62</v>
      </c>
      <c r="BM2" s="284">
        <v>63</v>
      </c>
      <c r="BN2" s="284">
        <v>64</v>
      </c>
      <c r="BO2" s="284">
        <v>65</v>
      </c>
      <c r="BP2" s="284">
        <v>66</v>
      </c>
      <c r="BQ2" s="284">
        <v>67</v>
      </c>
      <c r="BR2" s="284">
        <v>68</v>
      </c>
      <c r="BS2" s="284">
        <v>69</v>
      </c>
      <c r="BT2" s="284">
        <v>70</v>
      </c>
      <c r="BU2" s="284">
        <v>71</v>
      </c>
      <c r="BV2" s="284">
        <v>72</v>
      </c>
      <c r="BW2" s="284">
        <v>73</v>
      </c>
      <c r="BX2" s="284">
        <v>74</v>
      </c>
      <c r="BY2" s="284">
        <v>75</v>
      </c>
      <c r="BZ2" s="284">
        <v>76</v>
      </c>
      <c r="CA2" s="284">
        <v>77</v>
      </c>
      <c r="CB2" s="284">
        <v>78</v>
      </c>
      <c r="CC2" s="284">
        <v>79</v>
      </c>
      <c r="CD2" s="284">
        <v>80</v>
      </c>
      <c r="CE2" s="284">
        <v>81</v>
      </c>
      <c r="CF2" s="284">
        <v>82</v>
      </c>
      <c r="CG2" s="284">
        <v>83</v>
      </c>
      <c r="CH2" s="284">
        <v>84</v>
      </c>
      <c r="CI2" s="284">
        <v>85</v>
      </c>
      <c r="CJ2" s="284">
        <v>86</v>
      </c>
      <c r="CK2" s="284">
        <v>87</v>
      </c>
      <c r="CL2" s="284">
        <v>88</v>
      </c>
      <c r="CM2" s="284">
        <v>89</v>
      </c>
      <c r="CN2" s="284">
        <v>90</v>
      </c>
      <c r="CO2" s="284">
        <v>91</v>
      </c>
      <c r="CP2" s="284">
        <v>92</v>
      </c>
      <c r="CQ2" s="284">
        <v>93</v>
      </c>
      <c r="CR2" s="284">
        <v>94</v>
      </c>
      <c r="CS2" s="284">
        <v>95</v>
      </c>
      <c r="CT2" s="284">
        <v>96</v>
      </c>
      <c r="CU2" s="284">
        <v>97</v>
      </c>
      <c r="CV2" s="284">
        <v>98</v>
      </c>
      <c r="CW2" s="284">
        <v>99</v>
      </c>
      <c r="CX2" s="284">
        <v>100</v>
      </c>
      <c r="CY2" s="284">
        <v>101</v>
      </c>
      <c r="CZ2" s="284">
        <v>102</v>
      </c>
      <c r="DA2" s="284">
        <v>103</v>
      </c>
      <c r="DB2" s="284">
        <v>104</v>
      </c>
      <c r="DC2" s="284">
        <v>105</v>
      </c>
      <c r="DD2" s="284">
        <v>106</v>
      </c>
      <c r="DE2" s="284">
        <v>107</v>
      </c>
      <c r="DF2" s="189">
        <v>108</v>
      </c>
    </row>
    <row r="3" spans="1:110" s="149" customFormat="1" ht="12">
      <c r="A3" s="154"/>
      <c r="C3" s="285" t="s">
        <v>128</v>
      </c>
      <c r="D3" s="286" t="s">
        <v>1</v>
      </c>
      <c r="E3" s="286" t="s">
        <v>2</v>
      </c>
      <c r="F3" s="286" t="s">
        <v>129</v>
      </c>
      <c r="G3" s="286" t="s">
        <v>130</v>
      </c>
      <c r="H3" s="286" t="s">
        <v>3</v>
      </c>
      <c r="I3" s="286" t="s">
        <v>153</v>
      </c>
      <c r="J3" s="286" t="s">
        <v>131</v>
      </c>
      <c r="K3" s="286" t="s">
        <v>154</v>
      </c>
      <c r="L3" s="286" t="s">
        <v>4</v>
      </c>
      <c r="M3" s="286" t="s">
        <v>5</v>
      </c>
      <c r="N3" s="286" t="s">
        <v>132</v>
      </c>
      <c r="O3" s="286" t="s">
        <v>155</v>
      </c>
      <c r="P3" s="286" t="s">
        <v>156</v>
      </c>
      <c r="Q3" s="286" t="s">
        <v>6</v>
      </c>
      <c r="R3" s="286" t="s">
        <v>133</v>
      </c>
      <c r="S3" s="286" t="s">
        <v>134</v>
      </c>
      <c r="T3" s="286" t="s">
        <v>7</v>
      </c>
      <c r="U3" s="286" t="s">
        <v>8</v>
      </c>
      <c r="V3" s="286" t="s">
        <v>157</v>
      </c>
      <c r="W3" s="286" t="s">
        <v>158</v>
      </c>
      <c r="X3" s="286" t="s">
        <v>159</v>
      </c>
      <c r="Y3" s="286" t="s">
        <v>9</v>
      </c>
      <c r="Z3" s="286" t="s">
        <v>10</v>
      </c>
      <c r="AA3" s="286" t="s">
        <v>11</v>
      </c>
      <c r="AB3" s="286" t="s">
        <v>160</v>
      </c>
      <c r="AC3" s="286" t="s">
        <v>12</v>
      </c>
      <c r="AD3" s="286" t="s">
        <v>13</v>
      </c>
      <c r="AE3" s="286" t="s">
        <v>14</v>
      </c>
      <c r="AF3" s="286" t="s">
        <v>135</v>
      </c>
      <c r="AG3" s="286" t="s">
        <v>161</v>
      </c>
      <c r="AH3" s="286" t="s">
        <v>15</v>
      </c>
      <c r="AI3" s="286" t="s">
        <v>16</v>
      </c>
      <c r="AJ3" s="286" t="s">
        <v>17</v>
      </c>
      <c r="AK3" s="286" t="s">
        <v>18</v>
      </c>
      <c r="AL3" s="286" t="s">
        <v>19</v>
      </c>
      <c r="AM3" s="286" t="s">
        <v>136</v>
      </c>
      <c r="AN3" s="286" t="s">
        <v>162</v>
      </c>
      <c r="AO3" s="286" t="s">
        <v>163</v>
      </c>
      <c r="AP3" s="286" t="s">
        <v>20</v>
      </c>
      <c r="AQ3" s="286" t="s">
        <v>137</v>
      </c>
      <c r="AR3" s="286" t="s">
        <v>164</v>
      </c>
      <c r="AS3" s="286" t="s">
        <v>21</v>
      </c>
      <c r="AT3" s="286" t="s">
        <v>165</v>
      </c>
      <c r="AU3" s="286" t="s">
        <v>166</v>
      </c>
      <c r="AV3" s="286" t="s">
        <v>167</v>
      </c>
      <c r="AW3" s="286" t="s">
        <v>22</v>
      </c>
      <c r="AX3" s="286" t="s">
        <v>23</v>
      </c>
      <c r="AY3" s="286" t="s">
        <v>24</v>
      </c>
      <c r="AZ3" s="286" t="s">
        <v>168</v>
      </c>
      <c r="BA3" s="286" t="s">
        <v>169</v>
      </c>
      <c r="BB3" s="286" t="s">
        <v>25</v>
      </c>
      <c r="BC3" s="286" t="s">
        <v>170</v>
      </c>
      <c r="BD3" s="286" t="s">
        <v>26</v>
      </c>
      <c r="BE3" s="286" t="s">
        <v>171</v>
      </c>
      <c r="BF3" s="286" t="s">
        <v>172</v>
      </c>
      <c r="BG3" s="286" t="s">
        <v>27</v>
      </c>
      <c r="BH3" s="286" t="s">
        <v>28</v>
      </c>
      <c r="BI3" s="286" t="s">
        <v>138</v>
      </c>
      <c r="BJ3" s="286" t="s">
        <v>139</v>
      </c>
      <c r="BK3" s="286" t="s">
        <v>29</v>
      </c>
      <c r="BL3" s="286" t="s">
        <v>140</v>
      </c>
      <c r="BM3" s="286" t="s">
        <v>30</v>
      </c>
      <c r="BN3" s="286" t="s">
        <v>173</v>
      </c>
      <c r="BO3" s="286" t="s">
        <v>174</v>
      </c>
      <c r="BP3" s="286" t="s">
        <v>31</v>
      </c>
      <c r="BQ3" s="286" t="s">
        <v>141</v>
      </c>
      <c r="BR3" s="286" t="s">
        <v>32</v>
      </c>
      <c r="BS3" s="286" t="s">
        <v>33</v>
      </c>
      <c r="BT3" s="286" t="s">
        <v>142</v>
      </c>
      <c r="BU3" s="286" t="s">
        <v>143</v>
      </c>
      <c r="BV3" s="286" t="s">
        <v>34</v>
      </c>
      <c r="BW3" s="286" t="s">
        <v>35</v>
      </c>
      <c r="BX3" s="286" t="s">
        <v>36</v>
      </c>
      <c r="BY3" s="286" t="s">
        <v>144</v>
      </c>
      <c r="BZ3" s="286" t="s">
        <v>175</v>
      </c>
      <c r="CA3" s="286" t="s">
        <v>145</v>
      </c>
      <c r="CB3" s="286" t="s">
        <v>37</v>
      </c>
      <c r="CC3" s="286" t="s">
        <v>38</v>
      </c>
      <c r="CD3" s="286" t="s">
        <v>39</v>
      </c>
      <c r="CE3" s="286" t="s">
        <v>176</v>
      </c>
      <c r="CF3" s="286" t="s">
        <v>40</v>
      </c>
      <c r="CG3" s="286" t="s">
        <v>177</v>
      </c>
      <c r="CH3" s="286" t="s">
        <v>41</v>
      </c>
      <c r="CI3" s="286" t="s">
        <v>42</v>
      </c>
      <c r="CJ3" s="286" t="s">
        <v>43</v>
      </c>
      <c r="CK3" s="286" t="s">
        <v>44</v>
      </c>
      <c r="CL3" s="286" t="s">
        <v>146</v>
      </c>
      <c r="CM3" s="286" t="s">
        <v>147</v>
      </c>
      <c r="CN3" s="286" t="s">
        <v>148</v>
      </c>
      <c r="CO3" s="286" t="s">
        <v>45</v>
      </c>
      <c r="CP3" s="286" t="s">
        <v>46</v>
      </c>
      <c r="CQ3" s="286" t="s">
        <v>47</v>
      </c>
      <c r="CR3" s="286" t="s">
        <v>48</v>
      </c>
      <c r="CS3" s="286" t="s">
        <v>49</v>
      </c>
      <c r="CT3" s="286" t="s">
        <v>149</v>
      </c>
      <c r="CU3" s="286" t="s">
        <v>50</v>
      </c>
      <c r="CV3" s="286" t="s">
        <v>150</v>
      </c>
      <c r="CW3" s="286" t="s">
        <v>51</v>
      </c>
      <c r="CX3" s="286" t="s">
        <v>52</v>
      </c>
      <c r="CY3" s="286" t="s">
        <v>53</v>
      </c>
      <c r="CZ3" s="286" t="s">
        <v>54</v>
      </c>
      <c r="DA3" s="286" t="s">
        <v>55</v>
      </c>
      <c r="DB3" s="286" t="s">
        <v>56</v>
      </c>
      <c r="DC3" s="286" t="s">
        <v>57</v>
      </c>
      <c r="DD3" s="286" t="s">
        <v>58</v>
      </c>
      <c r="DE3" s="286" t="s">
        <v>59</v>
      </c>
      <c r="DF3" s="190" t="s">
        <v>60</v>
      </c>
    </row>
    <row r="4" spans="1:110" s="149" customFormat="1" ht="12">
      <c r="A4" s="191"/>
      <c r="B4" s="48" t="s">
        <v>182</v>
      </c>
      <c r="C4" s="192">
        <f t="array" ref="C4:DE4">TRANSPOSE(最終需要額!D6:D112)</f>
        <v>100</v>
      </c>
      <c r="D4" s="193">
        <v>100</v>
      </c>
      <c r="E4" s="193">
        <v>100</v>
      </c>
      <c r="F4" s="193">
        <v>100</v>
      </c>
      <c r="G4" s="193">
        <v>100</v>
      </c>
      <c r="H4" s="193">
        <v>100</v>
      </c>
      <c r="I4" s="193">
        <v>100</v>
      </c>
      <c r="J4" s="193">
        <v>100</v>
      </c>
      <c r="K4" s="193">
        <v>100</v>
      </c>
      <c r="L4" s="193">
        <v>100</v>
      </c>
      <c r="M4" s="193">
        <v>100</v>
      </c>
      <c r="N4" s="193">
        <v>100</v>
      </c>
      <c r="O4" s="193">
        <v>100</v>
      </c>
      <c r="P4" s="193">
        <v>100</v>
      </c>
      <c r="Q4" s="193">
        <v>100</v>
      </c>
      <c r="R4" s="193">
        <v>100</v>
      </c>
      <c r="S4" s="193">
        <v>100</v>
      </c>
      <c r="T4" s="193">
        <v>100</v>
      </c>
      <c r="U4" s="193">
        <v>100</v>
      </c>
      <c r="V4" s="193">
        <v>100</v>
      </c>
      <c r="W4" s="193">
        <v>100</v>
      </c>
      <c r="X4" s="193">
        <v>100</v>
      </c>
      <c r="Y4" s="193">
        <v>100</v>
      </c>
      <c r="Z4" s="193">
        <v>100</v>
      </c>
      <c r="AA4" s="193">
        <v>100</v>
      </c>
      <c r="AB4" s="193">
        <v>100</v>
      </c>
      <c r="AC4" s="193">
        <v>100</v>
      </c>
      <c r="AD4" s="193">
        <v>100</v>
      </c>
      <c r="AE4" s="193">
        <v>100</v>
      </c>
      <c r="AF4" s="193">
        <v>100</v>
      </c>
      <c r="AG4" s="193">
        <v>100</v>
      </c>
      <c r="AH4" s="193">
        <v>100</v>
      </c>
      <c r="AI4" s="193">
        <v>100</v>
      </c>
      <c r="AJ4" s="193">
        <v>100</v>
      </c>
      <c r="AK4" s="193">
        <v>100</v>
      </c>
      <c r="AL4" s="193">
        <v>100</v>
      </c>
      <c r="AM4" s="193">
        <v>100</v>
      </c>
      <c r="AN4" s="193">
        <v>100</v>
      </c>
      <c r="AO4" s="193">
        <v>100</v>
      </c>
      <c r="AP4" s="193">
        <v>100</v>
      </c>
      <c r="AQ4" s="193">
        <v>100</v>
      </c>
      <c r="AR4" s="193">
        <v>100</v>
      </c>
      <c r="AS4" s="193">
        <v>100</v>
      </c>
      <c r="AT4" s="193">
        <v>100</v>
      </c>
      <c r="AU4" s="193">
        <v>100</v>
      </c>
      <c r="AV4" s="193">
        <v>100</v>
      </c>
      <c r="AW4" s="193">
        <v>100</v>
      </c>
      <c r="AX4" s="193">
        <v>100</v>
      </c>
      <c r="AY4" s="193">
        <v>100</v>
      </c>
      <c r="AZ4" s="193">
        <v>100</v>
      </c>
      <c r="BA4" s="193">
        <v>100</v>
      </c>
      <c r="BB4" s="193">
        <v>100</v>
      </c>
      <c r="BC4" s="193">
        <v>100</v>
      </c>
      <c r="BD4" s="193">
        <v>100</v>
      </c>
      <c r="BE4" s="193">
        <v>100</v>
      </c>
      <c r="BF4" s="193">
        <v>100</v>
      </c>
      <c r="BG4" s="193">
        <v>100</v>
      </c>
      <c r="BH4" s="193">
        <v>100</v>
      </c>
      <c r="BI4" s="193">
        <v>100</v>
      </c>
      <c r="BJ4" s="193">
        <v>100</v>
      </c>
      <c r="BK4" s="193">
        <v>100</v>
      </c>
      <c r="BL4" s="193">
        <v>100</v>
      </c>
      <c r="BM4" s="193">
        <v>100</v>
      </c>
      <c r="BN4" s="193">
        <v>100</v>
      </c>
      <c r="BO4" s="193">
        <v>100</v>
      </c>
      <c r="BP4" s="193">
        <v>100</v>
      </c>
      <c r="BQ4" s="193">
        <v>100</v>
      </c>
      <c r="BR4" s="193">
        <v>100</v>
      </c>
      <c r="BS4" s="193">
        <v>100</v>
      </c>
      <c r="BT4" s="193">
        <v>100</v>
      </c>
      <c r="BU4" s="193">
        <v>100</v>
      </c>
      <c r="BV4" s="193">
        <v>100</v>
      </c>
      <c r="BW4" s="193">
        <v>100</v>
      </c>
      <c r="BX4" s="193">
        <v>100</v>
      </c>
      <c r="BY4" s="193">
        <v>100</v>
      </c>
      <c r="BZ4" s="193">
        <v>100</v>
      </c>
      <c r="CA4" s="193">
        <v>100</v>
      </c>
      <c r="CB4" s="193">
        <v>100</v>
      </c>
      <c r="CC4" s="193">
        <v>100</v>
      </c>
      <c r="CD4" s="193">
        <v>100</v>
      </c>
      <c r="CE4" s="193">
        <v>100</v>
      </c>
      <c r="CF4" s="193">
        <v>100</v>
      </c>
      <c r="CG4" s="193">
        <v>100</v>
      </c>
      <c r="CH4" s="193">
        <v>100</v>
      </c>
      <c r="CI4" s="193">
        <v>100</v>
      </c>
      <c r="CJ4" s="193">
        <v>100</v>
      </c>
      <c r="CK4" s="193">
        <v>100</v>
      </c>
      <c r="CL4" s="193">
        <v>100</v>
      </c>
      <c r="CM4" s="193">
        <v>100</v>
      </c>
      <c r="CN4" s="193">
        <v>100</v>
      </c>
      <c r="CO4" s="193">
        <v>100</v>
      </c>
      <c r="CP4" s="193">
        <v>100</v>
      </c>
      <c r="CQ4" s="193">
        <v>100</v>
      </c>
      <c r="CR4" s="193">
        <v>100</v>
      </c>
      <c r="CS4" s="193">
        <v>100</v>
      </c>
      <c r="CT4" s="193">
        <v>100</v>
      </c>
      <c r="CU4" s="193">
        <v>100</v>
      </c>
      <c r="CV4" s="193">
        <v>100</v>
      </c>
      <c r="CW4" s="193">
        <v>100</v>
      </c>
      <c r="CX4" s="193">
        <v>100</v>
      </c>
      <c r="CY4" s="193">
        <v>100</v>
      </c>
      <c r="CZ4" s="193">
        <v>100</v>
      </c>
      <c r="DA4" s="193">
        <v>100</v>
      </c>
      <c r="DB4" s="193">
        <v>100</v>
      </c>
      <c r="DC4" s="193">
        <v>100</v>
      </c>
      <c r="DD4" s="193">
        <v>100</v>
      </c>
      <c r="DE4" s="193">
        <v>100</v>
      </c>
      <c r="DF4" s="194">
        <f t="shared" ref="DF4:DF35" si="0">SUM(C4:DE4)</f>
        <v>10700</v>
      </c>
    </row>
    <row r="5" spans="1:110" s="149" customFormat="1" ht="12">
      <c r="A5" s="156">
        <v>1</v>
      </c>
      <c r="B5" s="156" t="s">
        <v>128</v>
      </c>
      <c r="C5" s="64">
        <f>C$4*投入係数表!C5</f>
        <v>2.7784161167832089</v>
      </c>
      <c r="D5" s="64">
        <f>D$4*投入係数表!D5</f>
        <v>6.9114296333403349</v>
      </c>
      <c r="E5" s="64">
        <f>E$4*投入係数表!E5</f>
        <v>0.94430732911256576</v>
      </c>
      <c r="F5" s="64">
        <f>F$4*投入係数表!F5</f>
        <v>4.2021220716461812E-2</v>
      </c>
      <c r="G5" s="64">
        <f>G$4*投入係数表!G5</f>
        <v>0</v>
      </c>
      <c r="H5" s="64">
        <f>H$4*投入係数表!H5</f>
        <v>0</v>
      </c>
      <c r="I5" s="64">
        <f>I$4*投入係数表!I5</f>
        <v>0</v>
      </c>
      <c r="J5" s="64">
        <f>J$4*投入係数表!J5</f>
        <v>9.7134885347393141</v>
      </c>
      <c r="K5" s="64">
        <f>K$4*投入係数表!K5</f>
        <v>4.5515239873012412</v>
      </c>
      <c r="L5" s="64">
        <f>L$4*投入係数表!L5</f>
        <v>25.00930482610314</v>
      </c>
      <c r="M5" s="64">
        <f>M$4*投入係数表!M5</f>
        <v>0</v>
      </c>
      <c r="N5" s="64">
        <f>N$4*投入係数表!N5</f>
        <v>2.0750529086873484</v>
      </c>
      <c r="O5" s="64">
        <f>O$4*投入係数表!O5</f>
        <v>9.4524340017554512E-2</v>
      </c>
      <c r="P5" s="64">
        <f>P$4*投入係数表!P5</f>
        <v>2.2613178960698295E-3</v>
      </c>
      <c r="Q5" s="64">
        <f>Q$4*投入係数表!Q5</f>
        <v>0</v>
      </c>
      <c r="R5" s="64">
        <f>R$4*投入係数表!R5</f>
        <v>0.30070100922776222</v>
      </c>
      <c r="S5" s="64">
        <f>S$4*投入係数表!S5</f>
        <v>0</v>
      </c>
      <c r="T5" s="64">
        <f>T$4*投入係数表!T5</f>
        <v>0</v>
      </c>
      <c r="U5" s="64">
        <f>U$4*投入係数表!U5</f>
        <v>0</v>
      </c>
      <c r="V5" s="64">
        <f>V$4*投入係数表!V5</f>
        <v>0</v>
      </c>
      <c r="W5" s="64">
        <f>W$4*投入係数表!W5</f>
        <v>0</v>
      </c>
      <c r="X5" s="64">
        <f>X$4*投入係数表!X5</f>
        <v>9.3710332842064023E-3</v>
      </c>
      <c r="Y5" s="64">
        <f>Y$4*投入係数表!Y5</f>
        <v>0</v>
      </c>
      <c r="Z5" s="64">
        <f>Z$4*投入係数表!Z5</f>
        <v>0.11989284576909387</v>
      </c>
      <c r="AA5" s="64">
        <f>AA$4*投入係数表!AA5</f>
        <v>0.29497189224571796</v>
      </c>
      <c r="AB5" s="64">
        <f>AB$4*投入係数表!AB5</f>
        <v>5.8503288261228942E-2</v>
      </c>
      <c r="AC5" s="64">
        <f>AC$4*投入係数表!AC5</f>
        <v>0</v>
      </c>
      <c r="AD5" s="64">
        <f>AD$4*投入係数表!AD5</f>
        <v>0</v>
      </c>
      <c r="AE5" s="64">
        <f>AE$4*投入係数表!AE5</f>
        <v>0</v>
      </c>
      <c r="AF5" s="64">
        <f>AF$4*投入係数表!AF5</f>
        <v>2.5044399912624771</v>
      </c>
      <c r="AG5" s="64">
        <f>AG$4*投入係数表!AG5</f>
        <v>0</v>
      </c>
      <c r="AH5" s="64">
        <f>AH$4*投入係数表!AH5</f>
        <v>0</v>
      </c>
      <c r="AI5" s="64">
        <f>AI$4*投入係数表!AI5</f>
        <v>0</v>
      </c>
      <c r="AJ5" s="64">
        <f>AJ$4*投入係数表!AJ5</f>
        <v>0</v>
      </c>
      <c r="AK5" s="64">
        <f>AK$4*投入係数表!AK5</f>
        <v>1.6948126626717512E-2</v>
      </c>
      <c r="AL5" s="64">
        <f>AL$4*投入係数表!AL5</f>
        <v>0</v>
      </c>
      <c r="AM5" s="64">
        <f>AM$4*投入係数表!AM5</f>
        <v>0</v>
      </c>
      <c r="AN5" s="64">
        <f>AN$4*投入係数表!AN5</f>
        <v>0</v>
      </c>
      <c r="AO5" s="64">
        <f>AO$4*投入係数表!AO5</f>
        <v>0</v>
      </c>
      <c r="AP5" s="64">
        <f>AP$4*投入係数表!AP5</f>
        <v>0</v>
      </c>
      <c r="AQ5" s="64">
        <f>AQ$4*投入係数表!AQ5</f>
        <v>0</v>
      </c>
      <c r="AR5" s="64">
        <f>AR$4*投入係数表!AR5</f>
        <v>0</v>
      </c>
      <c r="AS5" s="64">
        <f>AS$4*投入係数表!AS5</f>
        <v>0</v>
      </c>
      <c r="AT5" s="64">
        <f>AT$4*投入係数表!AT5</f>
        <v>0</v>
      </c>
      <c r="AU5" s="64">
        <f>AU$4*投入係数表!AU5</f>
        <v>0</v>
      </c>
      <c r="AV5" s="64">
        <f>AV$4*投入係数表!AV5</f>
        <v>0</v>
      </c>
      <c r="AW5" s="64">
        <f>AW$4*投入係数表!AW5</f>
        <v>0</v>
      </c>
      <c r="AX5" s="64">
        <f>AX$4*投入係数表!AX5</f>
        <v>0</v>
      </c>
      <c r="AY5" s="64">
        <f>AY$4*投入係数表!AY5</f>
        <v>0</v>
      </c>
      <c r="AZ5" s="64">
        <f>AZ$4*投入係数表!AZ5</f>
        <v>0</v>
      </c>
      <c r="BA5" s="64">
        <f>BA$4*投入係数表!BA5</f>
        <v>0</v>
      </c>
      <c r="BB5" s="64">
        <f>BB$4*投入係数表!BB5</f>
        <v>0</v>
      </c>
      <c r="BC5" s="64">
        <f>BC$4*投入係数表!BC5</f>
        <v>0</v>
      </c>
      <c r="BD5" s="64">
        <f>BD$4*投入係数表!BD5</f>
        <v>0</v>
      </c>
      <c r="BE5" s="64">
        <f>BE$4*投入係数表!BE5</f>
        <v>0</v>
      </c>
      <c r="BF5" s="64">
        <f>BF$4*投入係数表!BF5</f>
        <v>0</v>
      </c>
      <c r="BG5" s="64">
        <f>BG$4*投入係数表!BG5</f>
        <v>0</v>
      </c>
      <c r="BH5" s="64">
        <f>BH$4*投入係数表!BH5</f>
        <v>0</v>
      </c>
      <c r="BI5" s="64">
        <f>BI$4*投入係数表!BI5</f>
        <v>0</v>
      </c>
      <c r="BJ5" s="64">
        <f>BJ$4*投入係数表!BJ5</f>
        <v>0.47060004013646395</v>
      </c>
      <c r="BK5" s="64">
        <f>BK$4*投入係数表!BK5</f>
        <v>0</v>
      </c>
      <c r="BL5" s="64">
        <f>BL$4*投入係数表!BL5</f>
        <v>7.2792943937301013E-2</v>
      </c>
      <c r="BM5" s="64">
        <f>BM$4*投入係数表!BM5</f>
        <v>1.5393140816452188E-3</v>
      </c>
      <c r="BN5" s="64">
        <f>BN$4*投入係数表!BN5</f>
        <v>0.16696803179192207</v>
      </c>
      <c r="BO5" s="64">
        <f>BO$4*投入係数表!BO5</f>
        <v>0.19072443497886138</v>
      </c>
      <c r="BP5" s="64">
        <f>BP$4*投入係数表!BP5</f>
        <v>0</v>
      </c>
      <c r="BQ5" s="64">
        <f>BQ$4*投入係数表!BQ5</f>
        <v>0</v>
      </c>
      <c r="BR5" s="64">
        <f>BR$4*投入係数表!BR5</f>
        <v>0</v>
      </c>
      <c r="BS5" s="64">
        <f>BS$4*投入係数表!BS5</f>
        <v>0</v>
      </c>
      <c r="BT5" s="64">
        <f>BT$4*投入係数表!BT5</f>
        <v>1.5271280460994519E-2</v>
      </c>
      <c r="BU5" s="64">
        <f>BU$4*投入係数表!BU5</f>
        <v>0</v>
      </c>
      <c r="BV5" s="64">
        <f>BV$4*投入係数表!BV5</f>
        <v>1.1951700786780463E-4</v>
      </c>
      <c r="BW5" s="64">
        <f>BW$4*投入係数表!BW5</f>
        <v>0</v>
      </c>
      <c r="BX5" s="64">
        <f>BX$4*投入係数表!BX5</f>
        <v>6.9175939317021342E-4</v>
      </c>
      <c r="BY5" s="64">
        <f>BY$4*投入係数表!BY5</f>
        <v>0</v>
      </c>
      <c r="BZ5" s="64">
        <f>BZ$4*投入係数表!BZ5</f>
        <v>0</v>
      </c>
      <c r="CA5" s="64">
        <f>CA$4*投入係数表!CA5</f>
        <v>0</v>
      </c>
      <c r="CB5" s="64">
        <f>CB$4*投入係数表!CB5</f>
        <v>0</v>
      </c>
      <c r="CC5" s="64">
        <f>CC$4*投入係数表!CC5</f>
        <v>0</v>
      </c>
      <c r="CD5" s="64">
        <f>CD$4*投入係数表!CD5</f>
        <v>0</v>
      </c>
      <c r="CE5" s="64">
        <f>CE$4*投入係数表!CE5</f>
        <v>1.255866796342215E-2</v>
      </c>
      <c r="CF5" s="64">
        <f>CF$4*投入係数表!CF5</f>
        <v>0</v>
      </c>
      <c r="CG5" s="64">
        <f>CG$4*投入係数表!CG5</f>
        <v>0</v>
      </c>
      <c r="CH5" s="64">
        <f>CH$4*投入係数表!CH5</f>
        <v>0</v>
      </c>
      <c r="CI5" s="64">
        <f>CI$4*投入係数表!CI5</f>
        <v>0</v>
      </c>
      <c r="CJ5" s="64">
        <f>CJ$4*投入係数表!CJ5</f>
        <v>0</v>
      </c>
      <c r="CK5" s="64">
        <f>CK$4*投入係数表!CK5</f>
        <v>0</v>
      </c>
      <c r="CL5" s="64">
        <f>CL$4*投入係数表!CL5</f>
        <v>1.4596997745111398E-3</v>
      </c>
      <c r="CM5" s="64">
        <f>CM$4*投入係数表!CM5</f>
        <v>9.8340734987378567E-2</v>
      </c>
      <c r="CN5" s="64">
        <f>CN$4*投入係数表!CN5</f>
        <v>3.3612666179862534E-2</v>
      </c>
      <c r="CO5" s="64">
        <f>CO$4*投入係数表!CO5</f>
        <v>6.4281898323603384E-2</v>
      </c>
      <c r="CP5" s="64">
        <f>CP$4*投入係数表!CP5</f>
        <v>0</v>
      </c>
      <c r="CQ5" s="64">
        <f>CQ$4*投入係数表!CQ5</f>
        <v>0.20061968175046385</v>
      </c>
      <c r="CR5" s="64">
        <f>CR$4*投入係数表!CR5</f>
        <v>0.36633822778167596</v>
      </c>
      <c r="CS5" s="64">
        <f>CS$4*投入係数表!CS5</f>
        <v>0.22930110495784753</v>
      </c>
      <c r="CT5" s="64">
        <f>CT$4*投入係数表!CT5</f>
        <v>7.0699691278014749E-3</v>
      </c>
      <c r="CU5" s="64">
        <f>CU$4*投入係数表!CU5</f>
        <v>0</v>
      </c>
      <c r="CV5" s="64">
        <f>CV$4*投入係数表!CV5</f>
        <v>0</v>
      </c>
      <c r="CW5" s="64">
        <f>CW$4*投入係数表!CW5</f>
        <v>1.9473488792358084E-4</v>
      </c>
      <c r="CX5" s="64">
        <f>CX$4*投入係数表!CX5</f>
        <v>1.6502595913963993</v>
      </c>
      <c r="CY5" s="64">
        <f>CY$4*投入係数表!CY5</f>
        <v>1.6527480478760288</v>
      </c>
      <c r="CZ5" s="64">
        <f>CZ$4*投入係数表!CZ5</f>
        <v>1.63753917388972E-2</v>
      </c>
      <c r="DA5" s="64">
        <f>DA$4*投入係数表!DA5</f>
        <v>0.300397484123479</v>
      </c>
      <c r="DB5" s="64">
        <f>DB$4*投入係数表!DB5</f>
        <v>0.27263532826172993</v>
      </c>
      <c r="DC5" s="64">
        <f>DC$4*投入係数表!DC5</f>
        <v>0.33881481249902301</v>
      </c>
      <c r="DD5" s="64">
        <f>DD$4*投入係数表!DD5</f>
        <v>0</v>
      </c>
      <c r="DE5" s="64">
        <f>DE$4*投入係数表!DE5</f>
        <v>0</v>
      </c>
      <c r="DF5" s="195">
        <f t="shared" si="0"/>
        <v>61.590873764792732</v>
      </c>
    </row>
    <row r="6" spans="1:110" s="149" customFormat="1" ht="12">
      <c r="A6" s="154">
        <v>2</v>
      </c>
      <c r="B6" s="154" t="s">
        <v>1</v>
      </c>
      <c r="C6" s="64">
        <f>C$4*投入係数表!C6</f>
        <v>0.42020944814681066</v>
      </c>
      <c r="D6" s="64">
        <f>D$4*投入係数表!D6</f>
        <v>11.739896255837628</v>
      </c>
      <c r="E6" s="64">
        <f>E$4*投入係数表!E6</f>
        <v>3.4231140680330507</v>
      </c>
      <c r="F6" s="64">
        <f>F$4*投入係数表!F6</f>
        <v>2.1010610358230906E-2</v>
      </c>
      <c r="G6" s="64">
        <f>G$4*投入係数表!G6</f>
        <v>0</v>
      </c>
      <c r="H6" s="64">
        <f>H$4*投入係数表!H6</f>
        <v>0</v>
      </c>
      <c r="I6" s="64">
        <f>I$4*投入係数表!I6</f>
        <v>0</v>
      </c>
      <c r="J6" s="64">
        <f>J$4*投入係数表!J6</f>
        <v>6.9080304229888849</v>
      </c>
      <c r="K6" s="64">
        <f>K$4*投入係数表!K6</f>
        <v>0</v>
      </c>
      <c r="L6" s="64">
        <f>L$4*投入係数表!L6</f>
        <v>0.24606095694967123</v>
      </c>
      <c r="M6" s="64">
        <f>M$4*投入係数表!M6</f>
        <v>0</v>
      </c>
      <c r="N6" s="64">
        <f>N$4*投入係数表!N6</f>
        <v>0.13420740205440562</v>
      </c>
      <c r="O6" s="64">
        <f>O$4*投入係数表!O6</f>
        <v>2.0255215718047399E-2</v>
      </c>
      <c r="P6" s="64">
        <f>P$4*投入係数表!P6</f>
        <v>0</v>
      </c>
      <c r="Q6" s="64">
        <f>Q$4*投入係数表!Q6</f>
        <v>0</v>
      </c>
      <c r="R6" s="64">
        <f>R$4*投入係数表!R6</f>
        <v>0</v>
      </c>
      <c r="S6" s="64">
        <f>S$4*投入係数表!S6</f>
        <v>0</v>
      </c>
      <c r="T6" s="64">
        <f>T$4*投入係数表!T6</f>
        <v>0</v>
      </c>
      <c r="U6" s="64">
        <f>U$4*投入係数表!U6</f>
        <v>6.3038453456608523E-2</v>
      </c>
      <c r="V6" s="64">
        <f>V$4*投入係数表!V6</f>
        <v>0</v>
      </c>
      <c r="W6" s="64">
        <f>W$4*投入係数表!W6</f>
        <v>0</v>
      </c>
      <c r="X6" s="64">
        <f>X$4*投入係数表!X6</f>
        <v>0</v>
      </c>
      <c r="Y6" s="64">
        <f>Y$4*投入係数表!Y6</f>
        <v>0</v>
      </c>
      <c r="Z6" s="64">
        <f>Z$4*投入係数表!Z6</f>
        <v>0</v>
      </c>
      <c r="AA6" s="64">
        <f>AA$4*投入係数表!AA6</f>
        <v>1.8525799233855282E-3</v>
      </c>
      <c r="AB6" s="64">
        <f>AB$4*投入係数表!AB6</f>
        <v>0</v>
      </c>
      <c r="AC6" s="64">
        <f>AC$4*投入係数表!AC6</f>
        <v>0</v>
      </c>
      <c r="AD6" s="64">
        <f>AD$4*投入係数表!AD6</f>
        <v>0</v>
      </c>
      <c r="AE6" s="64">
        <f>AE$4*投入係数表!AE6</f>
        <v>0</v>
      </c>
      <c r="AF6" s="64">
        <f>AF$4*投入係数表!AF6</f>
        <v>0</v>
      </c>
      <c r="AG6" s="64">
        <f>AG$4*投入係数表!AG6</f>
        <v>1.5821166846560246</v>
      </c>
      <c r="AH6" s="64">
        <f>AH$4*投入係数表!AH6</f>
        <v>0</v>
      </c>
      <c r="AI6" s="64">
        <f>AI$4*投入係数表!AI6</f>
        <v>0</v>
      </c>
      <c r="AJ6" s="64">
        <f>AJ$4*投入係数表!AJ6</f>
        <v>0</v>
      </c>
      <c r="AK6" s="64">
        <f>AK$4*投入係数表!AK6</f>
        <v>0</v>
      </c>
      <c r="AL6" s="64">
        <f>AL$4*投入係数表!AL6</f>
        <v>0</v>
      </c>
      <c r="AM6" s="64">
        <f>AM$4*投入係数表!AM6</f>
        <v>0</v>
      </c>
      <c r="AN6" s="64">
        <f>AN$4*投入係数表!AN6</f>
        <v>0</v>
      </c>
      <c r="AO6" s="64">
        <f>AO$4*投入係数表!AO6</f>
        <v>0</v>
      </c>
      <c r="AP6" s="64">
        <f>AP$4*投入係数表!AP6</f>
        <v>0</v>
      </c>
      <c r="AQ6" s="64">
        <f>AQ$4*投入係数表!AQ6</f>
        <v>0</v>
      </c>
      <c r="AR6" s="64">
        <f>AR$4*投入係数表!AR6</f>
        <v>0</v>
      </c>
      <c r="AS6" s="64">
        <f>AS$4*投入係数表!AS6</f>
        <v>0</v>
      </c>
      <c r="AT6" s="64">
        <f>AT$4*投入係数表!AT6</f>
        <v>0</v>
      </c>
      <c r="AU6" s="64">
        <f>AU$4*投入係数表!AU6</f>
        <v>0</v>
      </c>
      <c r="AV6" s="64">
        <f>AV$4*投入係数表!AV6</f>
        <v>0</v>
      </c>
      <c r="AW6" s="64">
        <f>AW$4*投入係数表!AW6</f>
        <v>0</v>
      </c>
      <c r="AX6" s="64">
        <f>AX$4*投入係数表!AX6</f>
        <v>0</v>
      </c>
      <c r="AY6" s="64">
        <f>AY$4*投入係数表!AY6</f>
        <v>0</v>
      </c>
      <c r="AZ6" s="64">
        <f>AZ$4*投入係数表!AZ6</f>
        <v>0</v>
      </c>
      <c r="BA6" s="64">
        <f>BA$4*投入係数表!BA6</f>
        <v>0</v>
      </c>
      <c r="BB6" s="64">
        <f>BB$4*投入係数表!BB6</f>
        <v>0</v>
      </c>
      <c r="BC6" s="64">
        <f>BC$4*投入係数表!BC6</f>
        <v>0</v>
      </c>
      <c r="BD6" s="64">
        <f>BD$4*投入係数表!BD6</f>
        <v>0</v>
      </c>
      <c r="BE6" s="64">
        <f>BE$4*投入係数表!BE6</f>
        <v>0</v>
      </c>
      <c r="BF6" s="64">
        <f>BF$4*投入係数表!BF6</f>
        <v>0</v>
      </c>
      <c r="BG6" s="64">
        <f>BG$4*投入係数表!BG6</f>
        <v>0</v>
      </c>
      <c r="BH6" s="64">
        <f>BH$4*投入係数表!BH6</f>
        <v>0</v>
      </c>
      <c r="BI6" s="64">
        <f>BI$4*投入係数表!BI6</f>
        <v>0</v>
      </c>
      <c r="BJ6" s="64">
        <f>BJ$4*投入係数表!BJ6</f>
        <v>6.020469596628537E-3</v>
      </c>
      <c r="BK6" s="64">
        <f>BK$4*投入係数表!BK6</f>
        <v>0</v>
      </c>
      <c r="BL6" s="64">
        <f>BL$4*投入係数表!BL6</f>
        <v>0</v>
      </c>
      <c r="BM6" s="64">
        <f>BM$4*投入係数表!BM6</f>
        <v>0</v>
      </c>
      <c r="BN6" s="64">
        <f>BN$4*投入係数表!BN6</f>
        <v>0</v>
      </c>
      <c r="BO6" s="64">
        <f>BO$4*投入係数表!BO6</f>
        <v>0</v>
      </c>
      <c r="BP6" s="64">
        <f>BP$4*投入係数表!BP6</f>
        <v>0</v>
      </c>
      <c r="BQ6" s="64">
        <f>BQ$4*投入係数表!BQ6</f>
        <v>0</v>
      </c>
      <c r="BR6" s="64">
        <f>BR$4*投入係数表!BR6</f>
        <v>0</v>
      </c>
      <c r="BS6" s="64">
        <f>BS$4*投入係数表!BS6</f>
        <v>0</v>
      </c>
      <c r="BT6" s="64">
        <f>BT$4*投入係数表!BT6</f>
        <v>0</v>
      </c>
      <c r="BU6" s="64">
        <f>BU$4*投入係数表!BU6</f>
        <v>0</v>
      </c>
      <c r="BV6" s="64">
        <f>BV$4*投入係数表!BV6</f>
        <v>0</v>
      </c>
      <c r="BW6" s="64">
        <f>BW$4*投入係数表!BW6</f>
        <v>0</v>
      </c>
      <c r="BX6" s="64">
        <f>BX$4*投入係数表!BX6</f>
        <v>0</v>
      </c>
      <c r="BY6" s="64">
        <f>BY$4*投入係数表!BY6</f>
        <v>0</v>
      </c>
      <c r="BZ6" s="64">
        <f>BZ$4*投入係数表!BZ6</f>
        <v>0</v>
      </c>
      <c r="CA6" s="64">
        <f>CA$4*投入係数表!CA6</f>
        <v>0</v>
      </c>
      <c r="CB6" s="64">
        <f>CB$4*投入係数表!CB6</f>
        <v>0</v>
      </c>
      <c r="CC6" s="64">
        <f>CC$4*投入係数表!CC6</f>
        <v>0</v>
      </c>
      <c r="CD6" s="64">
        <f>CD$4*投入係数表!CD6</f>
        <v>0</v>
      </c>
      <c r="CE6" s="64">
        <f>CE$4*投入係数表!CE6</f>
        <v>8.7618613698294055E-4</v>
      </c>
      <c r="CF6" s="64">
        <f>CF$4*投入係数表!CF6</f>
        <v>0</v>
      </c>
      <c r="CG6" s="64">
        <f>CG$4*投入係数表!CG6</f>
        <v>0</v>
      </c>
      <c r="CH6" s="64">
        <f>CH$4*投入係数表!CH6</f>
        <v>0</v>
      </c>
      <c r="CI6" s="64">
        <f>CI$4*投入係数表!CI6</f>
        <v>0</v>
      </c>
      <c r="CJ6" s="64">
        <f>CJ$4*投入係数表!CJ6</f>
        <v>0</v>
      </c>
      <c r="CK6" s="64">
        <f>CK$4*投入係数表!CK6</f>
        <v>0</v>
      </c>
      <c r="CL6" s="64">
        <f>CL$4*投入係数表!CL6</f>
        <v>2.0852853921587709E-4</v>
      </c>
      <c r="CM6" s="64">
        <f>CM$4*投入係数表!CM6</f>
        <v>1.2169554102168776E-2</v>
      </c>
      <c r="CN6" s="64">
        <f>CN$4*投入係数表!CN6</f>
        <v>0.10133473744864963</v>
      </c>
      <c r="CO6" s="64">
        <f>CO$4*投入係数表!CO6</f>
        <v>8.3489252327202581E-3</v>
      </c>
      <c r="CP6" s="64">
        <f>CP$4*投入係数表!CP6</f>
        <v>0</v>
      </c>
      <c r="CQ6" s="64">
        <f>CQ$4*投入係数表!CQ6</f>
        <v>3.4045936880203999E-2</v>
      </c>
      <c r="CR6" s="64">
        <f>CR$4*投入係数表!CR6</f>
        <v>6.7980289691445026E-2</v>
      </c>
      <c r="CS6" s="64">
        <f>CS$4*投入係数表!CS6</f>
        <v>0</v>
      </c>
      <c r="CT6" s="64">
        <f>CT$4*投入係数表!CT6</f>
        <v>0</v>
      </c>
      <c r="CU6" s="64">
        <f>CU$4*投入係数表!CU6</f>
        <v>0</v>
      </c>
      <c r="CV6" s="64">
        <f>CV$4*投入係数表!CV6</f>
        <v>0</v>
      </c>
      <c r="CW6" s="64">
        <f>CW$4*投入係数表!CW6</f>
        <v>0</v>
      </c>
      <c r="CX6" s="64">
        <f>CX$4*投入係数表!CX6</f>
        <v>0.19553637650866429</v>
      </c>
      <c r="CY6" s="64">
        <f>CY$4*投入係数表!CY6</f>
        <v>0.39796195242545751</v>
      </c>
      <c r="CZ6" s="64">
        <f>CZ$4*投入係数表!CZ6</f>
        <v>0</v>
      </c>
      <c r="DA6" s="64">
        <f>DA$4*投入係数表!DA6</f>
        <v>3.8073191904116472E-4</v>
      </c>
      <c r="DB6" s="64">
        <f>DB$4*投入係数表!DB6</f>
        <v>0</v>
      </c>
      <c r="DC6" s="64">
        <f>DC$4*投入係数表!DC6</f>
        <v>1.1332906069748174E-2</v>
      </c>
      <c r="DD6" s="64">
        <f>DD$4*投入係数表!DD6</f>
        <v>0</v>
      </c>
      <c r="DE6" s="64">
        <f>DE$4*投入係数表!DE6</f>
        <v>0</v>
      </c>
      <c r="DF6" s="196">
        <f t="shared" si="0"/>
        <v>25.395988692673669</v>
      </c>
    </row>
    <row r="7" spans="1:110" s="149" customFormat="1" ht="12">
      <c r="A7" s="154">
        <v>3</v>
      </c>
      <c r="B7" s="154" t="s">
        <v>2</v>
      </c>
      <c r="C7" s="64">
        <f>C$4*投入係数表!C7</f>
        <v>6.6423733079456788</v>
      </c>
      <c r="D7" s="64">
        <f>D$4*投入係数表!D7</f>
        <v>5.2502302732575989</v>
      </c>
      <c r="E7" s="64">
        <f>E$4*投入係数表!E7</f>
        <v>0</v>
      </c>
      <c r="F7" s="64">
        <f>F$4*投入係数表!F7</f>
        <v>0</v>
      </c>
      <c r="G7" s="64">
        <f>G$4*投入係数表!G7</f>
        <v>0</v>
      </c>
      <c r="H7" s="64">
        <f>H$4*投入係数表!H7</f>
        <v>0</v>
      </c>
      <c r="I7" s="64">
        <f>I$4*投入係数表!I7</f>
        <v>0</v>
      </c>
      <c r="J7" s="64">
        <f>J$4*投入係数表!J7</f>
        <v>0</v>
      </c>
      <c r="K7" s="64">
        <f>K$4*投入係数表!K7</f>
        <v>0</v>
      </c>
      <c r="L7" s="64">
        <f>L$4*投入係数表!L7</f>
        <v>0</v>
      </c>
      <c r="M7" s="64">
        <f>M$4*投入係数表!M7</f>
        <v>0</v>
      </c>
      <c r="N7" s="64">
        <f>N$4*投入係数表!N7</f>
        <v>0</v>
      </c>
      <c r="O7" s="64">
        <f>O$4*投入係数表!O7</f>
        <v>0</v>
      </c>
      <c r="P7" s="64">
        <f>P$4*投入係数表!P7</f>
        <v>0</v>
      </c>
      <c r="Q7" s="64">
        <f>Q$4*投入係数表!Q7</f>
        <v>0</v>
      </c>
      <c r="R7" s="64">
        <f>R$4*投入係数表!R7</f>
        <v>0</v>
      </c>
      <c r="S7" s="64">
        <f>S$4*投入係数表!S7</f>
        <v>0</v>
      </c>
      <c r="T7" s="64">
        <f>T$4*投入係数表!T7</f>
        <v>0</v>
      </c>
      <c r="U7" s="64">
        <f>U$4*投入係数表!U7</f>
        <v>0</v>
      </c>
      <c r="V7" s="64">
        <f>V$4*投入係数表!V7</f>
        <v>0</v>
      </c>
      <c r="W7" s="64">
        <f>W$4*投入係数表!W7</f>
        <v>0</v>
      </c>
      <c r="X7" s="64">
        <f>X$4*投入係数表!X7</f>
        <v>0</v>
      </c>
      <c r="Y7" s="64">
        <f>Y$4*投入係数表!Y7</f>
        <v>0</v>
      </c>
      <c r="Z7" s="64">
        <f>Z$4*投入係数表!Z7</f>
        <v>0</v>
      </c>
      <c r="AA7" s="64">
        <f>AA$4*投入係数表!AA7</f>
        <v>0</v>
      </c>
      <c r="AB7" s="64">
        <f>AB$4*投入係数表!AB7</f>
        <v>0</v>
      </c>
      <c r="AC7" s="64">
        <f>AC$4*投入係数表!AC7</f>
        <v>0</v>
      </c>
      <c r="AD7" s="64">
        <f>AD$4*投入係数表!AD7</f>
        <v>0</v>
      </c>
      <c r="AE7" s="64">
        <f>AE$4*投入係数表!AE7</f>
        <v>0</v>
      </c>
      <c r="AF7" s="64">
        <f>AF$4*投入係数表!AF7</f>
        <v>0</v>
      </c>
      <c r="AG7" s="64">
        <f>AG$4*投入係数表!AG7</f>
        <v>0</v>
      </c>
      <c r="AH7" s="64">
        <f>AH$4*投入係数表!AH7</f>
        <v>0</v>
      </c>
      <c r="AI7" s="64">
        <f>AI$4*投入係数表!AI7</f>
        <v>0</v>
      </c>
      <c r="AJ7" s="64">
        <f>AJ$4*投入係数表!AJ7</f>
        <v>0</v>
      </c>
      <c r="AK7" s="64">
        <f>AK$4*投入係数表!AK7</f>
        <v>0</v>
      </c>
      <c r="AL7" s="64">
        <f>AL$4*投入係数表!AL7</f>
        <v>0</v>
      </c>
      <c r="AM7" s="64">
        <f>AM$4*投入係数表!AM7</f>
        <v>0</v>
      </c>
      <c r="AN7" s="64">
        <f>AN$4*投入係数表!AN7</f>
        <v>0</v>
      </c>
      <c r="AO7" s="64">
        <f>AO$4*投入係数表!AO7</f>
        <v>0</v>
      </c>
      <c r="AP7" s="64">
        <f>AP$4*投入係数表!AP7</f>
        <v>0</v>
      </c>
      <c r="AQ7" s="64">
        <f>AQ$4*投入係数表!AQ7</f>
        <v>0</v>
      </c>
      <c r="AR7" s="64">
        <f>AR$4*投入係数表!AR7</f>
        <v>0</v>
      </c>
      <c r="AS7" s="64">
        <f>AS$4*投入係数表!AS7</f>
        <v>0</v>
      </c>
      <c r="AT7" s="64">
        <f>AT$4*投入係数表!AT7</f>
        <v>0</v>
      </c>
      <c r="AU7" s="64">
        <f>AU$4*投入係数表!AU7</f>
        <v>0</v>
      </c>
      <c r="AV7" s="64">
        <f>AV$4*投入係数表!AV7</f>
        <v>0</v>
      </c>
      <c r="AW7" s="64">
        <f>AW$4*投入係数表!AW7</f>
        <v>0</v>
      </c>
      <c r="AX7" s="64">
        <f>AX$4*投入係数表!AX7</f>
        <v>0</v>
      </c>
      <c r="AY7" s="64">
        <f>AY$4*投入係数表!AY7</f>
        <v>0</v>
      </c>
      <c r="AZ7" s="64">
        <f>AZ$4*投入係数表!AZ7</f>
        <v>0</v>
      </c>
      <c r="BA7" s="64">
        <f>BA$4*投入係数表!BA7</f>
        <v>0</v>
      </c>
      <c r="BB7" s="64">
        <f>BB$4*投入係数表!BB7</f>
        <v>0</v>
      </c>
      <c r="BC7" s="64">
        <f>BC$4*投入係数表!BC7</f>
        <v>0</v>
      </c>
      <c r="BD7" s="64">
        <f>BD$4*投入係数表!BD7</f>
        <v>0</v>
      </c>
      <c r="BE7" s="64">
        <f>BE$4*投入係数表!BE7</f>
        <v>0</v>
      </c>
      <c r="BF7" s="64">
        <f>BF$4*投入係数表!BF7</f>
        <v>0</v>
      </c>
      <c r="BG7" s="64">
        <f>BG$4*投入係数表!BG7</f>
        <v>0</v>
      </c>
      <c r="BH7" s="64">
        <f>BH$4*投入係数表!BH7</f>
        <v>0</v>
      </c>
      <c r="BI7" s="64">
        <f>BI$4*投入係数表!BI7</f>
        <v>0</v>
      </c>
      <c r="BJ7" s="64">
        <f>BJ$4*投入係数表!BJ7</f>
        <v>0</v>
      </c>
      <c r="BK7" s="64">
        <f>BK$4*投入係数表!BK7</f>
        <v>0</v>
      </c>
      <c r="BL7" s="64">
        <f>BL$4*投入係数表!BL7</f>
        <v>0</v>
      </c>
      <c r="BM7" s="64">
        <f>BM$4*投入係数表!BM7</f>
        <v>0</v>
      </c>
      <c r="BN7" s="64">
        <f>BN$4*投入係数表!BN7</f>
        <v>0</v>
      </c>
      <c r="BO7" s="64">
        <f>BO$4*投入係数表!BO7</f>
        <v>0</v>
      </c>
      <c r="BP7" s="64">
        <f>BP$4*投入係数表!BP7</f>
        <v>0</v>
      </c>
      <c r="BQ7" s="64">
        <f>BQ$4*投入係数表!BQ7</f>
        <v>0</v>
      </c>
      <c r="BR7" s="64">
        <f>BR$4*投入係数表!BR7</f>
        <v>0</v>
      </c>
      <c r="BS7" s="64">
        <f>BS$4*投入係数表!BS7</f>
        <v>0</v>
      </c>
      <c r="BT7" s="64">
        <f>BT$4*投入係数表!BT7</f>
        <v>0</v>
      </c>
      <c r="BU7" s="64">
        <f>BU$4*投入係数表!BU7</f>
        <v>0</v>
      </c>
      <c r="BV7" s="64">
        <f>BV$4*投入係数表!BV7</f>
        <v>0</v>
      </c>
      <c r="BW7" s="64">
        <f>BW$4*投入係数表!BW7</f>
        <v>0</v>
      </c>
      <c r="BX7" s="64">
        <f>BX$4*投入係数表!BX7</f>
        <v>0</v>
      </c>
      <c r="BY7" s="64">
        <f>BY$4*投入係数表!BY7</f>
        <v>0</v>
      </c>
      <c r="BZ7" s="64">
        <f>BZ$4*投入係数表!BZ7</f>
        <v>0</v>
      </c>
      <c r="CA7" s="64">
        <f>CA$4*投入係数表!CA7</f>
        <v>0</v>
      </c>
      <c r="CB7" s="64">
        <f>CB$4*投入係数表!CB7</f>
        <v>0</v>
      </c>
      <c r="CC7" s="64">
        <f>CC$4*投入係数表!CC7</f>
        <v>0</v>
      </c>
      <c r="CD7" s="64">
        <f>CD$4*投入係数表!CD7</f>
        <v>0</v>
      </c>
      <c r="CE7" s="64">
        <f>CE$4*投入係数表!CE7</f>
        <v>0</v>
      </c>
      <c r="CF7" s="64">
        <f>CF$4*投入係数表!CF7</f>
        <v>0</v>
      </c>
      <c r="CG7" s="64">
        <f>CG$4*投入係数表!CG7</f>
        <v>0</v>
      </c>
      <c r="CH7" s="64">
        <f>CH$4*投入係数表!CH7</f>
        <v>0</v>
      </c>
      <c r="CI7" s="64">
        <f>CI$4*投入係数表!CI7</f>
        <v>0</v>
      </c>
      <c r="CJ7" s="64">
        <f>CJ$4*投入係数表!CJ7</f>
        <v>0</v>
      </c>
      <c r="CK7" s="64">
        <f>CK$4*投入係数表!CK7</f>
        <v>0</v>
      </c>
      <c r="CL7" s="64">
        <f>CL$4*投入係数表!CL7</f>
        <v>0</v>
      </c>
      <c r="CM7" s="64">
        <f>CM$4*投入係数表!CM7</f>
        <v>0</v>
      </c>
      <c r="CN7" s="64">
        <f>CN$4*投入係数表!CN7</f>
        <v>0</v>
      </c>
      <c r="CO7" s="64">
        <f>CO$4*投入係数表!CO7</f>
        <v>0</v>
      </c>
      <c r="CP7" s="64">
        <f>CP$4*投入係数表!CP7</f>
        <v>0</v>
      </c>
      <c r="CQ7" s="64">
        <f>CQ$4*投入係数表!CQ7</f>
        <v>0</v>
      </c>
      <c r="CR7" s="64">
        <f>CR$4*投入係数表!CR7</f>
        <v>0</v>
      </c>
      <c r="CS7" s="64">
        <f>CS$4*投入係数表!CS7</f>
        <v>0</v>
      </c>
      <c r="CT7" s="64">
        <f>CT$4*投入係数表!CT7</f>
        <v>0</v>
      </c>
      <c r="CU7" s="64">
        <f>CU$4*投入係数表!CU7</f>
        <v>0</v>
      </c>
      <c r="CV7" s="64">
        <f>CV$4*投入係数表!CV7</f>
        <v>0</v>
      </c>
      <c r="CW7" s="64">
        <f>CW$4*投入係数表!CW7</f>
        <v>0</v>
      </c>
      <c r="CX7" s="64">
        <f>CX$4*投入係数表!CX7</f>
        <v>0</v>
      </c>
      <c r="CY7" s="64">
        <f>CY$4*投入係数表!CY7</f>
        <v>0</v>
      </c>
      <c r="CZ7" s="64">
        <f>CZ$4*投入係数表!CZ7</f>
        <v>0</v>
      </c>
      <c r="DA7" s="64">
        <f>DA$4*投入係数表!DA7</f>
        <v>0</v>
      </c>
      <c r="DB7" s="64">
        <f>DB$4*投入係数表!DB7</f>
        <v>0</v>
      </c>
      <c r="DC7" s="64">
        <f>DC$4*投入係数表!DC7</f>
        <v>0</v>
      </c>
      <c r="DD7" s="64">
        <f>DD$4*投入係数表!DD7</f>
        <v>0</v>
      </c>
      <c r="DE7" s="64">
        <f>DE$4*投入係数表!DE7</f>
        <v>0</v>
      </c>
      <c r="DF7" s="196">
        <f t="shared" si="0"/>
        <v>11.892603581203279</v>
      </c>
    </row>
    <row r="8" spans="1:110" s="149" customFormat="1" ht="12">
      <c r="A8" s="154">
        <v>4</v>
      </c>
      <c r="B8" s="154" t="s">
        <v>129</v>
      </c>
      <c r="C8" s="64">
        <f>C$4*投入係数表!C8</f>
        <v>8.9732225906350202E-2</v>
      </c>
      <c r="D8" s="64">
        <f>D$4*投入係数表!D8</f>
        <v>0</v>
      </c>
      <c r="E8" s="64">
        <f>E$4*投入係数表!E8</f>
        <v>0</v>
      </c>
      <c r="F8" s="64">
        <f>F$4*投入係数表!F8</f>
        <v>18.878033406870472</v>
      </c>
      <c r="G8" s="64">
        <f>G$4*投入係数表!G8</f>
        <v>3.7311234609115722E-2</v>
      </c>
      <c r="H8" s="64">
        <f>H$4*投入係数表!H8</f>
        <v>0</v>
      </c>
      <c r="I8" s="64">
        <f>I$4*投入係数表!I8</f>
        <v>0</v>
      </c>
      <c r="J8" s="64">
        <f>J$4*投入係数表!J8</f>
        <v>6.458174546788828E-2</v>
      </c>
      <c r="K8" s="64">
        <f>K$4*投入係数表!K8</f>
        <v>0</v>
      </c>
      <c r="L8" s="64">
        <f>L$4*投入係数表!L8</f>
        <v>1.8609652206277656E-2</v>
      </c>
      <c r="M8" s="64">
        <f>M$4*投入係数表!M8</f>
        <v>0</v>
      </c>
      <c r="N8" s="64">
        <f>N$4*投入係数表!N8</f>
        <v>2.580911577969339E-3</v>
      </c>
      <c r="O8" s="64">
        <f>O$4*投入係数表!O8</f>
        <v>0</v>
      </c>
      <c r="P8" s="64">
        <f>P$4*投入係数表!P8</f>
        <v>15.745556510334222</v>
      </c>
      <c r="Q8" s="64">
        <f>Q$4*投入係数表!Q8</f>
        <v>2.7458948871437201E-3</v>
      </c>
      <c r="R8" s="64">
        <f>R$4*投入係数表!R8</f>
        <v>1.9420273512626308E-2</v>
      </c>
      <c r="S8" s="64">
        <f>S$4*投入係数表!S8</f>
        <v>0</v>
      </c>
      <c r="T8" s="64">
        <f>T$4*投入係数表!T8</f>
        <v>0</v>
      </c>
      <c r="U8" s="64">
        <f>U$4*投入係数表!U8</f>
        <v>0</v>
      </c>
      <c r="V8" s="64">
        <f>V$4*投入係数表!V8</f>
        <v>2.7792896598844281E-2</v>
      </c>
      <c r="W8" s="64">
        <f>W$4*投入係数表!W8</f>
        <v>0</v>
      </c>
      <c r="X8" s="64">
        <f>X$4*投入係数表!X8</f>
        <v>0</v>
      </c>
      <c r="Y8" s="64">
        <f>Y$4*投入係数表!Y8</f>
        <v>0</v>
      </c>
      <c r="Z8" s="64">
        <f>Z$4*投入係数表!Z8</f>
        <v>0</v>
      </c>
      <c r="AA8" s="64">
        <f>AA$4*投入係数表!AA8</f>
        <v>0</v>
      </c>
      <c r="AB8" s="64">
        <f>AB$4*投入係数表!AB8</f>
        <v>7.1207755685249174E-2</v>
      </c>
      <c r="AC8" s="64">
        <f>AC$4*投入係数表!AC8</f>
        <v>0</v>
      </c>
      <c r="AD8" s="64">
        <f>AD$4*投入係数表!AD8</f>
        <v>0</v>
      </c>
      <c r="AE8" s="64">
        <f>AE$4*投入係数表!AE8</f>
        <v>0</v>
      </c>
      <c r="AF8" s="64">
        <f>AF$4*投入係数表!AF8</f>
        <v>0</v>
      </c>
      <c r="AG8" s="64">
        <f>AG$4*投入係数表!AG8</f>
        <v>7.9531897971936605E-2</v>
      </c>
      <c r="AH8" s="64">
        <f>AH$4*投入係数表!AH8</f>
        <v>0</v>
      </c>
      <c r="AI8" s="64">
        <f>AI$4*投入係数表!AI8</f>
        <v>0</v>
      </c>
      <c r="AJ8" s="64">
        <f>AJ$4*投入係数表!AJ8</f>
        <v>0</v>
      </c>
      <c r="AK8" s="64">
        <f>AK$4*投入係数表!AK8</f>
        <v>0</v>
      </c>
      <c r="AL8" s="64">
        <f>AL$4*投入係数表!AL8</f>
        <v>0</v>
      </c>
      <c r="AM8" s="64">
        <f>AM$4*投入係数表!AM8</f>
        <v>0</v>
      </c>
      <c r="AN8" s="64">
        <f>AN$4*投入係数表!AN8</f>
        <v>0</v>
      </c>
      <c r="AO8" s="64">
        <f>AO$4*投入係数表!AO8</f>
        <v>0</v>
      </c>
      <c r="AP8" s="64">
        <f>AP$4*投入係数表!AP8</f>
        <v>0</v>
      </c>
      <c r="AQ8" s="64">
        <f>AQ$4*投入係数表!AQ8</f>
        <v>0</v>
      </c>
      <c r="AR8" s="64">
        <f>AR$4*投入係数表!AR8</f>
        <v>0</v>
      </c>
      <c r="AS8" s="64">
        <f>AS$4*投入係数表!AS8</f>
        <v>0</v>
      </c>
      <c r="AT8" s="64">
        <f>AT$4*投入係数表!AT8</f>
        <v>0</v>
      </c>
      <c r="AU8" s="64">
        <f>AU$4*投入係数表!AU8</f>
        <v>0</v>
      </c>
      <c r="AV8" s="64">
        <f>AV$4*投入係数表!AV8</f>
        <v>0</v>
      </c>
      <c r="AW8" s="64">
        <f>AW$4*投入係数表!AW8</f>
        <v>0</v>
      </c>
      <c r="AX8" s="64">
        <f>AX$4*投入係数表!AX8</f>
        <v>0</v>
      </c>
      <c r="AY8" s="64">
        <f>AY$4*投入係数表!AY8</f>
        <v>0</v>
      </c>
      <c r="AZ8" s="64">
        <f>AZ$4*投入係数表!AZ8</f>
        <v>0</v>
      </c>
      <c r="BA8" s="64">
        <f>BA$4*投入係数表!BA8</f>
        <v>0</v>
      </c>
      <c r="BB8" s="64">
        <f>BB$4*投入係数表!BB8</f>
        <v>0</v>
      </c>
      <c r="BC8" s="64">
        <f>BC$4*投入係数表!BC8</f>
        <v>0</v>
      </c>
      <c r="BD8" s="64">
        <f>BD$4*投入係数表!BD8</f>
        <v>0</v>
      </c>
      <c r="BE8" s="64">
        <f>BE$4*投入係数表!BE8</f>
        <v>0</v>
      </c>
      <c r="BF8" s="64">
        <f>BF$4*投入係数表!BF8</f>
        <v>0</v>
      </c>
      <c r="BG8" s="64">
        <f>BG$4*投入係数表!BG8</f>
        <v>0</v>
      </c>
      <c r="BH8" s="64">
        <f>BH$4*投入係数表!BH8</f>
        <v>3.4457094026518178E-4</v>
      </c>
      <c r="BI8" s="64">
        <f>BI$4*投入係数表!BI8</f>
        <v>0</v>
      </c>
      <c r="BJ8" s="64">
        <f>BJ$4*投入係数表!BJ8</f>
        <v>5.7194461167971104E-2</v>
      </c>
      <c r="BK8" s="64">
        <f>BK$4*投入係数表!BK8</f>
        <v>0</v>
      </c>
      <c r="BL8" s="64">
        <f>BL$4*投入係数表!BL8</f>
        <v>9.5324093251227514E-4</v>
      </c>
      <c r="BM8" s="64">
        <f>BM$4*投入係数表!BM8</f>
        <v>4.104837551053917E-3</v>
      </c>
      <c r="BN8" s="64">
        <f>BN$4*投入係数表!BN8</f>
        <v>5.0367430404803038E-3</v>
      </c>
      <c r="BO8" s="64">
        <f>BO$4*投入係数表!BO8</f>
        <v>2.7813980101083951E-3</v>
      </c>
      <c r="BP8" s="64">
        <f>BP$4*投入係数表!BP8</f>
        <v>0</v>
      </c>
      <c r="BQ8" s="64">
        <f>BQ$4*投入係数表!BQ8</f>
        <v>0</v>
      </c>
      <c r="BR8" s="64">
        <f>BR$4*投入係数表!BR8</f>
        <v>0</v>
      </c>
      <c r="BS8" s="64">
        <f>BS$4*投入係数表!BS8</f>
        <v>0</v>
      </c>
      <c r="BT8" s="64">
        <f>BT$4*投入係数表!BT8</f>
        <v>0</v>
      </c>
      <c r="BU8" s="64">
        <f>BU$4*投入係数表!BU8</f>
        <v>0</v>
      </c>
      <c r="BV8" s="64">
        <f>BV$4*投入係数表!BV8</f>
        <v>0</v>
      </c>
      <c r="BW8" s="64">
        <f>BW$4*投入係数表!BW8</f>
        <v>0</v>
      </c>
      <c r="BX8" s="64">
        <f>BX$4*投入係数表!BX8</f>
        <v>0</v>
      </c>
      <c r="BY8" s="64">
        <f>BY$4*投入係数表!BY8</f>
        <v>0</v>
      </c>
      <c r="BZ8" s="64">
        <f>BZ$4*投入係数表!BZ8</f>
        <v>0</v>
      </c>
      <c r="CA8" s="64">
        <f>CA$4*投入係数表!CA8</f>
        <v>0</v>
      </c>
      <c r="CB8" s="64">
        <f>CB$4*投入係数表!CB8</f>
        <v>0</v>
      </c>
      <c r="CC8" s="64">
        <f>CC$4*投入係数表!CC8</f>
        <v>0</v>
      </c>
      <c r="CD8" s="64">
        <f>CD$4*投入係数表!CD8</f>
        <v>0</v>
      </c>
      <c r="CE8" s="64">
        <f>CE$4*投入係数表!CE8</f>
        <v>0</v>
      </c>
      <c r="CF8" s="64">
        <f>CF$4*投入係数表!CF8</f>
        <v>0</v>
      </c>
      <c r="CG8" s="64">
        <f>CG$4*投入係数表!CG8</f>
        <v>0</v>
      </c>
      <c r="CH8" s="64">
        <f>CH$4*投入係数表!CH8</f>
        <v>0</v>
      </c>
      <c r="CI8" s="64">
        <f>CI$4*投入係数表!CI8</f>
        <v>0</v>
      </c>
      <c r="CJ8" s="64">
        <f>CJ$4*投入係数表!CJ8</f>
        <v>0</v>
      </c>
      <c r="CK8" s="64">
        <f>CK$4*投入係数表!CK8</f>
        <v>0</v>
      </c>
      <c r="CL8" s="64">
        <f>CL$4*投入係数表!CL8</f>
        <v>2.7803805228783615E-4</v>
      </c>
      <c r="CM8" s="64">
        <f>CM$4*投入係数表!CM8</f>
        <v>4.1161727110276738E-3</v>
      </c>
      <c r="CN8" s="64">
        <f>CN$4*投入係数表!CN8</f>
        <v>5.2985483633280848E-3</v>
      </c>
      <c r="CO8" s="64">
        <f>CO$4*投入係数表!CO8</f>
        <v>6.2737588453967263E-4</v>
      </c>
      <c r="CP8" s="64">
        <f>CP$4*投入係数表!CP8</f>
        <v>0</v>
      </c>
      <c r="CQ8" s="64">
        <f>CQ$4*投入係数表!CQ8</f>
        <v>7.9973677235378529E-3</v>
      </c>
      <c r="CR8" s="64">
        <f>CR$4*投入係数表!CR8</f>
        <v>1.6895686034423468E-2</v>
      </c>
      <c r="CS8" s="64">
        <f>CS$4*投入係数表!CS8</f>
        <v>0</v>
      </c>
      <c r="CT8" s="64">
        <f>CT$4*投入係数表!CT8</f>
        <v>0</v>
      </c>
      <c r="CU8" s="64">
        <f>CU$4*投入係数表!CU8</f>
        <v>0</v>
      </c>
      <c r="CV8" s="64">
        <f>CV$4*投入係数表!CV8</f>
        <v>0</v>
      </c>
      <c r="CW8" s="64">
        <f>CW$4*投入係数表!CW8</f>
        <v>0</v>
      </c>
      <c r="CX8" s="64">
        <f>CX$4*投入係数表!CX8</f>
        <v>0.15929472051783425</v>
      </c>
      <c r="CY8" s="64">
        <f>CY$4*投入係数表!CY8</f>
        <v>0.2264162320238777</v>
      </c>
      <c r="CZ8" s="64">
        <f>CZ$4*投入係数表!CZ8</f>
        <v>0</v>
      </c>
      <c r="DA8" s="64">
        <f>DA$4*投入係数表!DA8</f>
        <v>0</v>
      </c>
      <c r="DB8" s="64">
        <f>DB$4*投入係数表!DB8</f>
        <v>0</v>
      </c>
      <c r="DC8" s="64">
        <f>DC$4*投入係数表!DC8</f>
        <v>9.7697466118518757E-3</v>
      </c>
      <c r="DD8" s="64">
        <f>DD$4*投入係数表!DD8</f>
        <v>0</v>
      </c>
      <c r="DE8" s="64">
        <f>DE$4*投入係数表!DE8</f>
        <v>0</v>
      </c>
      <c r="DF8" s="196">
        <f t="shared" si="0"/>
        <v>35.538213545193202</v>
      </c>
    </row>
    <row r="9" spans="1:110" s="149" customFormat="1" ht="12">
      <c r="A9" s="154">
        <v>5</v>
      </c>
      <c r="B9" s="154" t="s">
        <v>130</v>
      </c>
      <c r="C9" s="64">
        <f>C$4*投入係数表!C9</f>
        <v>0</v>
      </c>
      <c r="D9" s="64">
        <f>D$4*投入係数表!D9</f>
        <v>0</v>
      </c>
      <c r="E9" s="64">
        <f>E$4*投入係数表!E9</f>
        <v>0</v>
      </c>
      <c r="F9" s="64">
        <f>F$4*投入係数表!F9</f>
        <v>0</v>
      </c>
      <c r="G9" s="64">
        <f>G$4*投入係数表!G9</f>
        <v>5.3335427999135954</v>
      </c>
      <c r="H9" s="64">
        <f>H$4*投入係数表!H9</f>
        <v>0</v>
      </c>
      <c r="I9" s="64">
        <f>I$4*投入係数表!I9</f>
        <v>0</v>
      </c>
      <c r="J9" s="64">
        <f>J$4*投入係数表!J9</f>
        <v>1.3876148342237693</v>
      </c>
      <c r="K9" s="64">
        <f>K$4*投入係数表!K9</f>
        <v>0</v>
      </c>
      <c r="L9" s="64">
        <f>L$4*投入係数表!L9</f>
        <v>0.14267400024812871</v>
      </c>
      <c r="M9" s="64">
        <f>M$4*投入係数表!M9</f>
        <v>0</v>
      </c>
      <c r="N9" s="64">
        <f>N$4*投入係数表!N9</f>
        <v>0</v>
      </c>
      <c r="O9" s="64">
        <f>O$4*投入係数表!O9</f>
        <v>0</v>
      </c>
      <c r="P9" s="64">
        <f>P$4*投入係数表!P9</f>
        <v>0</v>
      </c>
      <c r="Q9" s="64">
        <f>Q$4*投入係数表!Q9</f>
        <v>0</v>
      </c>
      <c r="R9" s="64">
        <f>R$4*投入係数表!R9</f>
        <v>0</v>
      </c>
      <c r="S9" s="64">
        <f>S$4*投入係数表!S9</f>
        <v>0</v>
      </c>
      <c r="T9" s="64">
        <f>T$4*投入係数表!T9</f>
        <v>0</v>
      </c>
      <c r="U9" s="64">
        <f>U$4*投入係数表!U9</f>
        <v>7.0042726062898367E-3</v>
      </c>
      <c r="V9" s="64">
        <f>V$4*投入係数表!V9</f>
        <v>0</v>
      </c>
      <c r="W9" s="64">
        <f>W$4*投入係数表!W9</f>
        <v>0</v>
      </c>
      <c r="X9" s="64">
        <f>X$4*投入係数表!X9</f>
        <v>0</v>
      </c>
      <c r="Y9" s="64">
        <f>Y$4*投入係数表!Y9</f>
        <v>0</v>
      </c>
      <c r="Z9" s="64">
        <f>Z$4*投入係数表!Z9</f>
        <v>0</v>
      </c>
      <c r="AA9" s="64">
        <f>AA$4*投入係数表!AA9</f>
        <v>1.667321931046975E-2</v>
      </c>
      <c r="AB9" s="64">
        <f>AB$4*投入係数表!AB9</f>
        <v>0</v>
      </c>
      <c r="AC9" s="64">
        <f>AC$4*投入係数表!AC9</f>
        <v>0</v>
      </c>
      <c r="AD9" s="64">
        <f>AD$4*投入係数表!AD9</f>
        <v>0</v>
      </c>
      <c r="AE9" s="64">
        <f>AE$4*投入係数表!AE9</f>
        <v>0</v>
      </c>
      <c r="AF9" s="64">
        <f>AF$4*投入係数表!AF9</f>
        <v>0</v>
      </c>
      <c r="AG9" s="64">
        <f>AG$4*投入係数表!AG9</f>
        <v>0</v>
      </c>
      <c r="AH9" s="64">
        <f>AH$4*投入係数表!AH9</f>
        <v>0</v>
      </c>
      <c r="AI9" s="64">
        <f>AI$4*投入係数表!AI9</f>
        <v>0</v>
      </c>
      <c r="AJ9" s="64">
        <f>AJ$4*投入係数表!AJ9</f>
        <v>0</v>
      </c>
      <c r="AK9" s="64">
        <f>AK$4*投入係数表!AK9</f>
        <v>0</v>
      </c>
      <c r="AL9" s="64">
        <f>AL$4*投入係数表!AL9</f>
        <v>0</v>
      </c>
      <c r="AM9" s="64">
        <f>AM$4*投入係数表!AM9</f>
        <v>0</v>
      </c>
      <c r="AN9" s="64">
        <f>AN$4*投入係数表!AN9</f>
        <v>0</v>
      </c>
      <c r="AO9" s="64">
        <f>AO$4*投入係数表!AO9</f>
        <v>0</v>
      </c>
      <c r="AP9" s="64">
        <f>AP$4*投入係数表!AP9</f>
        <v>0</v>
      </c>
      <c r="AQ9" s="64">
        <f>AQ$4*投入係数表!AQ9</f>
        <v>0</v>
      </c>
      <c r="AR9" s="64">
        <f>AR$4*投入係数表!AR9</f>
        <v>0</v>
      </c>
      <c r="AS9" s="64">
        <f>AS$4*投入係数表!AS9</f>
        <v>0</v>
      </c>
      <c r="AT9" s="64">
        <f>AT$4*投入係数表!AT9</f>
        <v>0</v>
      </c>
      <c r="AU9" s="64">
        <f>AU$4*投入係数表!AU9</f>
        <v>0</v>
      </c>
      <c r="AV9" s="64">
        <f>AV$4*投入係数表!AV9</f>
        <v>0</v>
      </c>
      <c r="AW9" s="64">
        <f>AW$4*投入係数表!AW9</f>
        <v>0</v>
      </c>
      <c r="AX9" s="64">
        <f>AX$4*投入係数表!AX9</f>
        <v>0</v>
      </c>
      <c r="AY9" s="64">
        <f>AY$4*投入係数表!AY9</f>
        <v>0</v>
      </c>
      <c r="AZ9" s="64">
        <f>AZ$4*投入係数表!AZ9</f>
        <v>0</v>
      </c>
      <c r="BA9" s="64">
        <f>BA$4*投入係数表!BA9</f>
        <v>0</v>
      </c>
      <c r="BB9" s="64">
        <f>BB$4*投入係数表!BB9</f>
        <v>0</v>
      </c>
      <c r="BC9" s="64">
        <f>BC$4*投入係数表!BC9</f>
        <v>0</v>
      </c>
      <c r="BD9" s="64">
        <f>BD$4*投入係数表!BD9</f>
        <v>0</v>
      </c>
      <c r="BE9" s="64">
        <f>BE$4*投入係数表!BE9</f>
        <v>0</v>
      </c>
      <c r="BF9" s="64">
        <f>BF$4*投入係数表!BF9</f>
        <v>0</v>
      </c>
      <c r="BG9" s="64">
        <f>BG$4*投入係数表!BG9</f>
        <v>0</v>
      </c>
      <c r="BH9" s="64">
        <f>BH$4*投入係数表!BH9</f>
        <v>0</v>
      </c>
      <c r="BI9" s="64">
        <f>BI$4*投入係数表!BI9</f>
        <v>0</v>
      </c>
      <c r="BJ9" s="64">
        <f>BJ$4*投入係数表!BJ9</f>
        <v>0.39785269917720251</v>
      </c>
      <c r="BK9" s="64">
        <f>BK$4*投入係数表!BK9</f>
        <v>0</v>
      </c>
      <c r="BL9" s="64">
        <f>BL$4*投入係数表!BL9</f>
        <v>0</v>
      </c>
      <c r="BM9" s="64">
        <f>BM$4*投入係数表!BM9</f>
        <v>0</v>
      </c>
      <c r="BN9" s="64">
        <f>BN$4*投入係数表!BN9</f>
        <v>0</v>
      </c>
      <c r="BO9" s="64">
        <f>BO$4*投入係数表!BO9</f>
        <v>0</v>
      </c>
      <c r="BP9" s="64">
        <f>BP$4*投入係数表!BP9</f>
        <v>0</v>
      </c>
      <c r="BQ9" s="64">
        <f>BQ$4*投入係数表!BQ9</f>
        <v>0</v>
      </c>
      <c r="BR9" s="64">
        <f>BR$4*投入係数表!BR9</f>
        <v>0</v>
      </c>
      <c r="BS9" s="64">
        <f>BS$4*投入係数表!BS9</f>
        <v>0</v>
      </c>
      <c r="BT9" s="64">
        <f>BT$4*投入係数表!BT9</f>
        <v>0</v>
      </c>
      <c r="BU9" s="64">
        <f>BU$4*投入係数表!BU9</f>
        <v>0</v>
      </c>
      <c r="BV9" s="64">
        <f>BV$4*投入係数表!BV9</f>
        <v>0</v>
      </c>
      <c r="BW9" s="64">
        <f>BW$4*投入係数表!BW9</f>
        <v>0</v>
      </c>
      <c r="BX9" s="64">
        <f>BX$4*投入係数表!BX9</f>
        <v>0</v>
      </c>
      <c r="BY9" s="64">
        <f>BY$4*投入係数表!BY9</f>
        <v>0</v>
      </c>
      <c r="BZ9" s="64">
        <f>BZ$4*投入係数表!BZ9</f>
        <v>0</v>
      </c>
      <c r="CA9" s="64">
        <f>CA$4*投入係数表!CA9</f>
        <v>0</v>
      </c>
      <c r="CB9" s="64">
        <f>CB$4*投入係数表!CB9</f>
        <v>0</v>
      </c>
      <c r="CC9" s="64">
        <f>CC$4*投入係数表!CC9</f>
        <v>0</v>
      </c>
      <c r="CD9" s="64">
        <f>CD$4*投入係数表!CD9</f>
        <v>0</v>
      </c>
      <c r="CE9" s="64">
        <f>CE$4*投入係数表!CE9</f>
        <v>1.4603102283049011E-3</v>
      </c>
      <c r="CF9" s="64">
        <f>CF$4*投入係数表!CF9</f>
        <v>0</v>
      </c>
      <c r="CG9" s="64">
        <f>CG$4*投入係数表!CG9</f>
        <v>0</v>
      </c>
      <c r="CH9" s="64">
        <f>CH$4*投入係数表!CH9</f>
        <v>0</v>
      </c>
      <c r="CI9" s="64">
        <f>CI$4*投入係数表!CI9</f>
        <v>0</v>
      </c>
      <c r="CJ9" s="64">
        <f>CJ$4*投入係数表!CJ9</f>
        <v>0</v>
      </c>
      <c r="CK9" s="64">
        <f>CK$4*投入係数表!CK9</f>
        <v>0</v>
      </c>
      <c r="CL9" s="64">
        <f>CL$4*投入係数表!CL9</f>
        <v>4.8656659150371321E-4</v>
      </c>
      <c r="CM9" s="64">
        <f>CM$4*投入係数表!CM9</f>
        <v>3.9372086801134276E-3</v>
      </c>
      <c r="CN9" s="64">
        <f>CN$4*投入係数表!CN9</f>
        <v>1.7551441453524278E-2</v>
      </c>
      <c r="CO9" s="64">
        <f>CO$4*投入係数表!CO9</f>
        <v>1.1437544971992493E-2</v>
      </c>
      <c r="CP9" s="64">
        <f>CP$4*投入係数表!CP9</f>
        <v>0</v>
      </c>
      <c r="CQ9" s="64">
        <f>CQ$4*投入係数表!CQ9</f>
        <v>4.1814808383069342E-2</v>
      </c>
      <c r="CR9" s="64">
        <f>CR$4*投入係数表!CR9</f>
        <v>9.2628114024015731E-2</v>
      </c>
      <c r="CS9" s="64">
        <f>CS$4*投入係数表!CS9</f>
        <v>0</v>
      </c>
      <c r="CT9" s="64">
        <f>CT$4*投入係数表!CT9</f>
        <v>0</v>
      </c>
      <c r="CU9" s="64">
        <f>CU$4*投入係数表!CU9</f>
        <v>0</v>
      </c>
      <c r="CV9" s="64">
        <f>CV$4*投入係数表!CV9</f>
        <v>0</v>
      </c>
      <c r="CW9" s="64">
        <f>CW$4*投入係数表!CW9</f>
        <v>0</v>
      </c>
      <c r="CX9" s="64">
        <f>CX$4*投入係数表!CX9</f>
        <v>0.56385274088058801</v>
      </c>
      <c r="CY9" s="64">
        <f>CY$4*投入係数表!CY9</f>
        <v>0.72597907684886487</v>
      </c>
      <c r="CZ9" s="64">
        <f>CZ$4*投入係数表!CZ9</f>
        <v>0</v>
      </c>
      <c r="DA9" s="64">
        <f>DA$4*投入係数表!DA9</f>
        <v>2.2843915142469885E-3</v>
      </c>
      <c r="DB9" s="64">
        <f>DB$4*投入係数表!DB9</f>
        <v>0</v>
      </c>
      <c r="DC9" s="64">
        <f>DC$4*投入係数表!DC9</f>
        <v>2.5401341190814875E-2</v>
      </c>
      <c r="DD9" s="64">
        <f>DD$4*投入係数表!DD9</f>
        <v>0</v>
      </c>
      <c r="DE9" s="64">
        <f>DE$4*投入係数表!DE9</f>
        <v>0</v>
      </c>
      <c r="DF9" s="196">
        <f t="shared" si="0"/>
        <v>8.7721953702464965</v>
      </c>
    </row>
    <row r="10" spans="1:110" s="149" customFormat="1" ht="12">
      <c r="A10" s="154">
        <v>6</v>
      </c>
      <c r="B10" s="154" t="s">
        <v>3</v>
      </c>
      <c r="C10" s="64">
        <f>C$4*投入係数表!C10</f>
        <v>0</v>
      </c>
      <c r="D10" s="64">
        <f>D$4*投入係数表!D10</f>
        <v>1.615952684905386E-3</v>
      </c>
      <c r="E10" s="64">
        <f>E$4*投入係数表!E10</f>
        <v>0</v>
      </c>
      <c r="F10" s="64">
        <f>F$4*投入係数表!F10</f>
        <v>0</v>
      </c>
      <c r="G10" s="64">
        <f>G$4*投入係数表!G10</f>
        <v>0</v>
      </c>
      <c r="H10" s="64">
        <f>H$4*投入係数表!H10</f>
        <v>0</v>
      </c>
      <c r="I10" s="64">
        <f>I$4*投入係数表!I10</f>
        <v>0</v>
      </c>
      <c r="J10" s="64">
        <f>J$4*投入係数表!J10</f>
        <v>2.1363075002247125E-2</v>
      </c>
      <c r="K10" s="64">
        <f>K$4*投入係数表!K10</f>
        <v>1.7712860899540828E-2</v>
      </c>
      <c r="L10" s="64">
        <f>L$4*投入係数表!L10</f>
        <v>1.4474173938215954E-2</v>
      </c>
      <c r="M10" s="64">
        <f>M$4*投入係数表!M10</f>
        <v>0</v>
      </c>
      <c r="N10" s="64">
        <f>N$4*投入係数表!N10</f>
        <v>3.6132762091570743E-2</v>
      </c>
      <c r="O10" s="64">
        <f>O$4*投入係数表!O10</f>
        <v>6.751738572682465E-3</v>
      </c>
      <c r="P10" s="64">
        <f>P$4*投入係数表!P10</f>
        <v>0</v>
      </c>
      <c r="Q10" s="64">
        <f>Q$4*投入係数表!Q10</f>
        <v>0</v>
      </c>
      <c r="R10" s="64">
        <f>R$4*投入係数表!R10</f>
        <v>0.37023811761168224</v>
      </c>
      <c r="S10" s="64">
        <f>S$4*投入係数表!S10</f>
        <v>1.5007804058110217E-3</v>
      </c>
      <c r="T10" s="64">
        <f>T$4*投入係数表!T10</f>
        <v>0</v>
      </c>
      <c r="U10" s="64">
        <f>U$4*投入係数表!U10</f>
        <v>6.3318624360860127</v>
      </c>
      <c r="V10" s="64">
        <f>V$4*投入係数表!V10</f>
        <v>0.63055134158627957</v>
      </c>
      <c r="W10" s="64">
        <f>W$4*投入係数表!W10</f>
        <v>6.1728395061728392E-2</v>
      </c>
      <c r="X10" s="64">
        <f>X$4*投入係数表!X10</f>
        <v>0.47664482931940744</v>
      </c>
      <c r="Y10" s="64">
        <f>Y$4*投入係数表!Y10</f>
        <v>8.2756545290400246E-2</v>
      </c>
      <c r="Z10" s="64">
        <f>Z$4*投入係数表!Z10</f>
        <v>1.286974766302617</v>
      </c>
      <c r="AA10" s="64">
        <f>AA$4*投入係数表!AA10</f>
        <v>1.6467377096760251E-2</v>
      </c>
      <c r="AB10" s="64">
        <f>AB$4*投入係数表!AB10</f>
        <v>2.3683636802803141E-2</v>
      </c>
      <c r="AC10" s="64">
        <f>AC$4*投入係数表!AC10</f>
        <v>52.753175970825147</v>
      </c>
      <c r="AD10" s="64">
        <f>AD$4*投入係数表!AD10</f>
        <v>51.590409453146471</v>
      </c>
      <c r="AE10" s="64">
        <f>AE$4*投入係数表!AE10</f>
        <v>1.9716185509589461E-3</v>
      </c>
      <c r="AF10" s="64">
        <f>AF$4*投入係数表!AF10</f>
        <v>6.648115259323982E-3</v>
      </c>
      <c r="AG10" s="64">
        <f>AG$4*投入係数表!AG10</f>
        <v>0</v>
      </c>
      <c r="AH10" s="64">
        <f>AH$4*投入係数表!AH10</f>
        <v>0.35562693587243316</v>
      </c>
      <c r="AI10" s="64">
        <f>AI$4*投入係数表!AI10</f>
        <v>1.8423845745621794</v>
      </c>
      <c r="AJ10" s="64">
        <f>AJ$4*投入係数表!AJ10</f>
        <v>0.79131109387121801</v>
      </c>
      <c r="AK10" s="64">
        <f>AK$4*投入係数表!AK10</f>
        <v>0.50118031596150348</v>
      </c>
      <c r="AL10" s="64">
        <f>AL$4*投入係数表!AL10</f>
        <v>0.49804482403416306</v>
      </c>
      <c r="AM10" s="64">
        <f>AM$4*投入係数表!AM10</f>
        <v>0.16577277012600186</v>
      </c>
      <c r="AN10" s="64">
        <f>AN$4*投入係数表!AN10</f>
        <v>0.17207877749967065</v>
      </c>
      <c r="AO10" s="64">
        <f>AO$4*投入係数表!AO10</f>
        <v>2.8403442497230667E-3</v>
      </c>
      <c r="AP10" s="64">
        <f>AP$4*投入係数表!AP10</f>
        <v>5.6469997699370465E-2</v>
      </c>
      <c r="AQ10" s="64">
        <f>AQ$4*投入係数表!AQ10</f>
        <v>2.0116676725005028E-2</v>
      </c>
      <c r="AR10" s="64">
        <f>AR$4*投入係数表!AR10</f>
        <v>3.059657196007759E-3</v>
      </c>
      <c r="AS10" s="64">
        <f>AS$4*投入係数表!AS10</f>
        <v>6.1843301442804227E-3</v>
      </c>
      <c r="AT10" s="64">
        <f>AT$4*投入係数表!AT10</f>
        <v>3.270200714272677E-3</v>
      </c>
      <c r="AU10" s="64">
        <f>AU$4*投入係数表!AU10</f>
        <v>8.8087585486248975E-4</v>
      </c>
      <c r="AV10" s="64">
        <f>AV$4*投入係数表!AV10</f>
        <v>0</v>
      </c>
      <c r="AW10" s="64">
        <f>AW$4*投入係数表!AW10</f>
        <v>7.2404146782952122E-3</v>
      </c>
      <c r="AX10" s="64">
        <f>AX$4*投入係数表!AX10</f>
        <v>1.0535016774988248E-2</v>
      </c>
      <c r="AY10" s="64">
        <f>AY$4*投入係数表!AY10</f>
        <v>2.0134605133900426E-3</v>
      </c>
      <c r="AZ10" s="64">
        <f>AZ$4*投入係数表!AZ10</f>
        <v>0</v>
      </c>
      <c r="BA10" s="64">
        <f>BA$4*投入係数表!BA10</f>
        <v>0</v>
      </c>
      <c r="BB10" s="64">
        <f>BB$4*投入係数表!BB10</f>
        <v>1.5561295944726277E-3</v>
      </c>
      <c r="BC10" s="64">
        <f>BC$4*投入係数表!BC10</f>
        <v>0</v>
      </c>
      <c r="BD10" s="64">
        <f>BD$4*投入係数表!BD10</f>
        <v>0</v>
      </c>
      <c r="BE10" s="64">
        <f>BE$4*投入係数表!BE10</f>
        <v>0</v>
      </c>
      <c r="BF10" s="64">
        <f>BF$4*投入係数表!BF10</f>
        <v>0</v>
      </c>
      <c r="BG10" s="64">
        <f>BG$4*投入係数表!BG10</f>
        <v>1.068251563531834E-2</v>
      </c>
      <c r="BH10" s="64">
        <f>BH$4*投入係数表!BH10</f>
        <v>0</v>
      </c>
      <c r="BI10" s="64">
        <f>BI$4*投入係数表!BI10</f>
        <v>3.2677531582834276E-3</v>
      </c>
      <c r="BJ10" s="64">
        <f>BJ$4*投入係数表!BJ10</f>
        <v>1.5051173991571343E-3</v>
      </c>
      <c r="BK10" s="64">
        <f>BK$4*投入係数表!BK10</f>
        <v>2.0487604998975621E-2</v>
      </c>
      <c r="BL10" s="64">
        <f>BL$4*投入係数表!BL10</f>
        <v>0</v>
      </c>
      <c r="BM10" s="64">
        <f>BM$4*投入係数表!BM10</f>
        <v>0</v>
      </c>
      <c r="BN10" s="64">
        <f>BN$4*投入係数表!BN10</f>
        <v>5.0367430404803042E-4</v>
      </c>
      <c r="BO10" s="64">
        <f>BO$4*投入係数表!BO10</f>
        <v>3.9734257287262783E-4</v>
      </c>
      <c r="BP10" s="64">
        <f>BP$4*投入係数表!BP10</f>
        <v>20.167458641157083</v>
      </c>
      <c r="BQ10" s="64">
        <f>BQ$4*投入係数表!BQ10</f>
        <v>43.184384726264476</v>
      </c>
      <c r="BR10" s="64">
        <f>BR$4*投入係数表!BR10</f>
        <v>0</v>
      </c>
      <c r="BS10" s="64">
        <f>BS$4*投入係数表!BS10</f>
        <v>0</v>
      </c>
      <c r="BT10" s="64">
        <f>BT$4*投入係数表!BT10</f>
        <v>1.7081969195743312E-4</v>
      </c>
      <c r="BU10" s="64">
        <f>BU$4*投入係数表!BU10</f>
        <v>8.4144415377223624E-5</v>
      </c>
      <c r="BV10" s="64">
        <f>BV$4*投入係数表!BV10</f>
        <v>2.3903401573560927E-4</v>
      </c>
      <c r="BW10" s="64">
        <f>BW$4*投入係数表!BW10</f>
        <v>0</v>
      </c>
      <c r="BX10" s="64">
        <f>BX$4*投入係数表!BX10</f>
        <v>0</v>
      </c>
      <c r="BY10" s="64">
        <f>BY$4*投入係数表!BY10</f>
        <v>1.0012716149509877E-3</v>
      </c>
      <c r="BZ10" s="64">
        <f>BZ$4*投入係数表!BZ10</f>
        <v>0</v>
      </c>
      <c r="CA10" s="64">
        <f>CA$4*投入係数表!CA10</f>
        <v>0</v>
      </c>
      <c r="CB10" s="64">
        <f>CB$4*投入係数表!CB10</f>
        <v>0</v>
      </c>
      <c r="CC10" s="64">
        <f>CC$4*投入係数表!CC10</f>
        <v>3.1063618290258447E-3</v>
      </c>
      <c r="CD10" s="64">
        <f>CD$4*投入係数表!CD10</f>
        <v>5.7677444658491852E-4</v>
      </c>
      <c r="CE10" s="64">
        <f>CE$4*投入係数表!CE10</f>
        <v>1.4603102283049011E-3</v>
      </c>
      <c r="CF10" s="64">
        <f>CF$4*投入係数表!CF10</f>
        <v>0</v>
      </c>
      <c r="CG10" s="64">
        <f>CG$4*投入係数表!CG10</f>
        <v>0</v>
      </c>
      <c r="CH10" s="64">
        <f>CH$4*投入係数表!CH10</f>
        <v>0</v>
      </c>
      <c r="CI10" s="64">
        <f>CI$4*投入係数表!CI10</f>
        <v>0</v>
      </c>
      <c r="CJ10" s="64">
        <f>CJ$4*投入係数表!CJ10</f>
        <v>0</v>
      </c>
      <c r="CK10" s="64">
        <f>CK$4*投入係数表!CK10</f>
        <v>0</v>
      </c>
      <c r="CL10" s="64">
        <f>CL$4*投入係数表!CL10</f>
        <v>0</v>
      </c>
      <c r="CM10" s="64">
        <f>CM$4*投入係数表!CM10</f>
        <v>3.5792806182849337E-4</v>
      </c>
      <c r="CN10" s="64">
        <f>CN$4*投入係数表!CN10</f>
        <v>9.6036189085321518E-3</v>
      </c>
      <c r="CO10" s="64">
        <f>CO$4*投入係数表!CO10</f>
        <v>5.308565176874153E-4</v>
      </c>
      <c r="CP10" s="64">
        <f>CP$4*投入係数表!CP10</f>
        <v>0</v>
      </c>
      <c r="CQ10" s="64">
        <f>CQ$4*投入係数表!CQ10</f>
        <v>2.2849622067251009E-4</v>
      </c>
      <c r="CR10" s="64">
        <f>CR$4*投入係数表!CR10</f>
        <v>7.95091107502281E-4</v>
      </c>
      <c r="CS10" s="64">
        <f>CS$4*投入係数表!CS10</f>
        <v>3.155519792997902E-3</v>
      </c>
      <c r="CT10" s="64">
        <f>CT$4*投入係数表!CT10</f>
        <v>3.5349845639007374E-3</v>
      </c>
      <c r="CU10" s="64">
        <f>CU$4*投入係数表!CU10</f>
        <v>0</v>
      </c>
      <c r="CV10" s="64">
        <f>CV$4*投入係数表!CV10</f>
        <v>0</v>
      </c>
      <c r="CW10" s="64">
        <f>CW$4*投入係数表!CW10</f>
        <v>0</v>
      </c>
      <c r="CX10" s="64">
        <f>CX$4*投入係数表!CX10</f>
        <v>5.8998044636234918E-3</v>
      </c>
      <c r="CY10" s="64">
        <f>CY$4*投入係数表!CY10</f>
        <v>0</v>
      </c>
      <c r="CZ10" s="64">
        <f>CZ$4*投入係数表!CZ10</f>
        <v>4.5173494452130213E-3</v>
      </c>
      <c r="DA10" s="64">
        <f>DA$4*投入係数表!DA10</f>
        <v>7.6146383808232943E-4</v>
      </c>
      <c r="DB10" s="64">
        <f>DB$4*投入係数表!DB10</f>
        <v>0</v>
      </c>
      <c r="DC10" s="64">
        <f>DC$4*投入係数表!DC10</f>
        <v>0</v>
      </c>
      <c r="DD10" s="64">
        <f>DD$4*投入係数表!DD10</f>
        <v>0</v>
      </c>
      <c r="DE10" s="64">
        <f>DE$4*投入係数表!DE10</f>
        <v>0</v>
      </c>
      <c r="DF10" s="196">
        <f t="shared" si="0"/>
        <v>181.59794154725861</v>
      </c>
    </row>
    <row r="11" spans="1:110" s="149" customFormat="1" ht="12">
      <c r="A11" s="154">
        <v>7</v>
      </c>
      <c r="B11" s="154" t="s">
        <v>153</v>
      </c>
      <c r="C11" s="64">
        <f>C$4*投入係数表!C11</f>
        <v>0</v>
      </c>
      <c r="D11" s="64">
        <f>D$4*投入係数表!D11</f>
        <v>0</v>
      </c>
      <c r="E11" s="64">
        <f>E$4*投入係数表!E11</f>
        <v>0</v>
      </c>
      <c r="F11" s="64">
        <f>F$4*投入係数表!F11</f>
        <v>4.2021220716461812E-2</v>
      </c>
      <c r="G11" s="64">
        <f>G$4*投入係数表!G11</f>
        <v>0</v>
      </c>
      <c r="H11" s="64">
        <f>H$4*投入係数表!H11</f>
        <v>0</v>
      </c>
      <c r="I11" s="64">
        <f>I$4*投入係数表!I11</f>
        <v>7.6091919038198147E-2</v>
      </c>
      <c r="J11" s="64">
        <f>J$4*投入係数表!J11</f>
        <v>4.9252046114690786E-4</v>
      </c>
      <c r="K11" s="64">
        <f>K$4*投入係数表!K11</f>
        <v>0</v>
      </c>
      <c r="L11" s="64">
        <f>L$4*投入係数表!L11</f>
        <v>4.135478268061701E-3</v>
      </c>
      <c r="M11" s="64">
        <f>M$4*投入係数表!M11</f>
        <v>0</v>
      </c>
      <c r="N11" s="64">
        <f>N$4*投入係数表!N11</f>
        <v>0</v>
      </c>
      <c r="O11" s="64">
        <f>O$4*投入係数表!O11</f>
        <v>0</v>
      </c>
      <c r="P11" s="64">
        <f>P$4*投入係数表!P11</f>
        <v>0</v>
      </c>
      <c r="Q11" s="64">
        <f>Q$4*投入係数表!Q11</f>
        <v>0</v>
      </c>
      <c r="R11" s="64">
        <f>R$4*投入係数表!R11</f>
        <v>0.10837765540917263</v>
      </c>
      <c r="S11" s="64">
        <f>S$4*投入係数表!S11</f>
        <v>7.5039020290551084E-4</v>
      </c>
      <c r="T11" s="64">
        <f>T$4*投入係数表!T11</f>
        <v>0</v>
      </c>
      <c r="U11" s="64">
        <f>U$4*投入係数表!U11</f>
        <v>4.9029908244028857E-2</v>
      </c>
      <c r="V11" s="64">
        <f>V$4*投入係数表!V11</f>
        <v>2.0589904230310472</v>
      </c>
      <c r="W11" s="64">
        <f>W$4*投入係数表!W11</f>
        <v>0</v>
      </c>
      <c r="X11" s="64">
        <f>X$4*投入係数表!X11</f>
        <v>2.3001627152142982E-2</v>
      </c>
      <c r="Y11" s="64">
        <f>Y$4*投入係数表!Y11</f>
        <v>1.504664459825459E-2</v>
      </c>
      <c r="Z11" s="64">
        <f>Z$4*投入係数表!Z11</f>
        <v>0</v>
      </c>
      <c r="AA11" s="64">
        <f>AA$4*投入係数表!AA11</f>
        <v>6.1752664112850932E-3</v>
      </c>
      <c r="AB11" s="64">
        <f>AB$4*投入係数表!AB11</f>
        <v>4.5485130283529204E-3</v>
      </c>
      <c r="AC11" s="64">
        <f>AC$4*投入係数表!AC11</f>
        <v>-4.0075341642287501E-2</v>
      </c>
      <c r="AD11" s="64">
        <f>AD$4*投入係数表!AD11</f>
        <v>1.3144636804983054</v>
      </c>
      <c r="AE11" s="64">
        <f>AE$4*投入係数表!AE11</f>
        <v>0</v>
      </c>
      <c r="AF11" s="64">
        <f>AF$4*投入係数表!AF11</f>
        <v>2.0894076529303942E-2</v>
      </c>
      <c r="AG11" s="64">
        <f>AG$4*投入係数表!AG11</f>
        <v>5.6808498551383282E-3</v>
      </c>
      <c r="AH11" s="64">
        <f>AH$4*投入係数表!AH11</f>
        <v>4.4931360177431072</v>
      </c>
      <c r="AI11" s="64">
        <f>AI$4*投入係数表!AI11</f>
        <v>3.5432513709534765</v>
      </c>
      <c r="AJ11" s="64">
        <f>AJ$4*投入係数表!AJ11</f>
        <v>4.2203258339798291</v>
      </c>
      <c r="AK11" s="64">
        <f>AK$4*投入係数表!AK11</f>
        <v>3.7915380424913749</v>
      </c>
      <c r="AL11" s="64">
        <f>AL$4*投入係数表!AL11</f>
        <v>16.732648795534455</v>
      </c>
      <c r="AM11" s="64">
        <f>AM$4*投入係数表!AM11</f>
        <v>0</v>
      </c>
      <c r="AN11" s="64">
        <f>AN$4*投入係数表!AN11</f>
        <v>1.6466868660255565E-2</v>
      </c>
      <c r="AO11" s="64">
        <f>AO$4*投入係数表!AO11</f>
        <v>0</v>
      </c>
      <c r="AP11" s="64">
        <f>AP$4*投入係数表!AP11</f>
        <v>28.368853659046707</v>
      </c>
      <c r="AQ11" s="64">
        <f>AQ$4*投入係数表!AQ11</f>
        <v>5.1914004451625879E-3</v>
      </c>
      <c r="AR11" s="64">
        <f>AR$4*投入係数表!AR11</f>
        <v>5.5073829528139665E-3</v>
      </c>
      <c r="AS11" s="64">
        <f>AS$4*投入係数表!AS11</f>
        <v>2.0614433814268075E-4</v>
      </c>
      <c r="AT11" s="64">
        <f>AT$4*投入係数表!AT11</f>
        <v>3.0420471760676067E-4</v>
      </c>
      <c r="AU11" s="64">
        <f>AU$4*投入係数表!AU11</f>
        <v>6.6065689114686737E-4</v>
      </c>
      <c r="AV11" s="64">
        <f>AV$4*投入係数表!AV11</f>
        <v>2.2583865183358402E-3</v>
      </c>
      <c r="AW11" s="64">
        <f>AW$4*投入係数表!AW11</f>
        <v>0</v>
      </c>
      <c r="AX11" s="64">
        <f>AX$4*投入係数表!AX11</f>
        <v>0</v>
      </c>
      <c r="AY11" s="64">
        <f>AY$4*投入係数表!AY11</f>
        <v>0</v>
      </c>
      <c r="AZ11" s="64">
        <f>AZ$4*投入係数表!AZ11</f>
        <v>0</v>
      </c>
      <c r="BA11" s="64">
        <f>BA$4*投入係数表!BA11</f>
        <v>0</v>
      </c>
      <c r="BB11" s="64">
        <f>BB$4*投入係数表!BB11</f>
        <v>0</v>
      </c>
      <c r="BC11" s="64">
        <f>BC$4*投入係数表!BC11</f>
        <v>0</v>
      </c>
      <c r="BD11" s="64">
        <f>BD$4*投入係数表!BD11</f>
        <v>0</v>
      </c>
      <c r="BE11" s="64">
        <f>BE$4*投入係数表!BE11</f>
        <v>0</v>
      </c>
      <c r="BF11" s="64">
        <f>BF$4*投入係数表!BF11</f>
        <v>0</v>
      </c>
      <c r="BG11" s="64">
        <f>BG$4*投入係数表!BG11</f>
        <v>0</v>
      </c>
      <c r="BH11" s="64">
        <f>BH$4*投入係数表!BH11</f>
        <v>0</v>
      </c>
      <c r="BI11" s="64">
        <f>BI$4*投入係数表!BI11</f>
        <v>0</v>
      </c>
      <c r="BJ11" s="64">
        <f>BJ$4*投入係数表!BJ11</f>
        <v>3.2109171182018864E-2</v>
      </c>
      <c r="BK11" s="64">
        <f>BK$4*投入係数表!BK11</f>
        <v>0</v>
      </c>
      <c r="BL11" s="64">
        <f>BL$4*投入係数表!BL11</f>
        <v>0.1052897939093104</v>
      </c>
      <c r="BM11" s="64">
        <f>BM$4*投入係数表!BM11</f>
        <v>1.5649693163393059E-2</v>
      </c>
      <c r="BN11" s="64">
        <f>BN$4*投入係数表!BN11</f>
        <v>0.40948720919104875</v>
      </c>
      <c r="BO11" s="64">
        <f>BO$4*投入係数表!BO11</f>
        <v>0.44820242220032425</v>
      </c>
      <c r="BP11" s="64">
        <f>BP$4*投入係数表!BP11</f>
        <v>-1.7018154589134474E-3</v>
      </c>
      <c r="BQ11" s="64">
        <f>BQ$4*投入係数表!BQ11</f>
        <v>0</v>
      </c>
      <c r="BR11" s="64">
        <f>BR$4*投入係数表!BR11</f>
        <v>0</v>
      </c>
      <c r="BS11" s="64">
        <f>BS$4*投入係数表!BS11</f>
        <v>0</v>
      </c>
      <c r="BT11" s="64">
        <f>BT$4*投入係数表!BT11</f>
        <v>0</v>
      </c>
      <c r="BU11" s="64">
        <f>BU$4*投入係数表!BU11</f>
        <v>0</v>
      </c>
      <c r="BV11" s="64">
        <f>BV$4*投入係数表!BV11</f>
        <v>0</v>
      </c>
      <c r="BW11" s="64">
        <f>BW$4*投入係数表!BW11</f>
        <v>0</v>
      </c>
      <c r="BX11" s="64">
        <f>BX$4*投入係数表!BX11</f>
        <v>0</v>
      </c>
      <c r="BY11" s="64">
        <f>BY$4*投入係数表!BY11</f>
        <v>0</v>
      </c>
      <c r="BZ11" s="64">
        <f>BZ$4*投入係数表!BZ11</f>
        <v>0</v>
      </c>
      <c r="CA11" s="64">
        <f>CA$4*投入係数表!CA11</f>
        <v>0</v>
      </c>
      <c r="CB11" s="64">
        <f>CB$4*投入係数表!CB11</f>
        <v>0</v>
      </c>
      <c r="CC11" s="64">
        <f>CC$4*投入係数表!CC11</f>
        <v>0</v>
      </c>
      <c r="CD11" s="64">
        <f>CD$4*投入係数表!CD11</f>
        <v>0</v>
      </c>
      <c r="CE11" s="64">
        <f>CE$4*投入係数表!CE11</f>
        <v>0</v>
      </c>
      <c r="CF11" s="64">
        <f>CF$4*投入係数表!CF11</f>
        <v>0</v>
      </c>
      <c r="CG11" s="64">
        <f>CG$4*投入係数表!CG11</f>
        <v>0</v>
      </c>
      <c r="CH11" s="64">
        <f>CH$4*投入係数表!CH11</f>
        <v>0</v>
      </c>
      <c r="CI11" s="64">
        <f>CI$4*投入係数表!CI11</f>
        <v>0</v>
      </c>
      <c r="CJ11" s="64">
        <f>CJ$4*投入係数表!CJ11</f>
        <v>0</v>
      </c>
      <c r="CK11" s="64">
        <f>CK$4*投入係数表!CK11</f>
        <v>0</v>
      </c>
      <c r="CL11" s="64">
        <f>CL$4*投入係数表!CL11</f>
        <v>6.2558561764763129E-4</v>
      </c>
      <c r="CM11" s="64">
        <f>CM$4*投入係数表!CM11</f>
        <v>0</v>
      </c>
      <c r="CN11" s="64">
        <f>CN$4*投入係数表!CN11</f>
        <v>0</v>
      </c>
      <c r="CO11" s="64">
        <f>CO$4*投入係数表!CO11</f>
        <v>0</v>
      </c>
      <c r="CP11" s="64">
        <f>CP$4*投入係数表!CP11</f>
        <v>0</v>
      </c>
      <c r="CQ11" s="64">
        <f>CQ$4*投入係数表!CQ11</f>
        <v>0</v>
      </c>
      <c r="CR11" s="64">
        <f>CR$4*投入係数表!CR11</f>
        <v>0</v>
      </c>
      <c r="CS11" s="64">
        <f>CS$4*投入係数表!CS11</f>
        <v>0</v>
      </c>
      <c r="CT11" s="64">
        <f>CT$4*投入係数表!CT11</f>
        <v>0</v>
      </c>
      <c r="CU11" s="64">
        <f>CU$4*投入係数表!CU11</f>
        <v>0</v>
      </c>
      <c r="CV11" s="64">
        <f>CV$4*投入係数表!CV11</f>
        <v>0</v>
      </c>
      <c r="CW11" s="64">
        <f>CW$4*投入係数表!CW11</f>
        <v>0</v>
      </c>
      <c r="CX11" s="64">
        <f>CX$4*投入係数表!CX11</f>
        <v>-6.7426336727125624E-3</v>
      </c>
      <c r="CY11" s="64">
        <f>CY$4*投入係数表!CY11</f>
        <v>-4.2208085863306094E-3</v>
      </c>
      <c r="CZ11" s="64">
        <f>CZ$4*投入係数表!CZ11</f>
        <v>0</v>
      </c>
      <c r="DA11" s="64">
        <f>DA$4*投入係数表!DA11</f>
        <v>1.9036595952058237E-3</v>
      </c>
      <c r="DB11" s="64">
        <f>DB$4*投入係数表!DB11</f>
        <v>0</v>
      </c>
      <c r="DC11" s="64">
        <f>DC$4*投入係数表!DC11</f>
        <v>6.6434276960592748E-3</v>
      </c>
      <c r="DD11" s="64">
        <f>DD$4*投入係数表!DD11</f>
        <v>0</v>
      </c>
      <c r="DE11" s="64">
        <f>DE$4*投入係数表!DE11</f>
        <v>1.3166973018238892E-2</v>
      </c>
      <c r="DF11" s="196">
        <f t="shared" si="0"/>
        <v>65.890386273929195</v>
      </c>
    </row>
    <row r="12" spans="1:110" s="149" customFormat="1" ht="12">
      <c r="A12" s="154">
        <v>8</v>
      </c>
      <c r="B12" s="154" t="s">
        <v>131</v>
      </c>
      <c r="C12" s="64">
        <f>C$4*投入係数表!C12</f>
        <v>0</v>
      </c>
      <c r="D12" s="64">
        <f>D$4*投入係数表!D12</f>
        <v>0.9954268539017177</v>
      </c>
      <c r="E12" s="64">
        <f>E$4*投入係数表!E12</f>
        <v>0</v>
      </c>
      <c r="F12" s="64">
        <f>F$4*投入係数表!F12</f>
        <v>0.57779178485134997</v>
      </c>
      <c r="G12" s="64">
        <f>G$4*投入係数表!G12</f>
        <v>5.494570233489779</v>
      </c>
      <c r="H12" s="64">
        <f>H$4*投入係数表!H12</f>
        <v>0</v>
      </c>
      <c r="I12" s="64">
        <f>I$4*投入係数表!I12</f>
        <v>0</v>
      </c>
      <c r="J12" s="64">
        <f>J$4*投入係数表!J12</f>
        <v>24.252569417680746</v>
      </c>
      <c r="K12" s="64">
        <f>K$4*投入係数表!K12</f>
        <v>9.6226252276556803</v>
      </c>
      <c r="L12" s="64">
        <f>L$4*投入係数表!L12</f>
        <v>26.0659195235929</v>
      </c>
      <c r="M12" s="64">
        <f>M$4*投入係数表!M12</f>
        <v>0</v>
      </c>
      <c r="N12" s="64">
        <f>N$4*投入係数表!N12</f>
        <v>3.3551850513601406E-2</v>
      </c>
      <c r="O12" s="64">
        <f>O$4*投入係数表!O12</f>
        <v>0.58064951725069203</v>
      </c>
      <c r="P12" s="64">
        <f>P$4*投入係数表!P12</f>
        <v>4.9748993713536249E-2</v>
      </c>
      <c r="Q12" s="64">
        <f>Q$4*投入係数表!Q12</f>
        <v>0</v>
      </c>
      <c r="R12" s="64">
        <f>R$4*投入係数表!R12</f>
        <v>0.31573605968915036</v>
      </c>
      <c r="S12" s="64">
        <f>S$4*投入係数表!S12</f>
        <v>1.2756633449393685E-2</v>
      </c>
      <c r="T12" s="64">
        <f>T$4*投入係数表!T12</f>
        <v>0</v>
      </c>
      <c r="U12" s="64">
        <f>U$4*投入係数表!U12</f>
        <v>7.0042726062898367E-3</v>
      </c>
      <c r="V12" s="64">
        <f>V$4*投入係数表!V12</f>
        <v>2.8950933957129457E-2</v>
      </c>
      <c r="W12" s="64">
        <f>W$4*投入係数表!W12</f>
        <v>0</v>
      </c>
      <c r="X12" s="64">
        <f>X$4*投入係数表!X12</f>
        <v>0.70879088113270239</v>
      </c>
      <c r="Y12" s="64">
        <f>Y$4*投入係数表!Y12</f>
        <v>1.0344568161300031E-2</v>
      </c>
      <c r="Z12" s="64">
        <f>Z$4*投入係数表!Z12</f>
        <v>0</v>
      </c>
      <c r="AA12" s="64">
        <f>AA$4*投入係数表!AA12</f>
        <v>1.2087054789022023</v>
      </c>
      <c r="AB12" s="64">
        <f>AB$4*投入係数表!AB12</f>
        <v>1.4815604850283342</v>
      </c>
      <c r="AC12" s="64">
        <f>AC$4*投入係数表!AC12</f>
        <v>0</v>
      </c>
      <c r="AD12" s="64">
        <f>AD$4*投入係数表!AD12</f>
        <v>0</v>
      </c>
      <c r="AE12" s="64">
        <f>AE$4*投入係数表!AE12</f>
        <v>1.9716185509589461E-3</v>
      </c>
      <c r="AF12" s="64">
        <f>AF$4*投入係数表!AF12</f>
        <v>0</v>
      </c>
      <c r="AG12" s="64">
        <f>AG$4*投入係数表!AG12</f>
        <v>1.5338294608873486</v>
      </c>
      <c r="AH12" s="64">
        <f>AH$4*投入係数表!AH12</f>
        <v>1.2746485156718036E-3</v>
      </c>
      <c r="AI12" s="64">
        <f>AI$4*投入係数表!AI12</f>
        <v>0</v>
      </c>
      <c r="AJ12" s="64">
        <f>AJ$4*投入係数表!AJ12</f>
        <v>7.7579519006982151E-2</v>
      </c>
      <c r="AK12" s="64">
        <f>AK$4*投入係数表!AK12</f>
        <v>9.0793535500272388E-2</v>
      </c>
      <c r="AL12" s="64">
        <f>AL$4*投入係数表!AL12</f>
        <v>0</v>
      </c>
      <c r="AM12" s="64">
        <f>AM$4*投入係数表!AM12</f>
        <v>0</v>
      </c>
      <c r="AN12" s="64">
        <f>AN$4*投入係数表!AN12</f>
        <v>8.2334343301277823E-4</v>
      </c>
      <c r="AO12" s="64">
        <f>AO$4*投入係数表!AO12</f>
        <v>0</v>
      </c>
      <c r="AP12" s="64">
        <f>AP$4*投入係数表!AP12</f>
        <v>0</v>
      </c>
      <c r="AQ12" s="64">
        <f>AQ$4*投入係数表!AQ12</f>
        <v>0</v>
      </c>
      <c r="AR12" s="64">
        <f>AR$4*投入係数表!AR12</f>
        <v>0</v>
      </c>
      <c r="AS12" s="64">
        <f>AS$4*投入係数表!AS12</f>
        <v>0</v>
      </c>
      <c r="AT12" s="64">
        <f>AT$4*投入係数表!AT12</f>
        <v>0</v>
      </c>
      <c r="AU12" s="64">
        <f>AU$4*投入係数表!AU12</f>
        <v>0</v>
      </c>
      <c r="AV12" s="64">
        <f>AV$4*投入係数表!AV12</f>
        <v>0</v>
      </c>
      <c r="AW12" s="64">
        <f>AW$4*投入係数表!AW12</f>
        <v>0</v>
      </c>
      <c r="AX12" s="64">
        <f>AX$4*投入係数表!AX12</f>
        <v>0</v>
      </c>
      <c r="AY12" s="64">
        <f>AY$4*投入係数表!AY12</f>
        <v>0</v>
      </c>
      <c r="AZ12" s="64">
        <f>AZ$4*投入係数表!AZ12</f>
        <v>0</v>
      </c>
      <c r="BA12" s="64">
        <f>BA$4*投入係数表!BA12</f>
        <v>0</v>
      </c>
      <c r="BB12" s="64">
        <f>BB$4*投入係数表!BB12</f>
        <v>0</v>
      </c>
      <c r="BC12" s="64">
        <f>BC$4*投入係数表!BC12</f>
        <v>0</v>
      </c>
      <c r="BD12" s="64">
        <f>BD$4*投入係数表!BD12</f>
        <v>0</v>
      </c>
      <c r="BE12" s="64">
        <f>BE$4*投入係数表!BE12</f>
        <v>0</v>
      </c>
      <c r="BF12" s="64">
        <f>BF$4*投入係数表!BF12</f>
        <v>0</v>
      </c>
      <c r="BG12" s="64">
        <f>BG$4*投入係数表!BG12</f>
        <v>0</v>
      </c>
      <c r="BH12" s="64">
        <f>BH$4*投入係数表!BH12</f>
        <v>0</v>
      </c>
      <c r="BI12" s="64">
        <f>BI$4*投入係数表!BI12</f>
        <v>0</v>
      </c>
      <c r="BJ12" s="64">
        <f>BJ$4*投入係数表!BJ12</f>
        <v>0.31908488862131246</v>
      </c>
      <c r="BK12" s="64">
        <f>BK$4*投入係数表!BK12</f>
        <v>0</v>
      </c>
      <c r="BL12" s="64">
        <f>BL$4*投入係数表!BL12</f>
        <v>0</v>
      </c>
      <c r="BM12" s="64">
        <f>BM$4*投入係数表!BM12</f>
        <v>0</v>
      </c>
      <c r="BN12" s="64">
        <f>BN$4*投入係数表!BN12</f>
        <v>0</v>
      </c>
      <c r="BO12" s="64">
        <f>BO$4*投入係数表!BO12</f>
        <v>0</v>
      </c>
      <c r="BP12" s="64">
        <f>BP$4*投入係数表!BP12</f>
        <v>0</v>
      </c>
      <c r="BQ12" s="64">
        <f>BQ$4*投入係数表!BQ12</f>
        <v>0</v>
      </c>
      <c r="BR12" s="64">
        <f>BR$4*投入係数表!BR12</f>
        <v>0</v>
      </c>
      <c r="BS12" s="64">
        <f>BS$4*投入係数表!BS12</f>
        <v>0</v>
      </c>
      <c r="BT12" s="64">
        <f>BT$4*投入係数表!BT12</f>
        <v>0</v>
      </c>
      <c r="BU12" s="64">
        <f>BU$4*投入係数表!BU12</f>
        <v>0</v>
      </c>
      <c r="BV12" s="64">
        <f>BV$4*投入係数表!BV12</f>
        <v>0</v>
      </c>
      <c r="BW12" s="64">
        <f>BW$4*投入係数表!BW12</f>
        <v>0</v>
      </c>
      <c r="BX12" s="64">
        <f>BX$4*投入係数表!BX12</f>
        <v>0</v>
      </c>
      <c r="BY12" s="64">
        <f>BY$4*投入係数表!BY12</f>
        <v>0</v>
      </c>
      <c r="BZ12" s="64">
        <f>BZ$4*投入係数表!BZ12</f>
        <v>0</v>
      </c>
      <c r="CA12" s="64">
        <f>CA$4*投入係数表!CA12</f>
        <v>0</v>
      </c>
      <c r="CB12" s="64">
        <f>CB$4*投入係数表!CB12</f>
        <v>0</v>
      </c>
      <c r="CC12" s="64">
        <f>CC$4*投入係数表!CC12</f>
        <v>0</v>
      </c>
      <c r="CD12" s="64">
        <f>CD$4*投入係数表!CD12</f>
        <v>0</v>
      </c>
      <c r="CE12" s="64">
        <f>CE$4*投入係数表!CE12</f>
        <v>2.0152281150607635E-2</v>
      </c>
      <c r="CF12" s="64">
        <f>CF$4*投入係数表!CF12</f>
        <v>0</v>
      </c>
      <c r="CG12" s="64">
        <f>CG$4*投入係数表!CG12</f>
        <v>0</v>
      </c>
      <c r="CH12" s="64">
        <f>CH$4*投入係数表!CH12</f>
        <v>0</v>
      </c>
      <c r="CI12" s="64">
        <f>CI$4*投入係数表!CI12</f>
        <v>0</v>
      </c>
      <c r="CJ12" s="64">
        <f>CJ$4*投入係数表!CJ12</f>
        <v>0</v>
      </c>
      <c r="CK12" s="64">
        <f>CK$4*投入係数表!CK12</f>
        <v>0</v>
      </c>
      <c r="CL12" s="64">
        <f>CL$4*投入係数表!CL12</f>
        <v>6.4713356669993852E-2</v>
      </c>
      <c r="CM12" s="64">
        <f>CM$4*投入係数表!CM12</f>
        <v>0.48150272517478077</v>
      </c>
      <c r="CN12" s="64">
        <f>CN$4*投入係数表!CN12</f>
        <v>0.18544919271648294</v>
      </c>
      <c r="CO12" s="64">
        <f>CO$4*投入係数表!CO12</f>
        <v>0.25485938817338549</v>
      </c>
      <c r="CP12" s="64">
        <f>CP$4*投入係数表!CP12</f>
        <v>0</v>
      </c>
      <c r="CQ12" s="64">
        <f>CQ$4*投入係数表!CQ12</f>
        <v>0.93157909168182351</v>
      </c>
      <c r="CR12" s="64">
        <f>CR$4*投入係数表!CR12</f>
        <v>1.8118138612208228</v>
      </c>
      <c r="CS12" s="64">
        <f>CS$4*投入係数表!CS12</f>
        <v>0.16934622889088738</v>
      </c>
      <c r="CT12" s="64">
        <f>CT$4*投入係数表!CT12</f>
        <v>0</v>
      </c>
      <c r="CU12" s="64">
        <f>CU$4*投入係数表!CU12</f>
        <v>0</v>
      </c>
      <c r="CV12" s="64">
        <f>CV$4*投入係数表!CV12</f>
        <v>0</v>
      </c>
      <c r="CW12" s="64">
        <f>CW$4*投入係数表!CW12</f>
        <v>0</v>
      </c>
      <c r="CX12" s="64">
        <f>CX$4*投入係数表!CX12</f>
        <v>7.2542310026296271</v>
      </c>
      <c r="CY12" s="64">
        <f>CY$4*投入係数表!CY12</f>
        <v>15.785974856040278</v>
      </c>
      <c r="CZ12" s="64">
        <f>CZ$4*投入係数表!CZ12</f>
        <v>0</v>
      </c>
      <c r="DA12" s="64">
        <f>DA$4*投入係数表!DA12</f>
        <v>4.568783028493977E-3</v>
      </c>
      <c r="DB12" s="64">
        <f>DB$4*投入係数表!DB12</f>
        <v>0</v>
      </c>
      <c r="DC12" s="64">
        <f>DC$4*投入係数表!DC12</f>
        <v>0.42283463336094917</v>
      </c>
      <c r="DD12" s="64">
        <f>DD$4*投入係数表!DD12</f>
        <v>0</v>
      </c>
      <c r="DE12" s="64">
        <f>DE$4*投入係数表!DE12</f>
        <v>0</v>
      </c>
      <c r="DF12" s="196">
        <f t="shared" si="0"/>
        <v>100.85908513083021</v>
      </c>
    </row>
    <row r="13" spans="1:110" s="149" customFormat="1" ht="12">
      <c r="A13" s="154">
        <v>9</v>
      </c>
      <c r="B13" s="154" t="s">
        <v>154</v>
      </c>
      <c r="C13" s="64">
        <f>C$4*投入係数表!C13</f>
        <v>0</v>
      </c>
      <c r="D13" s="64">
        <f>D$4*投入係数表!D13</f>
        <v>1.4543574164148473E-2</v>
      </c>
      <c r="E13" s="64">
        <f>E$4*投入係数表!E13</f>
        <v>0</v>
      </c>
      <c r="F13" s="64">
        <f>F$4*投入係数表!F13</f>
        <v>0</v>
      </c>
      <c r="G13" s="64">
        <f>G$4*投入係数表!G13</f>
        <v>1.1271920350332856</v>
      </c>
      <c r="H13" s="64">
        <f>H$4*投入係数表!H13</f>
        <v>0</v>
      </c>
      <c r="I13" s="64">
        <f>I$4*投入係数表!I13</f>
        <v>0</v>
      </c>
      <c r="J13" s="64">
        <f>J$4*投入係数表!J13</f>
        <v>0.14276936867495987</v>
      </c>
      <c r="K13" s="64">
        <f>K$4*投入係数表!K13</f>
        <v>5.7194373668696832</v>
      </c>
      <c r="L13" s="64">
        <f>L$4*投入係数表!L13</f>
        <v>0</v>
      </c>
      <c r="M13" s="64">
        <f>M$4*投入係数表!M13</f>
        <v>0</v>
      </c>
      <c r="N13" s="64">
        <f>N$4*投入係数表!N13</f>
        <v>0</v>
      </c>
      <c r="O13" s="64">
        <f>O$4*投入係数表!O13</f>
        <v>0</v>
      </c>
      <c r="P13" s="64">
        <f>P$4*投入係数表!P13</f>
        <v>0</v>
      </c>
      <c r="Q13" s="64">
        <f>Q$4*投入係数表!Q13</f>
        <v>0</v>
      </c>
      <c r="R13" s="64">
        <f>R$4*投入係数表!R13</f>
        <v>0</v>
      </c>
      <c r="S13" s="64">
        <f>S$4*投入係数表!S13</f>
        <v>0</v>
      </c>
      <c r="T13" s="64">
        <f>T$4*投入係数表!T13</f>
        <v>0</v>
      </c>
      <c r="U13" s="64">
        <f>U$4*投入係数表!U13</f>
        <v>0</v>
      </c>
      <c r="V13" s="64">
        <f>V$4*投入係数表!V13</f>
        <v>0</v>
      </c>
      <c r="W13" s="64">
        <f>W$4*投入係数表!W13</f>
        <v>0</v>
      </c>
      <c r="X13" s="64">
        <f>X$4*投入係数表!X13</f>
        <v>4.2595605837301829E-4</v>
      </c>
      <c r="Y13" s="64">
        <f>Y$4*投入係数表!Y13</f>
        <v>0</v>
      </c>
      <c r="Z13" s="64">
        <f>Z$4*投入係数表!Z13</f>
        <v>0</v>
      </c>
      <c r="AA13" s="64">
        <f>AA$4*投入係数表!AA13</f>
        <v>1.0086268471765653E-2</v>
      </c>
      <c r="AB13" s="64">
        <f>AB$4*投入係数表!AB13</f>
        <v>1.5684527683975589E-4</v>
      </c>
      <c r="AC13" s="64">
        <f>AC$4*投入係数表!AC13</f>
        <v>0</v>
      </c>
      <c r="AD13" s="64">
        <f>AD$4*投入係数表!AD13</f>
        <v>0</v>
      </c>
      <c r="AE13" s="64">
        <f>AE$4*投入係数表!AE13</f>
        <v>0</v>
      </c>
      <c r="AF13" s="64">
        <f>AF$4*投入係数表!AF13</f>
        <v>0</v>
      </c>
      <c r="AG13" s="64">
        <f>AG$4*投入係数表!AG13</f>
        <v>0</v>
      </c>
      <c r="AH13" s="64">
        <f>AH$4*投入係数表!AH13</f>
        <v>0</v>
      </c>
      <c r="AI13" s="64">
        <f>AI$4*投入係数表!AI13</f>
        <v>0</v>
      </c>
      <c r="AJ13" s="64">
        <f>AJ$4*投入係数表!AJ13</f>
        <v>0</v>
      </c>
      <c r="AK13" s="64">
        <f>AK$4*投入係数表!AK13</f>
        <v>0</v>
      </c>
      <c r="AL13" s="64">
        <f>AL$4*投入係数表!AL13</f>
        <v>0</v>
      </c>
      <c r="AM13" s="64">
        <f>AM$4*投入係数表!AM13</f>
        <v>0</v>
      </c>
      <c r="AN13" s="64">
        <f>AN$4*投入係数表!AN13</f>
        <v>0</v>
      </c>
      <c r="AO13" s="64">
        <f>AO$4*投入係数表!AO13</f>
        <v>0</v>
      </c>
      <c r="AP13" s="64">
        <f>AP$4*投入係数表!AP13</f>
        <v>0</v>
      </c>
      <c r="AQ13" s="64">
        <f>AQ$4*投入係数表!AQ13</f>
        <v>0</v>
      </c>
      <c r="AR13" s="64">
        <f>AR$4*投入係数表!AR13</f>
        <v>0</v>
      </c>
      <c r="AS13" s="64">
        <f>AS$4*投入係数表!AS13</f>
        <v>0</v>
      </c>
      <c r="AT13" s="64">
        <f>AT$4*投入係数表!AT13</f>
        <v>0</v>
      </c>
      <c r="AU13" s="64">
        <f>AU$4*投入係数表!AU13</f>
        <v>0</v>
      </c>
      <c r="AV13" s="64">
        <f>AV$4*投入係数表!AV13</f>
        <v>0</v>
      </c>
      <c r="AW13" s="64">
        <f>AW$4*投入係数表!AW13</f>
        <v>0</v>
      </c>
      <c r="AX13" s="64">
        <f>AX$4*投入係数表!AX13</f>
        <v>0</v>
      </c>
      <c r="AY13" s="64">
        <f>AY$4*投入係数表!AY13</f>
        <v>0</v>
      </c>
      <c r="AZ13" s="64">
        <f>AZ$4*投入係数表!AZ13</f>
        <v>0</v>
      </c>
      <c r="BA13" s="64">
        <f>BA$4*投入係数表!BA13</f>
        <v>0</v>
      </c>
      <c r="BB13" s="64">
        <f>BB$4*投入係数表!BB13</f>
        <v>0</v>
      </c>
      <c r="BC13" s="64">
        <f>BC$4*投入係数表!BC13</f>
        <v>0</v>
      </c>
      <c r="BD13" s="64">
        <f>BD$4*投入係数表!BD13</f>
        <v>0</v>
      </c>
      <c r="BE13" s="64">
        <f>BE$4*投入係数表!BE13</f>
        <v>0</v>
      </c>
      <c r="BF13" s="64">
        <f>BF$4*投入係数表!BF13</f>
        <v>0</v>
      </c>
      <c r="BG13" s="64">
        <f>BG$4*投入係数表!BG13</f>
        <v>0</v>
      </c>
      <c r="BH13" s="64">
        <f>BH$4*投入係数表!BH13</f>
        <v>0</v>
      </c>
      <c r="BI13" s="64">
        <f>BI$4*投入係数表!BI13</f>
        <v>0</v>
      </c>
      <c r="BJ13" s="64">
        <f>BJ$4*投入係数表!BJ13</f>
        <v>0</v>
      </c>
      <c r="BK13" s="64">
        <f>BK$4*投入係数表!BK13</f>
        <v>0</v>
      </c>
      <c r="BL13" s="64">
        <f>BL$4*投入係数表!BL13</f>
        <v>0</v>
      </c>
      <c r="BM13" s="64">
        <f>BM$4*投入係数表!BM13</f>
        <v>0</v>
      </c>
      <c r="BN13" s="64">
        <f>BN$4*投入係数表!BN13</f>
        <v>0</v>
      </c>
      <c r="BO13" s="64">
        <f>BO$4*投入係数表!BO13</f>
        <v>0</v>
      </c>
      <c r="BP13" s="64">
        <f>BP$4*投入係数表!BP13</f>
        <v>0</v>
      </c>
      <c r="BQ13" s="64">
        <f>BQ$4*投入係数表!BQ13</f>
        <v>0</v>
      </c>
      <c r="BR13" s="64">
        <f>BR$4*投入係数表!BR13</f>
        <v>0</v>
      </c>
      <c r="BS13" s="64">
        <f>BS$4*投入係数表!BS13</f>
        <v>0</v>
      </c>
      <c r="BT13" s="64">
        <f>BT$4*投入係数表!BT13</f>
        <v>8.8142961050035468E-3</v>
      </c>
      <c r="BU13" s="64">
        <f>BU$4*投入係数表!BU13</f>
        <v>0</v>
      </c>
      <c r="BV13" s="64">
        <f>BV$4*投入係数表!BV13</f>
        <v>0</v>
      </c>
      <c r="BW13" s="64">
        <f>BW$4*投入係数表!BW13</f>
        <v>0</v>
      </c>
      <c r="BX13" s="64">
        <f>BX$4*投入係数表!BX13</f>
        <v>0</v>
      </c>
      <c r="BY13" s="64">
        <f>BY$4*投入係数表!BY13</f>
        <v>0</v>
      </c>
      <c r="BZ13" s="64">
        <f>BZ$4*投入係数表!BZ13</f>
        <v>0</v>
      </c>
      <c r="CA13" s="64">
        <f>CA$4*投入係数表!CA13</f>
        <v>0</v>
      </c>
      <c r="CB13" s="64">
        <f>CB$4*投入係数表!CB13</f>
        <v>0</v>
      </c>
      <c r="CC13" s="64">
        <f>CC$4*投入係数表!CC13</f>
        <v>0</v>
      </c>
      <c r="CD13" s="64">
        <f>CD$4*投入係数表!CD13</f>
        <v>0</v>
      </c>
      <c r="CE13" s="64">
        <f>CE$4*投入係数表!CE13</f>
        <v>1.8691970922302733E-2</v>
      </c>
      <c r="CF13" s="64">
        <f>CF$4*投入係数表!CF13</f>
        <v>0</v>
      </c>
      <c r="CG13" s="64">
        <f>CG$4*投入係数表!CG13</f>
        <v>0</v>
      </c>
      <c r="CH13" s="64">
        <f>CH$4*投入係数表!CH13</f>
        <v>0</v>
      </c>
      <c r="CI13" s="64">
        <f>CI$4*投入係数表!CI13</f>
        <v>0</v>
      </c>
      <c r="CJ13" s="64">
        <f>CJ$4*投入係数表!CJ13</f>
        <v>0</v>
      </c>
      <c r="CK13" s="64">
        <f>CK$4*投入係数表!CK13</f>
        <v>0</v>
      </c>
      <c r="CL13" s="64">
        <f>CL$4*投入係数表!CL13</f>
        <v>5.630270558828681E-3</v>
      </c>
      <c r="CM13" s="64">
        <f>CM$4*投入係数表!CM13</f>
        <v>4.9215108501417838E-3</v>
      </c>
      <c r="CN13" s="64">
        <f>CN$4*投入係数表!CN13</f>
        <v>4.9673890906200792E-3</v>
      </c>
      <c r="CO13" s="64">
        <f>CO$4*投入係数表!CO13</f>
        <v>2.8955810055677197E-2</v>
      </c>
      <c r="CP13" s="64">
        <f>CP$4*投入係数表!CP13</f>
        <v>0</v>
      </c>
      <c r="CQ13" s="64">
        <f>CQ$4*投入係数表!CQ13</f>
        <v>7.7688715028653432E-2</v>
      </c>
      <c r="CR13" s="64">
        <f>CR$4*投入係数表!CR13</f>
        <v>0.15047099209480666</v>
      </c>
      <c r="CS13" s="64">
        <f>CS$4*投入係数表!CS13</f>
        <v>0</v>
      </c>
      <c r="CT13" s="64">
        <f>CT$4*投入係数表!CT13</f>
        <v>0</v>
      </c>
      <c r="CU13" s="64">
        <f>CU$4*投入係数表!CU13</f>
        <v>0</v>
      </c>
      <c r="CV13" s="64">
        <f>CV$4*投入係数表!CV13</f>
        <v>0</v>
      </c>
      <c r="CW13" s="64">
        <f>CW$4*投入係数表!CW13</f>
        <v>4.5438140515502196E-4</v>
      </c>
      <c r="CX13" s="64">
        <f>CX$4*投入係数表!CX13</f>
        <v>2.1660710673589105</v>
      </c>
      <c r="CY13" s="64">
        <f>CY$4*投入係数表!CY13</f>
        <v>6.5496397238385242</v>
      </c>
      <c r="CZ13" s="64">
        <f>CZ$4*投入係数表!CZ13</f>
        <v>0</v>
      </c>
      <c r="DA13" s="64">
        <f>DA$4*投入係数表!DA13</f>
        <v>0</v>
      </c>
      <c r="DB13" s="64">
        <f>DB$4*投入係数表!DB13</f>
        <v>8.7946880084428993E-3</v>
      </c>
      <c r="DC13" s="64">
        <f>DC$4*投入係数表!DC13</f>
        <v>9.7697466118518761E-2</v>
      </c>
      <c r="DD13" s="64">
        <f>DD$4*投入係数表!DD13</f>
        <v>0</v>
      </c>
      <c r="DE13" s="64">
        <f>DE$4*投入係数表!DE13</f>
        <v>0.38763568565695294</v>
      </c>
      <c r="DF13" s="196">
        <f t="shared" si="0"/>
        <v>16.525045381641597</v>
      </c>
    </row>
    <row r="14" spans="1:110" s="149" customFormat="1" ht="12">
      <c r="A14" s="154">
        <v>10</v>
      </c>
      <c r="B14" s="154" t="s">
        <v>4</v>
      </c>
      <c r="C14" s="64">
        <f>C$4*投入係数表!C14</f>
        <v>0.91701957694538361</v>
      </c>
      <c r="D14" s="64">
        <f>D$4*投入係数表!D14</f>
        <v>32.889484995879322</v>
      </c>
      <c r="E14" s="64">
        <f>E$4*投入係数表!E14</f>
        <v>2.8329219873376972</v>
      </c>
      <c r="F14" s="64">
        <f>F$4*投入係数表!F14</f>
        <v>0.11555835697026999</v>
      </c>
      <c r="G14" s="64">
        <f>G$4*投入係数表!G14</f>
        <v>7.5604343813208175</v>
      </c>
      <c r="H14" s="64">
        <f>H$4*投入係数表!H14</f>
        <v>0</v>
      </c>
      <c r="I14" s="64">
        <f>I$4*投入係数表!I14</f>
        <v>0</v>
      </c>
      <c r="J14" s="64">
        <f>J$4*投入係数表!J14</f>
        <v>-9.2347586465045214E-4</v>
      </c>
      <c r="K14" s="64">
        <f>K$4*投入係数表!K14</f>
        <v>0</v>
      </c>
      <c r="L14" s="64">
        <f>L$4*投入係数表!L14</f>
        <v>4.7185807038584011</v>
      </c>
      <c r="M14" s="64">
        <f>M$4*投入係数表!M14</f>
        <v>0</v>
      </c>
      <c r="N14" s="64">
        <f>N$4*投入係数表!N14</f>
        <v>0</v>
      </c>
      <c r="O14" s="64">
        <f>O$4*投入係数表!O14</f>
        <v>0</v>
      </c>
      <c r="P14" s="64">
        <f>P$4*投入係数表!P14</f>
        <v>0</v>
      </c>
      <c r="Q14" s="64">
        <f>Q$4*投入係数表!Q14</f>
        <v>0</v>
      </c>
      <c r="R14" s="64">
        <f>R$4*投入係数表!R14</f>
        <v>0</v>
      </c>
      <c r="S14" s="64">
        <f>S$4*投入係数表!S14</f>
        <v>0</v>
      </c>
      <c r="T14" s="64">
        <f>T$4*投入係数表!T14</f>
        <v>0</v>
      </c>
      <c r="U14" s="64">
        <f>U$4*投入係数表!U14</f>
        <v>4.9029908244028857E-2</v>
      </c>
      <c r="V14" s="64">
        <f>V$4*投入係数表!V14</f>
        <v>0</v>
      </c>
      <c r="W14" s="64">
        <f>W$4*投入係数表!W14</f>
        <v>0</v>
      </c>
      <c r="X14" s="64">
        <f>X$4*投入係数表!X14</f>
        <v>0</v>
      </c>
      <c r="Y14" s="64">
        <f>Y$4*投入係数表!Y14</f>
        <v>0</v>
      </c>
      <c r="Z14" s="64">
        <f>Z$4*投入係数表!Z14</f>
        <v>0</v>
      </c>
      <c r="AA14" s="64">
        <f>AA$4*投入係数表!AA14</f>
        <v>0</v>
      </c>
      <c r="AB14" s="64">
        <f>AB$4*投入係数表!AB14</f>
        <v>0</v>
      </c>
      <c r="AC14" s="64">
        <f>AC$4*投入係数表!AC14</f>
        <v>0</v>
      </c>
      <c r="AD14" s="64">
        <f>AD$4*投入係数表!AD14</f>
        <v>0</v>
      </c>
      <c r="AE14" s="64">
        <f>AE$4*投入係数表!AE14</f>
        <v>0</v>
      </c>
      <c r="AF14" s="64">
        <f>AF$4*投入係数表!AF14</f>
        <v>0</v>
      </c>
      <c r="AG14" s="64">
        <f>AG$4*投入係数表!AG14</f>
        <v>0</v>
      </c>
      <c r="AH14" s="64">
        <f>AH$4*投入係数表!AH14</f>
        <v>0</v>
      </c>
      <c r="AI14" s="64">
        <f>AI$4*投入係数表!AI14</f>
        <v>0</v>
      </c>
      <c r="AJ14" s="64">
        <f>AJ$4*投入係数表!AJ14</f>
        <v>0</v>
      </c>
      <c r="AK14" s="64">
        <f>AK$4*投入係数表!AK14</f>
        <v>0</v>
      </c>
      <c r="AL14" s="64">
        <f>AL$4*投入係数表!AL14</f>
        <v>0</v>
      </c>
      <c r="AM14" s="64">
        <f>AM$4*投入係数表!AM14</f>
        <v>0</v>
      </c>
      <c r="AN14" s="64">
        <f>AN$4*投入係数表!AN14</f>
        <v>0</v>
      </c>
      <c r="AO14" s="64">
        <f>AO$4*投入係数表!AO14</f>
        <v>0</v>
      </c>
      <c r="AP14" s="64">
        <f>AP$4*投入係数表!AP14</f>
        <v>0</v>
      </c>
      <c r="AQ14" s="64">
        <f>AQ$4*投入係数表!AQ14</f>
        <v>0</v>
      </c>
      <c r="AR14" s="64">
        <f>AR$4*投入係数表!AR14</f>
        <v>0</v>
      </c>
      <c r="AS14" s="64">
        <f>AS$4*投入係数表!AS14</f>
        <v>0</v>
      </c>
      <c r="AT14" s="64">
        <f>AT$4*投入係数表!AT14</f>
        <v>0</v>
      </c>
      <c r="AU14" s="64">
        <f>AU$4*投入係数表!AU14</f>
        <v>0</v>
      </c>
      <c r="AV14" s="64">
        <f>AV$4*投入係数表!AV14</f>
        <v>0</v>
      </c>
      <c r="AW14" s="64">
        <f>AW$4*投入係数表!AW14</f>
        <v>0</v>
      </c>
      <c r="AX14" s="64">
        <f>AX$4*投入係数表!AX14</f>
        <v>0</v>
      </c>
      <c r="AY14" s="64">
        <f>AY$4*投入係数表!AY14</f>
        <v>0</v>
      </c>
      <c r="AZ14" s="64">
        <f>AZ$4*投入係数表!AZ14</f>
        <v>0</v>
      </c>
      <c r="BA14" s="64">
        <f>BA$4*投入係数表!BA14</f>
        <v>0</v>
      </c>
      <c r="BB14" s="64">
        <f>BB$4*投入係数表!BB14</f>
        <v>0</v>
      </c>
      <c r="BC14" s="64">
        <f>BC$4*投入係数表!BC14</f>
        <v>0</v>
      </c>
      <c r="BD14" s="64">
        <f>BD$4*投入係数表!BD14</f>
        <v>0</v>
      </c>
      <c r="BE14" s="64">
        <f>BE$4*投入係数表!BE14</f>
        <v>0</v>
      </c>
      <c r="BF14" s="64">
        <f>BF$4*投入係数表!BF14</f>
        <v>0</v>
      </c>
      <c r="BG14" s="64">
        <f>BG$4*投入係数表!BG14</f>
        <v>0</v>
      </c>
      <c r="BH14" s="64">
        <f>BH$4*投入係数表!BH14</f>
        <v>0</v>
      </c>
      <c r="BI14" s="64">
        <f>BI$4*投入係数表!BI14</f>
        <v>0</v>
      </c>
      <c r="BJ14" s="64">
        <f>BJ$4*投入係数表!BJ14</f>
        <v>0</v>
      </c>
      <c r="BK14" s="64">
        <f>BK$4*投入係数表!BK14</f>
        <v>0</v>
      </c>
      <c r="BL14" s="64">
        <f>BL$4*投入係数表!BL14</f>
        <v>0</v>
      </c>
      <c r="BM14" s="64">
        <f>BM$4*投入係数表!BM14</f>
        <v>0</v>
      </c>
      <c r="BN14" s="64">
        <f>BN$4*投入係数表!BN14</f>
        <v>5.7922544965523489E-3</v>
      </c>
      <c r="BO14" s="64">
        <f>BO$4*投入係数表!BO14</f>
        <v>0</v>
      </c>
      <c r="BP14" s="64">
        <f>BP$4*投入係数表!BP14</f>
        <v>0</v>
      </c>
      <c r="BQ14" s="64">
        <f>BQ$4*投入係数表!BQ14</f>
        <v>0</v>
      </c>
      <c r="BR14" s="64">
        <f>BR$4*投入係数表!BR14</f>
        <v>0</v>
      </c>
      <c r="BS14" s="64">
        <f>BS$4*投入係数表!BS14</f>
        <v>0</v>
      </c>
      <c r="BT14" s="64">
        <f>BT$4*投入係数表!BT14</f>
        <v>5.4662301426378597E-3</v>
      </c>
      <c r="BU14" s="64">
        <f>BU$4*投入係数表!BU14</f>
        <v>0</v>
      </c>
      <c r="BV14" s="64">
        <f>BV$4*投入係数表!BV14</f>
        <v>0</v>
      </c>
      <c r="BW14" s="64">
        <f>BW$4*投入係数表!BW14</f>
        <v>0</v>
      </c>
      <c r="BX14" s="64">
        <f>BX$4*投入係数表!BX14</f>
        <v>0</v>
      </c>
      <c r="BY14" s="64">
        <f>BY$4*投入係数表!BY14</f>
        <v>0</v>
      </c>
      <c r="BZ14" s="64">
        <f>BZ$4*投入係数表!BZ14</f>
        <v>0</v>
      </c>
      <c r="CA14" s="64">
        <f>CA$4*投入係数表!CA14</f>
        <v>0</v>
      </c>
      <c r="CB14" s="64">
        <f>CB$4*投入係数表!CB14</f>
        <v>0</v>
      </c>
      <c r="CC14" s="64">
        <f>CC$4*投入係数表!CC14</f>
        <v>0</v>
      </c>
      <c r="CD14" s="64">
        <f>CD$4*投入係数表!CD14</f>
        <v>0</v>
      </c>
      <c r="CE14" s="64">
        <f>CE$4*投入係数表!CE14</f>
        <v>0</v>
      </c>
      <c r="CF14" s="64">
        <f>CF$4*投入係数表!CF14</f>
        <v>0</v>
      </c>
      <c r="CG14" s="64">
        <f>CG$4*投入係数表!CG14</f>
        <v>0</v>
      </c>
      <c r="CH14" s="64">
        <f>CH$4*投入係数表!CH14</f>
        <v>0</v>
      </c>
      <c r="CI14" s="64">
        <f>CI$4*投入係数表!CI14</f>
        <v>0</v>
      </c>
      <c r="CJ14" s="64">
        <f>CJ$4*投入係数表!CJ14</f>
        <v>0</v>
      </c>
      <c r="CK14" s="64">
        <f>CK$4*投入係数表!CK14</f>
        <v>0</v>
      </c>
      <c r="CL14" s="64">
        <f>CL$4*投入係数表!CL14</f>
        <v>0</v>
      </c>
      <c r="CM14" s="64">
        <f>CM$4*投入係数表!CM14</f>
        <v>2.5591856420737278E-2</v>
      </c>
      <c r="CN14" s="64">
        <f>CN$4*投入係数表!CN14</f>
        <v>0.35003535125236157</v>
      </c>
      <c r="CO14" s="64">
        <f>CO$4*投入係数表!CO14</f>
        <v>5.4050845437264104E-3</v>
      </c>
      <c r="CP14" s="64">
        <f>CP$4*投入係数表!CP14</f>
        <v>0</v>
      </c>
      <c r="CQ14" s="64">
        <f>CQ$4*投入係数表!CQ14</f>
        <v>5.7124055168127517E-3</v>
      </c>
      <c r="CR14" s="64">
        <f>CR$4*投入係数表!CR14</f>
        <v>1.9877277687557022E-3</v>
      </c>
      <c r="CS14" s="64">
        <f>CS$4*投入係数表!CS14</f>
        <v>0</v>
      </c>
      <c r="CT14" s="64">
        <f>CT$4*投入係数表!CT14</f>
        <v>0</v>
      </c>
      <c r="CU14" s="64">
        <f>CU$4*投入係数表!CU14</f>
        <v>0</v>
      </c>
      <c r="CV14" s="64">
        <f>CV$4*投入係数表!CV14</f>
        <v>0</v>
      </c>
      <c r="CW14" s="64">
        <f>CW$4*投入係数表!CW14</f>
        <v>0</v>
      </c>
      <c r="CX14" s="64">
        <f>CX$4*投入係数表!CX14</f>
        <v>0</v>
      </c>
      <c r="CY14" s="64">
        <f>CY$4*投入係数表!CY14</f>
        <v>0</v>
      </c>
      <c r="CZ14" s="64">
        <f>CZ$4*投入係数表!CZ14</f>
        <v>0</v>
      </c>
      <c r="DA14" s="64">
        <f>DA$4*投入係数表!DA14</f>
        <v>0.12982958439303716</v>
      </c>
      <c r="DB14" s="64">
        <f>DB$4*投入係数表!DB14</f>
        <v>0.80911129677674676</v>
      </c>
      <c r="DC14" s="64">
        <f>DC$4*投入係数表!DC14</f>
        <v>0</v>
      </c>
      <c r="DD14" s="64">
        <f>DD$4*投入係数表!DD14</f>
        <v>0</v>
      </c>
      <c r="DE14" s="64">
        <f>DE$4*投入係数表!DE14</f>
        <v>0</v>
      </c>
      <c r="DF14" s="196">
        <f t="shared" si="0"/>
        <v>50.421038226002636</v>
      </c>
    </row>
    <row r="15" spans="1:110" s="149" customFormat="1" ht="12">
      <c r="A15" s="154">
        <v>11</v>
      </c>
      <c r="B15" s="154" t="s">
        <v>5</v>
      </c>
      <c r="C15" s="64">
        <f>C$4*投入係数表!C15</f>
        <v>0</v>
      </c>
      <c r="D15" s="64">
        <f>D$4*投入係数表!D15</f>
        <v>0</v>
      </c>
      <c r="E15" s="64">
        <f>E$4*投入係数表!E15</f>
        <v>0</v>
      </c>
      <c r="F15" s="64">
        <f>F$4*投入係数表!F15</f>
        <v>0</v>
      </c>
      <c r="G15" s="64">
        <f>G$4*投入係数表!G15</f>
        <v>0</v>
      </c>
      <c r="H15" s="64">
        <f>H$4*投入係数表!H15</f>
        <v>0</v>
      </c>
      <c r="I15" s="64">
        <f>I$4*投入係数表!I15</f>
        <v>0</v>
      </c>
      <c r="J15" s="64">
        <f>J$4*投入係数表!J15</f>
        <v>0</v>
      </c>
      <c r="K15" s="64">
        <f>K$4*投入係数表!K15</f>
        <v>0</v>
      </c>
      <c r="L15" s="64">
        <f>L$4*投入係数表!L15</f>
        <v>0</v>
      </c>
      <c r="M15" s="64">
        <f>M$4*投入係数表!M15</f>
        <v>0</v>
      </c>
      <c r="N15" s="64">
        <f>N$4*投入係数表!N15</f>
        <v>0</v>
      </c>
      <c r="O15" s="64">
        <f>O$4*投入係数表!O15</f>
        <v>0</v>
      </c>
      <c r="P15" s="64">
        <f>P$4*投入係数表!P15</f>
        <v>0</v>
      </c>
      <c r="Q15" s="64">
        <f>Q$4*投入係数表!Q15</f>
        <v>0</v>
      </c>
      <c r="R15" s="64">
        <f>R$4*投入係数表!R15</f>
        <v>0</v>
      </c>
      <c r="S15" s="64">
        <f>S$4*投入係数表!S15</f>
        <v>0</v>
      </c>
      <c r="T15" s="64">
        <f>T$4*投入係数表!T15</f>
        <v>0</v>
      </c>
      <c r="U15" s="64">
        <f>U$4*投入係数表!U15</f>
        <v>0</v>
      </c>
      <c r="V15" s="64">
        <f>V$4*投入係数表!V15</f>
        <v>0</v>
      </c>
      <c r="W15" s="64">
        <f>W$4*投入係数表!W15</f>
        <v>0</v>
      </c>
      <c r="X15" s="64">
        <f>X$4*投入係数表!X15</f>
        <v>0</v>
      </c>
      <c r="Y15" s="64">
        <f>Y$4*投入係数表!Y15</f>
        <v>0</v>
      </c>
      <c r="Z15" s="64">
        <f>Z$4*投入係数表!Z15</f>
        <v>0</v>
      </c>
      <c r="AA15" s="64">
        <f>AA$4*投入係数表!AA15</f>
        <v>0</v>
      </c>
      <c r="AB15" s="64">
        <f>AB$4*投入係数表!AB15</f>
        <v>0</v>
      </c>
      <c r="AC15" s="64">
        <f>AC$4*投入係数表!AC15</f>
        <v>0</v>
      </c>
      <c r="AD15" s="64">
        <f>AD$4*投入係数表!AD15</f>
        <v>0</v>
      </c>
      <c r="AE15" s="64">
        <f>AE$4*投入係数表!AE15</f>
        <v>0</v>
      </c>
      <c r="AF15" s="64">
        <f>AF$4*投入係数表!AF15</f>
        <v>0</v>
      </c>
      <c r="AG15" s="64">
        <f>AG$4*投入係数表!AG15</f>
        <v>0</v>
      </c>
      <c r="AH15" s="64">
        <f>AH$4*投入係数表!AH15</f>
        <v>0</v>
      </c>
      <c r="AI15" s="64">
        <f>AI$4*投入係数表!AI15</f>
        <v>0</v>
      </c>
      <c r="AJ15" s="64">
        <f>AJ$4*投入係数表!AJ15</f>
        <v>0</v>
      </c>
      <c r="AK15" s="64">
        <f>AK$4*投入係数表!AK15</f>
        <v>0</v>
      </c>
      <c r="AL15" s="64">
        <f>AL$4*投入係数表!AL15</f>
        <v>0</v>
      </c>
      <c r="AM15" s="64">
        <f>AM$4*投入係数表!AM15</f>
        <v>0</v>
      </c>
      <c r="AN15" s="64">
        <f>AN$4*投入係数表!AN15</f>
        <v>0</v>
      </c>
      <c r="AO15" s="64">
        <f>AO$4*投入係数表!AO15</f>
        <v>0</v>
      </c>
      <c r="AP15" s="64">
        <f>AP$4*投入係数表!AP15</f>
        <v>0</v>
      </c>
      <c r="AQ15" s="64">
        <f>AQ$4*投入係数表!AQ15</f>
        <v>0</v>
      </c>
      <c r="AR15" s="64">
        <f>AR$4*投入係数表!AR15</f>
        <v>0</v>
      </c>
      <c r="AS15" s="64">
        <f>AS$4*投入係数表!AS15</f>
        <v>0</v>
      </c>
      <c r="AT15" s="64">
        <f>AT$4*投入係数表!AT15</f>
        <v>0</v>
      </c>
      <c r="AU15" s="64">
        <f>AU$4*投入係数表!AU15</f>
        <v>0</v>
      </c>
      <c r="AV15" s="64">
        <f>AV$4*投入係数表!AV15</f>
        <v>0</v>
      </c>
      <c r="AW15" s="64">
        <f>AW$4*投入係数表!AW15</f>
        <v>0</v>
      </c>
      <c r="AX15" s="64">
        <f>AX$4*投入係数表!AX15</f>
        <v>0</v>
      </c>
      <c r="AY15" s="64">
        <f>AY$4*投入係数表!AY15</f>
        <v>0</v>
      </c>
      <c r="AZ15" s="64">
        <f>AZ$4*投入係数表!AZ15</f>
        <v>0</v>
      </c>
      <c r="BA15" s="64">
        <f>BA$4*投入係数表!BA15</f>
        <v>0</v>
      </c>
      <c r="BB15" s="64">
        <f>BB$4*投入係数表!BB15</f>
        <v>0</v>
      </c>
      <c r="BC15" s="64">
        <f>BC$4*投入係数表!BC15</f>
        <v>0</v>
      </c>
      <c r="BD15" s="64">
        <f>BD$4*投入係数表!BD15</f>
        <v>0</v>
      </c>
      <c r="BE15" s="64">
        <f>BE$4*投入係数表!BE15</f>
        <v>0</v>
      </c>
      <c r="BF15" s="64">
        <f>BF$4*投入係数表!BF15</f>
        <v>0</v>
      </c>
      <c r="BG15" s="64">
        <f>BG$4*投入係数表!BG15</f>
        <v>0</v>
      </c>
      <c r="BH15" s="64">
        <f>BH$4*投入係数表!BH15</f>
        <v>0</v>
      </c>
      <c r="BI15" s="64">
        <f>BI$4*投入係数表!BI15</f>
        <v>0</v>
      </c>
      <c r="BJ15" s="64">
        <f>BJ$4*投入係数表!BJ15</f>
        <v>0</v>
      </c>
      <c r="BK15" s="64">
        <f>BK$4*投入係数表!BK15</f>
        <v>0</v>
      </c>
      <c r="BL15" s="64">
        <f>BL$4*投入係数表!BL15</f>
        <v>0</v>
      </c>
      <c r="BM15" s="64">
        <f>BM$4*投入係数表!BM15</f>
        <v>0</v>
      </c>
      <c r="BN15" s="64">
        <f>BN$4*投入係数表!BN15</f>
        <v>0</v>
      </c>
      <c r="BO15" s="64">
        <f>BO$4*投入係数表!BO15</f>
        <v>0</v>
      </c>
      <c r="BP15" s="64">
        <f>BP$4*投入係数表!BP15</f>
        <v>0</v>
      </c>
      <c r="BQ15" s="64">
        <f>BQ$4*投入係数表!BQ15</f>
        <v>0</v>
      </c>
      <c r="BR15" s="64">
        <f>BR$4*投入係数表!BR15</f>
        <v>0</v>
      </c>
      <c r="BS15" s="64">
        <f>BS$4*投入係数表!BS15</f>
        <v>0</v>
      </c>
      <c r="BT15" s="64">
        <f>BT$4*投入係数表!BT15</f>
        <v>0</v>
      </c>
      <c r="BU15" s="64">
        <f>BU$4*投入係数表!BU15</f>
        <v>0</v>
      </c>
      <c r="BV15" s="64">
        <f>BV$4*投入係数表!BV15</f>
        <v>0</v>
      </c>
      <c r="BW15" s="64">
        <f>BW$4*投入係数表!BW15</f>
        <v>0</v>
      </c>
      <c r="BX15" s="64">
        <f>BX$4*投入係数表!BX15</f>
        <v>0</v>
      </c>
      <c r="BY15" s="64">
        <f>BY$4*投入係数表!BY15</f>
        <v>0</v>
      </c>
      <c r="BZ15" s="64">
        <f>BZ$4*投入係数表!BZ15</f>
        <v>0</v>
      </c>
      <c r="CA15" s="64">
        <f>CA$4*投入係数表!CA15</f>
        <v>0</v>
      </c>
      <c r="CB15" s="64">
        <f>CB$4*投入係数表!CB15</f>
        <v>0</v>
      </c>
      <c r="CC15" s="64">
        <f>CC$4*投入係数表!CC15</f>
        <v>0</v>
      </c>
      <c r="CD15" s="64">
        <f>CD$4*投入係数表!CD15</f>
        <v>0</v>
      </c>
      <c r="CE15" s="64">
        <f>CE$4*投入係数表!CE15</f>
        <v>0</v>
      </c>
      <c r="CF15" s="64">
        <f>CF$4*投入係数表!CF15</f>
        <v>0</v>
      </c>
      <c r="CG15" s="64">
        <f>CG$4*投入係数表!CG15</f>
        <v>0</v>
      </c>
      <c r="CH15" s="64">
        <f>CH$4*投入係数表!CH15</f>
        <v>0</v>
      </c>
      <c r="CI15" s="64">
        <f>CI$4*投入係数表!CI15</f>
        <v>0</v>
      </c>
      <c r="CJ15" s="64">
        <f>CJ$4*投入係数表!CJ15</f>
        <v>0</v>
      </c>
      <c r="CK15" s="64">
        <f>CK$4*投入係数表!CK15</f>
        <v>0</v>
      </c>
      <c r="CL15" s="64">
        <f>CL$4*投入係数表!CL15</f>
        <v>0</v>
      </c>
      <c r="CM15" s="64">
        <f>CM$4*投入係数表!CM15</f>
        <v>0</v>
      </c>
      <c r="CN15" s="64">
        <f>CN$4*投入係数表!CN15</f>
        <v>0</v>
      </c>
      <c r="CO15" s="64">
        <f>CO$4*投入係数表!CO15</f>
        <v>0</v>
      </c>
      <c r="CP15" s="64">
        <f>CP$4*投入係数表!CP15</f>
        <v>0</v>
      </c>
      <c r="CQ15" s="64">
        <f>CQ$4*投入係数表!CQ15</f>
        <v>0</v>
      </c>
      <c r="CR15" s="64">
        <f>CR$4*投入係数表!CR15</f>
        <v>0</v>
      </c>
      <c r="CS15" s="64">
        <f>CS$4*投入係数表!CS15</f>
        <v>0</v>
      </c>
      <c r="CT15" s="64">
        <f>CT$4*投入係数表!CT15</f>
        <v>0</v>
      </c>
      <c r="CU15" s="64">
        <f>CU$4*投入係数表!CU15</f>
        <v>0</v>
      </c>
      <c r="CV15" s="64">
        <f>CV$4*投入係数表!CV15</f>
        <v>0</v>
      </c>
      <c r="CW15" s="64">
        <f>CW$4*投入係数表!CW15</f>
        <v>0</v>
      </c>
      <c r="CX15" s="64">
        <f>CX$4*投入係数表!CX15</f>
        <v>0</v>
      </c>
      <c r="CY15" s="64">
        <f>CY$4*投入係数表!CY15</f>
        <v>0</v>
      </c>
      <c r="CZ15" s="64">
        <f>CZ$4*投入係数表!CZ15</f>
        <v>0</v>
      </c>
      <c r="DA15" s="64">
        <f>DA$4*投入係数表!DA15</f>
        <v>0</v>
      </c>
      <c r="DB15" s="64">
        <f>DB$4*投入係数表!DB15</f>
        <v>0</v>
      </c>
      <c r="DC15" s="64">
        <f>DC$4*投入係数表!DC15</f>
        <v>0</v>
      </c>
      <c r="DD15" s="64">
        <f>DD$4*投入係数表!DD15</f>
        <v>0</v>
      </c>
      <c r="DE15" s="64">
        <f>DE$4*投入係数表!DE15</f>
        <v>0</v>
      </c>
      <c r="DF15" s="196">
        <f t="shared" si="0"/>
        <v>0</v>
      </c>
    </row>
    <row r="16" spans="1:110" s="149" customFormat="1" ht="12">
      <c r="A16" s="154">
        <v>12</v>
      </c>
      <c r="B16" s="154" t="s">
        <v>132</v>
      </c>
      <c r="C16" s="64">
        <f>C$4*投入係数表!C16</f>
        <v>1.4225840692470154E-2</v>
      </c>
      <c r="D16" s="64">
        <f>D$4*投入係数表!D16</f>
        <v>0</v>
      </c>
      <c r="E16" s="64">
        <f>E$4*投入係数表!E16</f>
        <v>0</v>
      </c>
      <c r="F16" s="64">
        <f>F$4*投入係数表!F16</f>
        <v>4.2021220716461812E-2</v>
      </c>
      <c r="G16" s="64">
        <f>G$4*投入係数表!G16</f>
        <v>1.1782495139720754</v>
      </c>
      <c r="H16" s="64">
        <f>H$4*投入係数表!H16</f>
        <v>0</v>
      </c>
      <c r="I16" s="64">
        <f>I$4*投入係数表!I16</f>
        <v>0</v>
      </c>
      <c r="J16" s="64">
        <f>J$4*投入係数表!J16</f>
        <v>1.8469517293009041E-4</v>
      </c>
      <c r="K16" s="64">
        <f>K$4*投入係数表!K16</f>
        <v>1.7031597018789257E-2</v>
      </c>
      <c r="L16" s="64">
        <f>L$4*投入係数表!L16</f>
        <v>0</v>
      </c>
      <c r="M16" s="64">
        <f>M$4*投入係数表!M16</f>
        <v>0</v>
      </c>
      <c r="N16" s="64">
        <f>N$4*投入係数表!N16</f>
        <v>16.85851442729572</v>
      </c>
      <c r="O16" s="64">
        <f>O$4*投入係数表!O16</f>
        <v>20.977651745324422</v>
      </c>
      <c r="P16" s="64">
        <f>P$4*投入係数表!P16</f>
        <v>7.4623490570304374E-2</v>
      </c>
      <c r="Q16" s="64">
        <f>Q$4*投入係数表!Q16</f>
        <v>0.42835960239442034</v>
      </c>
      <c r="R16" s="64">
        <f>R$4*投入係数表!R16</f>
        <v>0.11714810151164903</v>
      </c>
      <c r="S16" s="64">
        <f>S$4*投入係数表!S16</f>
        <v>0.12531516388522032</v>
      </c>
      <c r="T16" s="64">
        <f>T$4*投入係数表!T16</f>
        <v>2.2784233310549098E-2</v>
      </c>
      <c r="U16" s="64">
        <f>U$4*投入係数表!U16</f>
        <v>0.11206836170063739</v>
      </c>
      <c r="V16" s="64">
        <f>V$4*投入係数表!V16</f>
        <v>0</v>
      </c>
      <c r="W16" s="64">
        <f>W$4*投入係数表!W16</f>
        <v>0</v>
      </c>
      <c r="X16" s="64">
        <f>X$4*投入係数表!X16</f>
        <v>0</v>
      </c>
      <c r="Y16" s="64">
        <f>Y$4*投入係数表!Y16</f>
        <v>0</v>
      </c>
      <c r="Z16" s="64">
        <f>Z$4*投入係数表!Z16</f>
        <v>0.93666285757104584</v>
      </c>
      <c r="AA16" s="64">
        <f>AA$4*投入係数表!AA16</f>
        <v>0</v>
      </c>
      <c r="AB16" s="64">
        <f>AB$4*投入係数表!AB16</f>
        <v>7.3717280114685268E-3</v>
      </c>
      <c r="AC16" s="64">
        <f>AC$4*投入係数表!AC16</f>
        <v>0</v>
      </c>
      <c r="AD16" s="64">
        <f>AD$4*投入係数表!AD16</f>
        <v>0</v>
      </c>
      <c r="AE16" s="64">
        <f>AE$4*投入係数表!AE16</f>
        <v>2.9081373626644452E-2</v>
      </c>
      <c r="AF16" s="64">
        <f>AF$4*投入係数表!AF16</f>
        <v>0.94973075133199736</v>
      </c>
      <c r="AG16" s="64">
        <f>AG$4*投入係数表!AG16</f>
        <v>3.8033289780151107</v>
      </c>
      <c r="AH16" s="64">
        <f>AH$4*投入係数表!AH16</f>
        <v>0.20394376250748858</v>
      </c>
      <c r="AI16" s="64">
        <f>AI$4*投入係数表!AI16</f>
        <v>8.8448611356801694E-4</v>
      </c>
      <c r="AJ16" s="64">
        <f>AJ$4*投入係数表!AJ16</f>
        <v>0</v>
      </c>
      <c r="AK16" s="64">
        <f>AK$4*投入係数表!AK16</f>
        <v>7.8687730766902719E-2</v>
      </c>
      <c r="AL16" s="64">
        <f>AL$4*投入係数表!AL16</f>
        <v>0</v>
      </c>
      <c r="AM16" s="64">
        <f>AM$4*投入係数表!AM16</f>
        <v>0</v>
      </c>
      <c r="AN16" s="64">
        <f>AN$4*投入係数表!AN16</f>
        <v>8.2334343301277823E-4</v>
      </c>
      <c r="AO16" s="64">
        <f>AO$4*投入係数表!AO16</f>
        <v>0</v>
      </c>
      <c r="AP16" s="64">
        <f>AP$4*投入係数表!AP16</f>
        <v>0</v>
      </c>
      <c r="AQ16" s="64">
        <f>AQ$4*投入係数表!AQ16</f>
        <v>1.6223126391133089E-2</v>
      </c>
      <c r="AR16" s="64">
        <f>AR$4*投入係数表!AR16</f>
        <v>9.7909030272248284E-3</v>
      </c>
      <c r="AS16" s="64">
        <f>AS$4*投入係数表!AS16</f>
        <v>3.4426104469827683E-2</v>
      </c>
      <c r="AT16" s="64">
        <f>AT$4*投入係数表!AT16</f>
        <v>3.0420471760676062E-3</v>
      </c>
      <c r="AU16" s="64">
        <f>AU$4*投入係数表!AU16</f>
        <v>1.8608502433970098E-2</v>
      </c>
      <c r="AV16" s="64">
        <f>AV$4*投入係数表!AV16</f>
        <v>1.4001996413682209E-2</v>
      </c>
      <c r="AW16" s="64">
        <f>AW$4*投入係数表!AW16</f>
        <v>0.13296034227414844</v>
      </c>
      <c r="AX16" s="64">
        <f>AX$4*投入係数表!AX16</f>
        <v>5.6727013403782877E-3</v>
      </c>
      <c r="AY16" s="64">
        <f>AY$4*投入係数表!AY16</f>
        <v>0</v>
      </c>
      <c r="AZ16" s="64">
        <f>AZ$4*投入係数表!AZ16</f>
        <v>0.26115416574810496</v>
      </c>
      <c r="BA16" s="64">
        <f>BA$4*投入係数表!BA16</f>
        <v>0</v>
      </c>
      <c r="BB16" s="64">
        <f>BB$4*投入係数表!BB16</f>
        <v>2.3341943917089415E-2</v>
      </c>
      <c r="BC16" s="64">
        <f>BC$4*投入係数表!BC16</f>
        <v>9.5596868007611895E-3</v>
      </c>
      <c r="BD16" s="64">
        <f>BD$4*投入係数表!BD16</f>
        <v>0</v>
      </c>
      <c r="BE16" s="64">
        <f>BE$4*投入係数表!BE16</f>
        <v>0</v>
      </c>
      <c r="BF16" s="64">
        <f>BF$4*投入係数表!BF16</f>
        <v>4.3885955031524749E-3</v>
      </c>
      <c r="BG16" s="64">
        <f>BG$4*投入係数表!BG16</f>
        <v>7.5101322042238031E-2</v>
      </c>
      <c r="BH16" s="64">
        <f>BH$4*投入係数表!BH16</f>
        <v>0.14368608209058081</v>
      </c>
      <c r="BI16" s="64">
        <f>BI$4*投入係数表!BI16</f>
        <v>8.7793634852548083E-2</v>
      </c>
      <c r="BJ16" s="64">
        <f>BJ$4*投入係数表!BJ16</f>
        <v>0.63967489464178207</v>
      </c>
      <c r="BK16" s="64">
        <f>BK$4*投入係数表!BK16</f>
        <v>3.7250190907228398E-3</v>
      </c>
      <c r="BL16" s="64">
        <f>BL$4*投入係数表!BL16</f>
        <v>4.6188856093549335E-2</v>
      </c>
      <c r="BM16" s="64">
        <f>BM$4*投入係数表!BM16</f>
        <v>0.25988752745110111</v>
      </c>
      <c r="BN16" s="64">
        <f>BN$4*投入係数表!BN16</f>
        <v>6.0189079333739633E-2</v>
      </c>
      <c r="BO16" s="64">
        <f>BO$4*投入係数表!BO16</f>
        <v>2.3840554372357672E-2</v>
      </c>
      <c r="BP16" s="64">
        <f>BP$4*投入係数表!BP16</f>
        <v>0</v>
      </c>
      <c r="BQ16" s="64">
        <f>BQ$4*投入係数表!BQ16</f>
        <v>0</v>
      </c>
      <c r="BR16" s="64">
        <f>BR$4*投入係数表!BR16</f>
        <v>6.3186494939814868E-3</v>
      </c>
      <c r="BS16" s="64">
        <f>BS$4*投入係数表!BS16</f>
        <v>7.6204820627300152E-3</v>
      </c>
      <c r="BT16" s="64">
        <f>BT$4*投入係数表!BT16</f>
        <v>2.8971019755980657E-2</v>
      </c>
      <c r="BU16" s="64">
        <f>BU$4*投入係数表!BU16</f>
        <v>7.5729973839501257E-4</v>
      </c>
      <c r="BV16" s="64">
        <f>BV$4*投入係数表!BV16</f>
        <v>1.1951700786780463E-4</v>
      </c>
      <c r="BW16" s="64">
        <f>BW$4*投入係数表!BW16</f>
        <v>0</v>
      </c>
      <c r="BX16" s="64">
        <f>BX$4*投入係数表!BX16</f>
        <v>0</v>
      </c>
      <c r="BY16" s="64">
        <f>BY$4*投入係数表!BY16</f>
        <v>6.9588377239093654E-2</v>
      </c>
      <c r="BZ16" s="64">
        <f>BZ$4*投入係数表!BZ16</f>
        <v>8.7549713167046298E-3</v>
      </c>
      <c r="CA16" s="64">
        <f>CA$4*投入係数表!CA16</f>
        <v>0.28083750749760672</v>
      </c>
      <c r="CB16" s="64">
        <f>CB$4*投入係数表!CB16</f>
        <v>4.9905180157700365E-3</v>
      </c>
      <c r="CC16" s="64">
        <f>CC$4*投入係数表!CC16</f>
        <v>4.9701789264413515E-2</v>
      </c>
      <c r="CD16" s="64">
        <f>CD$4*投入係数表!CD16</f>
        <v>4.9602602406302987E-2</v>
      </c>
      <c r="CE16" s="64">
        <f>CE$4*投入係数表!CE16</f>
        <v>8.7034489606972104E-2</v>
      </c>
      <c r="CF16" s="64">
        <f>CF$4*投入係数表!CF16</f>
        <v>3.180863922641389E-3</v>
      </c>
      <c r="CG16" s="64">
        <f>CG$4*投入係数表!CG16</f>
        <v>2.3396233206453764E-3</v>
      </c>
      <c r="CH16" s="64">
        <f>CH$4*投入係数表!CH16</f>
        <v>0</v>
      </c>
      <c r="CI16" s="64">
        <f>CI$4*投入係数表!CI16</f>
        <v>3.9237304624164991E-2</v>
      </c>
      <c r="CJ16" s="64">
        <f>CJ$4*投入係数表!CJ16</f>
        <v>0</v>
      </c>
      <c r="CK16" s="64">
        <f>CK$4*投入係数表!CK16</f>
        <v>8.7897921214163295E-3</v>
      </c>
      <c r="CL16" s="64">
        <f>CL$4*投入係数表!CL16</f>
        <v>6.2558561764763133E-3</v>
      </c>
      <c r="CM16" s="64">
        <f>CM$4*投入係数表!CM16</f>
        <v>6.2637410819986342E-4</v>
      </c>
      <c r="CN16" s="64">
        <f>CN$4*投入係数表!CN16</f>
        <v>0</v>
      </c>
      <c r="CO16" s="64">
        <f>CO$4*投入係数表!CO16</f>
        <v>7.2389525139192994E-3</v>
      </c>
      <c r="CP16" s="64">
        <f>CP$4*投入係数表!CP16</f>
        <v>0.23028293999442628</v>
      </c>
      <c r="CQ16" s="64">
        <f>CQ$4*投入係数表!CQ16</f>
        <v>8.454360164882874E-3</v>
      </c>
      <c r="CR16" s="64">
        <f>CR$4*投入係数表!CR16</f>
        <v>5.9631833062671067E-3</v>
      </c>
      <c r="CS16" s="64">
        <f>CS$4*投入係数表!CS16</f>
        <v>8.9406394134940552E-3</v>
      </c>
      <c r="CT16" s="64">
        <f>CT$4*投入係数表!CT16</f>
        <v>1.3747162192947313E-2</v>
      </c>
      <c r="CU16" s="64">
        <f>CU$4*投入係数表!CU16</f>
        <v>0</v>
      </c>
      <c r="CV16" s="64">
        <f>CV$4*投入係数表!CV16</f>
        <v>2.474349246148263E-3</v>
      </c>
      <c r="CW16" s="64">
        <f>CW$4*投入係数表!CW16</f>
        <v>2.9275144817844986E-2</v>
      </c>
      <c r="CX16" s="64">
        <f>CX$4*投入係数表!CX16</f>
        <v>9.1868383790708649E-2</v>
      </c>
      <c r="CY16" s="64">
        <f>CY$4*投入係数表!CY16</f>
        <v>0</v>
      </c>
      <c r="CZ16" s="64">
        <f>CZ$4*投入係数表!CZ16</f>
        <v>1.1293373613032552E-2</v>
      </c>
      <c r="DA16" s="64">
        <f>DA$4*投入係数表!DA16</f>
        <v>0.26346648797648597</v>
      </c>
      <c r="DB16" s="64">
        <f>DB$4*投入係数表!DB16</f>
        <v>0</v>
      </c>
      <c r="DC16" s="64">
        <f>DC$4*投入係数表!DC16</f>
        <v>4.8457943194785295E-2</v>
      </c>
      <c r="DD16" s="64">
        <f>DD$4*投入係数表!DD16</f>
        <v>1.460536201872858</v>
      </c>
      <c r="DE16" s="64">
        <f>DE$4*投入係数表!DE16</f>
        <v>7.3735048902137789E-3</v>
      </c>
      <c r="DF16" s="196">
        <f t="shared" si="0"/>
        <v>50.696049755074398</v>
      </c>
    </row>
    <row r="17" spans="1:110" s="149" customFormat="1" ht="12">
      <c r="A17" s="154">
        <v>13</v>
      </c>
      <c r="B17" s="154" t="s">
        <v>155</v>
      </c>
      <c r="C17" s="64">
        <f>C$4*投入係数表!C17</f>
        <v>0.34908024468445992</v>
      </c>
      <c r="D17" s="64">
        <f>D$4*投入係数表!D17</f>
        <v>2.2623337588675404E-2</v>
      </c>
      <c r="E17" s="64">
        <f>E$4*投入係数表!E17</f>
        <v>0.50434595986693853</v>
      </c>
      <c r="F17" s="64">
        <f>F$4*投入係数表!F17</f>
        <v>2.1010610358230906E-2</v>
      </c>
      <c r="G17" s="64">
        <f>G$4*投入係数表!G17</f>
        <v>0.64410973430473462</v>
      </c>
      <c r="H17" s="64">
        <f>H$4*投入係数表!H17</f>
        <v>0</v>
      </c>
      <c r="I17" s="64">
        <f>I$4*投入係数表!I17</f>
        <v>0.25871252472987372</v>
      </c>
      <c r="J17" s="64">
        <f>J$4*投入係数表!J17</f>
        <v>0.11334127112143215</v>
      </c>
      <c r="K17" s="64">
        <f>K$4*投入係数表!K17</f>
        <v>5.3138582698622483E-2</v>
      </c>
      <c r="L17" s="64">
        <f>L$4*投入係数表!L17</f>
        <v>0</v>
      </c>
      <c r="M17" s="64">
        <f>M$4*投入係数表!M17</f>
        <v>0</v>
      </c>
      <c r="N17" s="64">
        <f>N$4*投入係数表!N17</f>
        <v>0.20647292623754712</v>
      </c>
      <c r="O17" s="64">
        <f>O$4*投入係数表!O17</f>
        <v>2.4261247271172328</v>
      </c>
      <c r="P17" s="64">
        <f>P$4*投入係数表!P17</f>
        <v>0.13794039166025962</v>
      </c>
      <c r="Q17" s="64">
        <f>Q$4*投入係数表!Q17</f>
        <v>0.18122906255148552</v>
      </c>
      <c r="R17" s="64">
        <f>R$4*投入係数表!R17</f>
        <v>0.12466562674234309</v>
      </c>
      <c r="S17" s="64">
        <f>S$4*投入係数表!S17</f>
        <v>0.16208428382759035</v>
      </c>
      <c r="T17" s="64">
        <f>T$4*投入係数表!T17</f>
        <v>6.6074276600592396E-2</v>
      </c>
      <c r="U17" s="64">
        <f>U$4*投入係数表!U17</f>
        <v>0.60236744414092591</v>
      </c>
      <c r="V17" s="64">
        <f>V$4*投入係数表!V17</f>
        <v>8.8010839229673551E-2</v>
      </c>
      <c r="W17" s="64">
        <f>W$4*投入係数表!W17</f>
        <v>0</v>
      </c>
      <c r="X17" s="64">
        <f>X$4*投入係数表!X17</f>
        <v>4.6429210362658992E-2</v>
      </c>
      <c r="Y17" s="64">
        <f>Y$4*投入係数表!Y17</f>
        <v>6.4888654829972914E-2</v>
      </c>
      <c r="Z17" s="64">
        <f>Z$4*投入係数表!Z17</f>
        <v>0.1161461943388097</v>
      </c>
      <c r="AA17" s="64">
        <f>AA$4*投入係数表!AA17</f>
        <v>0.17825935707242971</v>
      </c>
      <c r="AB17" s="64">
        <f>AB$4*投入係数表!AB17</f>
        <v>7.3560434837845509E-2</v>
      </c>
      <c r="AC17" s="64">
        <f>AC$4*投入係数表!AC17</f>
        <v>2.0037670821143748E-3</v>
      </c>
      <c r="AD17" s="64">
        <f>AD$4*投入係数表!AD17</f>
        <v>3.4350096180269303E-2</v>
      </c>
      <c r="AE17" s="64">
        <f>AE$4*投入係数表!AE17</f>
        <v>9.1926714938460857E-2</v>
      </c>
      <c r="AF17" s="64">
        <f>AF$4*投入係数表!AF17</f>
        <v>0.20894076529303943</v>
      </c>
      <c r="AG17" s="64">
        <f>AG$4*投入係数表!AG17</f>
        <v>0.35221269101857638</v>
      </c>
      <c r="AH17" s="64">
        <f>AH$4*投入係数表!AH17</f>
        <v>0.57741577759932694</v>
      </c>
      <c r="AI17" s="64">
        <f>AI$4*投入係数表!AI17</f>
        <v>7.34123474261454E-2</v>
      </c>
      <c r="AJ17" s="64">
        <f>AJ$4*投入係数表!AJ17</f>
        <v>0.44996121024049646</v>
      </c>
      <c r="AK17" s="64">
        <f>AK$4*投入係数表!AK17</f>
        <v>0.21427274378064284</v>
      </c>
      <c r="AL17" s="64">
        <f>AL$4*投入係数表!AL17</f>
        <v>5.0004500405036456E-3</v>
      </c>
      <c r="AM17" s="64">
        <f>AM$4*投入係数表!AM17</f>
        <v>3.1506520637982809E-2</v>
      </c>
      <c r="AN17" s="64">
        <f>AN$4*投入係数表!AN17</f>
        <v>0.24370965617178239</v>
      </c>
      <c r="AO17" s="64">
        <f>AO$4*投入係数表!AO17</f>
        <v>7.2902169076225376E-2</v>
      </c>
      <c r="AP17" s="64">
        <f>AP$4*投入係数表!AP17</f>
        <v>2.7189258151548743E-2</v>
      </c>
      <c r="AQ17" s="64">
        <f>AQ$4*投入係数表!AQ17</f>
        <v>7.332853128792155E-2</v>
      </c>
      <c r="AR17" s="64">
        <f>AR$4*投入係数表!AR17</f>
        <v>0.10953572761707778</v>
      </c>
      <c r="AS17" s="64">
        <f>AS$4*投入係数表!AS17</f>
        <v>9.008507576835148E-2</v>
      </c>
      <c r="AT17" s="64">
        <f>AT$4*投入係数表!AT17</f>
        <v>7.658353765750199E-2</v>
      </c>
      <c r="AU17" s="64">
        <f>AU$4*投入係数表!AU17</f>
        <v>7.168127268943511E-2</v>
      </c>
      <c r="AV17" s="64">
        <f>AV$4*投入係数表!AV17</f>
        <v>0.11698442164979651</v>
      </c>
      <c r="AW17" s="64">
        <f>AW$4*投入係数表!AW17</f>
        <v>0.17969392792496297</v>
      </c>
      <c r="AX17" s="64">
        <f>AX$4*投入係数表!AX17</f>
        <v>0.33631015089385563</v>
      </c>
      <c r="AY17" s="64">
        <f>AY$4*投入係数表!AY17</f>
        <v>0.11307170356774605</v>
      </c>
      <c r="AZ17" s="64">
        <f>AZ$4*投入係数表!AZ17</f>
        <v>0.55622445691804168</v>
      </c>
      <c r="BA17" s="64">
        <f>BA$4*投入係数表!BA17</f>
        <v>7.8133451935906525E-2</v>
      </c>
      <c r="BB17" s="64">
        <f>BB$4*投入係数表!BB17</f>
        <v>4.7461952631415144E-2</v>
      </c>
      <c r="BC17" s="64">
        <f>BC$4*投入係数表!BC17</f>
        <v>0.11859986437194352</v>
      </c>
      <c r="BD17" s="64">
        <f>BD$4*投入係数表!BD17</f>
        <v>3.7467669027532693E-2</v>
      </c>
      <c r="BE17" s="64">
        <f>BE$4*投入係数表!BE17</f>
        <v>0</v>
      </c>
      <c r="BF17" s="64">
        <f>BF$4*投入係数表!BF17</f>
        <v>3.1451601105926069E-2</v>
      </c>
      <c r="BG17" s="64">
        <f>BG$4*投入係数表!BG17</f>
        <v>6.0534255266803921E-2</v>
      </c>
      <c r="BH17" s="64">
        <f>BH$4*投入係数表!BH17</f>
        <v>6.8914188053036354E-2</v>
      </c>
      <c r="BI17" s="64">
        <f>BI$4*投入係数表!BI17</f>
        <v>4.1173689794371186E-2</v>
      </c>
      <c r="BJ17" s="64">
        <f>BJ$4*投入係数表!BJ17</f>
        <v>1.1765001003411599</v>
      </c>
      <c r="BK17" s="64">
        <f>BK$4*投入係数表!BK17</f>
        <v>0.16390083999180496</v>
      </c>
      <c r="BL17" s="64">
        <f>BL$4*投入係数表!BL17</f>
        <v>0.4106735253796065</v>
      </c>
      <c r="BM17" s="64">
        <f>BM$4*投入係数表!BM17</f>
        <v>0.17112041540956019</v>
      </c>
      <c r="BN17" s="64">
        <f>BN$4*投入係数表!BN17</f>
        <v>0.16167945159941774</v>
      </c>
      <c r="BO17" s="64">
        <f>BO$4*投入係数表!BO17</f>
        <v>0.18635366667726247</v>
      </c>
      <c r="BP17" s="64">
        <f>BP$4*投入係数表!BP17</f>
        <v>1.0305438056753654E-2</v>
      </c>
      <c r="BQ17" s="64">
        <f>BQ$4*投入係数表!BQ17</f>
        <v>4.4681521742456931E-2</v>
      </c>
      <c r="BR17" s="64">
        <f>BR$4*投入係数表!BR17</f>
        <v>8.2142443421759331E-2</v>
      </c>
      <c r="BS17" s="64">
        <f>BS$4*投入係数表!BS17</f>
        <v>0.26671687219555057</v>
      </c>
      <c r="BT17" s="64">
        <f>BT$4*投入係数表!BT17</f>
        <v>0.40730247350330351</v>
      </c>
      <c r="BU17" s="64">
        <f>BU$4*投入係数表!BU17</f>
        <v>0.13622980849572505</v>
      </c>
      <c r="BV17" s="64">
        <f>BV$4*投入係数表!BV17</f>
        <v>1.9242238266716546E-2</v>
      </c>
      <c r="BW17" s="64">
        <f>BW$4*投入係数表!BW17</f>
        <v>2.5662942907848322E-3</v>
      </c>
      <c r="BX17" s="64">
        <f>BX$4*投入係数表!BX17</f>
        <v>4.6117292878014225E-5</v>
      </c>
      <c r="BY17" s="64">
        <f>BY$4*投入係数表!BY17</f>
        <v>8.5108087270833951E-2</v>
      </c>
      <c r="BZ17" s="64">
        <f>BZ$4*投入係数表!BZ17</f>
        <v>8.5109803127964678E-2</v>
      </c>
      <c r="CA17" s="64">
        <f>CA$4*投入係数表!CA17</f>
        <v>0.26852355738102146</v>
      </c>
      <c r="CB17" s="64">
        <f>CB$4*投入係数表!CB17</f>
        <v>0.134743986425791</v>
      </c>
      <c r="CC17" s="64">
        <f>CC$4*投入係数表!CC17</f>
        <v>3.106361829025845E-2</v>
      </c>
      <c r="CD17" s="64">
        <f>CD$4*投入係数表!CD17</f>
        <v>0.15457555168475817</v>
      </c>
      <c r="CE17" s="64">
        <f>CE$4*投入係数表!CE17</f>
        <v>0.26431615132318709</v>
      </c>
      <c r="CF17" s="64">
        <f>CF$4*投入係数表!CF17</f>
        <v>0.14791017240282461</v>
      </c>
      <c r="CG17" s="64">
        <f>CG$4*投入係数表!CG17</f>
        <v>3.6354146982335842E-2</v>
      </c>
      <c r="CH17" s="64">
        <f>CH$4*投入係数表!CH17</f>
        <v>4.0076015151319276E-2</v>
      </c>
      <c r="CI17" s="64">
        <f>CI$4*投入係数表!CI17</f>
        <v>8.8851417082819906E-2</v>
      </c>
      <c r="CJ17" s="64">
        <f>CJ$4*投入係数表!CJ17</f>
        <v>7.0964765993684134E-2</v>
      </c>
      <c r="CK17" s="64">
        <f>CK$4*投入係数表!CK17</f>
        <v>8.6432955860593907E-2</v>
      </c>
      <c r="CL17" s="64">
        <f>CL$4*投入係数表!CL17</f>
        <v>0.42240931093829504</v>
      </c>
      <c r="CM17" s="64">
        <f>CM$4*投入係数表!CM17</f>
        <v>1.2974892241282884E-2</v>
      </c>
      <c r="CN17" s="64">
        <f>CN$4*投入係数表!CN17</f>
        <v>0.1063021265392697</v>
      </c>
      <c r="CO17" s="64">
        <f>CO$4*投入係数表!CO17</f>
        <v>0.25963709683257219</v>
      </c>
      <c r="CP17" s="64">
        <f>CP$4*投入係数表!CP17</f>
        <v>1.0971441981900054</v>
      </c>
      <c r="CQ17" s="64">
        <f>CQ$4*投入係数表!CQ17</f>
        <v>0.56986957435724017</v>
      </c>
      <c r="CR17" s="64">
        <f>CR$4*投入係数表!CR17</f>
        <v>0.27072852210452664</v>
      </c>
      <c r="CS17" s="64">
        <f>CS$4*投入係数表!CS17</f>
        <v>1.9885033895541775</v>
      </c>
      <c r="CT17" s="64">
        <f>CT$4*投入係数表!CT17</f>
        <v>0.35428400851538505</v>
      </c>
      <c r="CU17" s="64">
        <f>CU$4*投入係数表!CU17</f>
        <v>7.0073811081005329E-3</v>
      </c>
      <c r="CV17" s="64">
        <f>CV$4*投入係数表!CV17</f>
        <v>7.9729031264777359E-2</v>
      </c>
      <c r="CW17" s="64">
        <f>CW$4*投入係数表!CW17</f>
        <v>0.17610525031222493</v>
      </c>
      <c r="CX17" s="64">
        <f>CX$4*投入係数表!CX17</f>
        <v>0.52845391409884701</v>
      </c>
      <c r="CY17" s="64">
        <f>CY$4*投入係数表!CY17</f>
        <v>0.11260514335674877</v>
      </c>
      <c r="CZ17" s="64">
        <f>CZ$4*投入係数表!CZ17</f>
        <v>1.0525424207346341</v>
      </c>
      <c r="DA17" s="64">
        <f>DA$4*投入係数表!DA17</f>
        <v>0.34456238673225409</v>
      </c>
      <c r="DB17" s="64">
        <f>DB$4*投入係数表!DB17</f>
        <v>0.86187942482740432</v>
      </c>
      <c r="DC17" s="64">
        <f>DC$4*投入係数表!DC17</f>
        <v>0.26378315852000062</v>
      </c>
      <c r="DD17" s="64">
        <f>DD$4*投入係数表!DD17</f>
        <v>0.54426505891623456</v>
      </c>
      <c r="DE17" s="64">
        <f>DE$4*投入係数表!DE17</f>
        <v>1.4747009780427558E-2</v>
      </c>
      <c r="DF17" s="196">
        <f t="shared" si="0"/>
        <v>24.833680075267619</v>
      </c>
    </row>
    <row r="18" spans="1:110" s="149" customFormat="1" ht="12">
      <c r="A18" s="154">
        <v>14</v>
      </c>
      <c r="B18" s="154" t="s">
        <v>156</v>
      </c>
      <c r="C18" s="64">
        <f>C$4*投入係数表!C18</f>
        <v>1.3131545254587833E-2</v>
      </c>
      <c r="D18" s="64">
        <f>D$4*投入係数表!D18</f>
        <v>0.55265581823764198</v>
      </c>
      <c r="E18" s="64">
        <f>E$4*投入係数表!E18</f>
        <v>0</v>
      </c>
      <c r="F18" s="64">
        <f>F$4*投入係数表!F18</f>
        <v>0.80890849879188997</v>
      </c>
      <c r="G18" s="64">
        <f>G$4*投入係数表!G18</f>
        <v>0.14138994167664906</v>
      </c>
      <c r="H18" s="64">
        <f>H$4*投入係数表!H18</f>
        <v>0</v>
      </c>
      <c r="I18" s="64">
        <f>I$4*投入係数表!I18</f>
        <v>4.5655151422918885E-2</v>
      </c>
      <c r="J18" s="64">
        <f>J$4*投入係数表!J18</f>
        <v>5.6762983147181117E-2</v>
      </c>
      <c r="K18" s="64">
        <f>K$4*投入係数表!K18</f>
        <v>2.7931819110814382E-2</v>
      </c>
      <c r="L18" s="64">
        <f>L$4*投入係数表!L18</f>
        <v>0.16128365245440635</v>
      </c>
      <c r="M18" s="64">
        <f>M$4*投入係数表!M18</f>
        <v>0</v>
      </c>
      <c r="N18" s="64">
        <f>N$4*投入係数表!N18</f>
        <v>1.8066381045785371E-2</v>
      </c>
      <c r="O18" s="64">
        <f>O$4*投入係数表!O18</f>
        <v>2.4756374766502377E-2</v>
      </c>
      <c r="P18" s="64">
        <f>P$4*投入係数表!P18</f>
        <v>12.226945864049569</v>
      </c>
      <c r="Q18" s="64">
        <f>Q$4*投入係数表!Q18</f>
        <v>15.788895601076391</v>
      </c>
      <c r="R18" s="64">
        <f>R$4*投入係数表!R18</f>
        <v>3.1805396330194768</v>
      </c>
      <c r="S18" s="64">
        <f>S$4*投入係数表!S18</f>
        <v>0.24312642574138552</v>
      </c>
      <c r="T18" s="64">
        <f>T$4*投入係数表!T18</f>
        <v>4.5568466621098199E-3</v>
      </c>
      <c r="U18" s="64">
        <f>U$4*投入係数表!U18</f>
        <v>2.8017090425159347E-2</v>
      </c>
      <c r="V18" s="64">
        <f>V$4*投入係数表!V18</f>
        <v>0</v>
      </c>
      <c r="W18" s="64">
        <f>W$4*投入係数表!W18</f>
        <v>0</v>
      </c>
      <c r="X18" s="64">
        <f>X$4*投入係数表!X18</f>
        <v>5.9633848172222555E-3</v>
      </c>
      <c r="Y18" s="64">
        <f>Y$4*投入係数表!Y18</f>
        <v>2.8212458621727351E-3</v>
      </c>
      <c r="Z18" s="64">
        <f>Z$4*投入係数表!Z18</f>
        <v>0</v>
      </c>
      <c r="AA18" s="64">
        <f>AA$4*投入係数表!AA18</f>
        <v>1.6467377096760251E-3</v>
      </c>
      <c r="AB18" s="64">
        <f>AB$4*投入係数表!AB18</f>
        <v>3.4349115627906539E-2</v>
      </c>
      <c r="AC18" s="64">
        <f>AC$4*投入係数表!AC18</f>
        <v>0</v>
      </c>
      <c r="AD18" s="64">
        <f>AD$4*投入係数表!AD18</f>
        <v>0</v>
      </c>
      <c r="AE18" s="64">
        <f>AE$4*投入係数表!AE18</f>
        <v>3.2285253771952745E-2</v>
      </c>
      <c r="AF18" s="64">
        <f>AF$4*投入係数表!AF18</f>
        <v>8.5475767619879756E-3</v>
      </c>
      <c r="AG18" s="64">
        <f>AG$4*投入係数表!AG18</f>
        <v>7.3851048116798268E-2</v>
      </c>
      <c r="AH18" s="64">
        <f>AH$4*投入係数表!AH18</f>
        <v>0.65134539150829152</v>
      </c>
      <c r="AI18" s="64">
        <f>AI$4*投入係数表!AI18</f>
        <v>4.4224305678400846E-3</v>
      </c>
      <c r="AJ18" s="64">
        <f>AJ$4*投入係数表!AJ18</f>
        <v>2.1101629169899145</v>
      </c>
      <c r="AK18" s="64">
        <f>AK$4*投入係数表!AK18</f>
        <v>8.3530052660250598E-2</v>
      </c>
      <c r="AL18" s="64">
        <f>AL$4*投入係数表!AL18</f>
        <v>0</v>
      </c>
      <c r="AM18" s="64">
        <f>AM$4*投入係数表!AM18</f>
        <v>1.9388628084912498E-3</v>
      </c>
      <c r="AN18" s="64">
        <f>AN$4*投入係数表!AN18</f>
        <v>7.6570939270188376E-2</v>
      </c>
      <c r="AO18" s="64">
        <f>AO$4*投入係数表!AO18</f>
        <v>1.8935628331487107E-3</v>
      </c>
      <c r="AP18" s="64">
        <f>AP$4*投入係数表!AP18</f>
        <v>0</v>
      </c>
      <c r="AQ18" s="64">
        <f>AQ$4*投入係数表!AQ18</f>
        <v>5.5158629729852499E-2</v>
      </c>
      <c r="AR18" s="64">
        <f>AR$4*投入係数表!AR18</f>
        <v>0.14931127116517864</v>
      </c>
      <c r="AS18" s="64">
        <f>AS$4*投入係数表!AS18</f>
        <v>4.7619342110959251E-2</v>
      </c>
      <c r="AT18" s="64">
        <f>AT$4*投入係数表!AT18</f>
        <v>5.6277872757250717E-3</v>
      </c>
      <c r="AU18" s="64">
        <f>AU$4*投入係数表!AU18</f>
        <v>1.1010948185781123E-2</v>
      </c>
      <c r="AV18" s="64">
        <f>AV$4*投入係数表!AV18</f>
        <v>8.0398560052755905E-2</v>
      </c>
      <c r="AW18" s="64">
        <f>AW$4*投入係数表!AW18</f>
        <v>9.2150732269211787E-3</v>
      </c>
      <c r="AX18" s="64">
        <f>AX$4*投入係数表!AX18</f>
        <v>1.3776560398061558E-2</v>
      </c>
      <c r="AY18" s="64">
        <f>AY$4*投入係数表!AY18</f>
        <v>1.5259911259377163E-2</v>
      </c>
      <c r="AZ18" s="64">
        <f>AZ$4*投入係数表!AZ18</f>
        <v>4.0699350506198176E-2</v>
      </c>
      <c r="BA18" s="64">
        <f>BA$4*投入係数表!BA18</f>
        <v>3.6061593201187625E-3</v>
      </c>
      <c r="BB18" s="64">
        <f>BB$4*投入係数表!BB18</f>
        <v>3.1900656686688865E-2</v>
      </c>
      <c r="BC18" s="64">
        <f>BC$4*投入係数表!BC18</f>
        <v>7.7672455256184662E-3</v>
      </c>
      <c r="BD18" s="64">
        <f>BD$4*投入係数表!BD18</f>
        <v>9.6690758780729538E-3</v>
      </c>
      <c r="BE18" s="64">
        <f>BE$4*投入係数表!BE18</f>
        <v>0</v>
      </c>
      <c r="BF18" s="64">
        <f>BF$4*投入係数表!BF18</f>
        <v>8.7771910063049498E-3</v>
      </c>
      <c r="BG18" s="64">
        <f>BG$4*投入係数表!BG18</f>
        <v>1.6509342345491979E-2</v>
      </c>
      <c r="BH18" s="64">
        <f>BH$4*投入係数表!BH18</f>
        <v>0.12059982909281362</v>
      </c>
      <c r="BI18" s="64">
        <f>BI$4*投入係数表!BI18</f>
        <v>0.1383348837006651</v>
      </c>
      <c r="BJ18" s="64">
        <f>BJ$4*投入係数表!BJ18</f>
        <v>3.3227975115392336</v>
      </c>
      <c r="BK18" s="64">
        <f>BK$4*投入係数表!BK18</f>
        <v>0</v>
      </c>
      <c r="BL18" s="64">
        <f>BL$4*投入係数表!BL18</f>
        <v>5.2247135510997804</v>
      </c>
      <c r="BM18" s="64">
        <f>BM$4*投入係数表!BM18</f>
        <v>1.5228947314410033</v>
      </c>
      <c r="BN18" s="64">
        <f>BN$4*投入係数表!BN18</f>
        <v>0.13297001626868002</v>
      </c>
      <c r="BO18" s="64">
        <f>BO$4*投入係数表!BO18</f>
        <v>0.30595378111192345</v>
      </c>
      <c r="BP18" s="64">
        <f>BP$4*投入係数表!BP18</f>
        <v>0.43982475082585326</v>
      </c>
      <c r="BQ18" s="64">
        <f>BQ$4*投入係数表!BQ18</f>
        <v>1.2241512806152586E-3</v>
      </c>
      <c r="BR18" s="64">
        <f>BR$4*投入係数表!BR18</f>
        <v>0</v>
      </c>
      <c r="BS18" s="64">
        <f>BS$4*投入係数表!BS18</f>
        <v>4.4826365074882447E-4</v>
      </c>
      <c r="BT18" s="64">
        <f>BT$4*投入係数表!BT18</f>
        <v>6.3749909038514033E-2</v>
      </c>
      <c r="BU18" s="64">
        <f>BU$4*投入係数表!BU18</f>
        <v>9.5083189376262683E-3</v>
      </c>
      <c r="BV18" s="64">
        <f>BV$4*投入係数表!BV18</f>
        <v>0</v>
      </c>
      <c r="BW18" s="64">
        <f>BW$4*投入係数表!BW18</f>
        <v>1.9740725313729477E-4</v>
      </c>
      <c r="BX18" s="64">
        <f>BX$4*投入係数表!BX18</f>
        <v>4.1505563590212805E-4</v>
      </c>
      <c r="BY18" s="64">
        <f>BY$4*投入係数表!BY18</f>
        <v>5.0063580747549384E-4</v>
      </c>
      <c r="BZ18" s="64">
        <f>BZ$4*投入係数表!BZ18</f>
        <v>1.4352411994597754E-4</v>
      </c>
      <c r="CA18" s="64">
        <f>CA$4*投入係数表!CA18</f>
        <v>2.5025124430479807E-2</v>
      </c>
      <c r="CB18" s="64">
        <f>CB$4*投入係数表!CB18</f>
        <v>0</v>
      </c>
      <c r="CC18" s="64">
        <f>CC$4*投入係数表!CC18</f>
        <v>0</v>
      </c>
      <c r="CD18" s="64">
        <f>CD$4*投入係数表!CD18</f>
        <v>7.0366482483360068E-2</v>
      </c>
      <c r="CE18" s="64">
        <f>CE$4*投入係数表!CE18</f>
        <v>0.72080912869129909</v>
      </c>
      <c r="CF18" s="64">
        <f>CF$4*投入係数表!CF18</f>
        <v>3.180863922641389E-3</v>
      </c>
      <c r="CG18" s="64">
        <f>CG$4*投入係数表!CG18</f>
        <v>3.9593625426306367E-3</v>
      </c>
      <c r="CH18" s="64">
        <f>CH$4*投入係数表!CH18</f>
        <v>1.5513296187607464E-2</v>
      </c>
      <c r="CI18" s="64">
        <f>CI$4*投入係数表!CI18</f>
        <v>1.6213762241390492E-3</v>
      </c>
      <c r="CJ18" s="64">
        <f>CJ$4*投入係数表!CJ18</f>
        <v>3.5482382996842067E-3</v>
      </c>
      <c r="CK18" s="64">
        <f>CK$4*投入係数表!CK18</f>
        <v>7.324826767846941E-3</v>
      </c>
      <c r="CL18" s="64">
        <f>CL$4*投入係数表!CL18</f>
        <v>2.5023424705905252E-3</v>
      </c>
      <c r="CM18" s="64">
        <f>CM$4*投入係数表!CM18</f>
        <v>2.7739424791708238E-3</v>
      </c>
      <c r="CN18" s="64">
        <f>CN$4*投入係数表!CN18</f>
        <v>1.2584052362904202E-2</v>
      </c>
      <c r="CO18" s="64">
        <f>CO$4*投入係数表!CO18</f>
        <v>1.4477905027838596E-4</v>
      </c>
      <c r="CP18" s="64">
        <f>CP$4*投入係数表!CP18</f>
        <v>1.906801413966587E-2</v>
      </c>
      <c r="CQ18" s="64">
        <f>CQ$4*投入係数表!CQ18</f>
        <v>3.8844357514326712E-3</v>
      </c>
      <c r="CR18" s="64">
        <f>CR$4*投入係数表!CR18</f>
        <v>2.3852733225068427E-3</v>
      </c>
      <c r="CS18" s="64">
        <f>CS$4*投入係数表!CS18</f>
        <v>1.4199839068490558E-2</v>
      </c>
      <c r="CT18" s="64">
        <f>CT$4*投入係数表!CT18</f>
        <v>3.9277606265563751E-3</v>
      </c>
      <c r="CU18" s="64">
        <f>CU$4*投入係数表!CU18</f>
        <v>0</v>
      </c>
      <c r="CV18" s="64">
        <f>CV$4*投入係数表!CV18</f>
        <v>1.3746384700823683E-3</v>
      </c>
      <c r="CW18" s="64">
        <f>CW$4*投入係数表!CW18</f>
        <v>2.0317339973360268E-2</v>
      </c>
      <c r="CX18" s="64">
        <f>CX$4*投入係数表!CX18</f>
        <v>2.4442047063583036E-2</v>
      </c>
      <c r="CY18" s="64">
        <f>CY$4*投入係数表!CY18</f>
        <v>6.4970303596731893E-2</v>
      </c>
      <c r="CZ18" s="64">
        <f>CZ$4*投入係数表!CZ18</f>
        <v>2.4280753268019987E-2</v>
      </c>
      <c r="DA18" s="64">
        <f>DA$4*投入係数表!DA18</f>
        <v>5.7490519775215874E-2</v>
      </c>
      <c r="DB18" s="64">
        <f>DB$4*投入係数表!DB18</f>
        <v>0</v>
      </c>
      <c r="DC18" s="64">
        <f>DC$4*投入係数表!DC18</f>
        <v>7.8939552623763148E-2</v>
      </c>
      <c r="DD18" s="64">
        <f>DD$4*投入係数表!DD18</f>
        <v>0</v>
      </c>
      <c r="DE18" s="64">
        <f>DE$4*投入係数表!DE18</f>
        <v>1.5800367621886669E-3</v>
      </c>
      <c r="DF18" s="196">
        <f t="shared" si="0"/>
        <v>49.388749902019605</v>
      </c>
    </row>
    <row r="19" spans="1:110" s="149" customFormat="1" ht="12">
      <c r="A19" s="154">
        <v>15</v>
      </c>
      <c r="B19" s="154" t="s">
        <v>6</v>
      </c>
      <c r="C19" s="64">
        <f>C$4*投入係数表!C19</f>
        <v>0</v>
      </c>
      <c r="D19" s="64">
        <f>D$4*投入係数表!D19</f>
        <v>0</v>
      </c>
      <c r="E19" s="64">
        <f>E$4*投入係数表!E19</f>
        <v>0</v>
      </c>
      <c r="F19" s="64">
        <f>F$4*投入係数表!F19</f>
        <v>2.1010610358230906E-2</v>
      </c>
      <c r="G19" s="64">
        <f>G$4*投入係数表!G19</f>
        <v>3.1419987039255345E-2</v>
      </c>
      <c r="H19" s="64">
        <f>H$4*投入係数表!H19</f>
        <v>0</v>
      </c>
      <c r="I19" s="64">
        <f>I$4*投入係数表!I19</f>
        <v>1.5218383807639627E-2</v>
      </c>
      <c r="J19" s="64">
        <f>J$4*投入係数表!J19</f>
        <v>4.488092702201197E-2</v>
      </c>
      <c r="K19" s="64">
        <f>K$4*投入係数表!K19</f>
        <v>5.0186439215365676E-2</v>
      </c>
      <c r="L19" s="64">
        <f>L$4*投入係数表!L19</f>
        <v>0</v>
      </c>
      <c r="M19" s="64">
        <f>M$4*投入係数表!M19</f>
        <v>0</v>
      </c>
      <c r="N19" s="64">
        <f>N$4*投入係数表!N19</f>
        <v>0.13936922521034428</v>
      </c>
      <c r="O19" s="64">
        <f>O$4*投入係数表!O19</f>
        <v>0.11477955573560193</v>
      </c>
      <c r="P19" s="64">
        <f>P$4*投入係数表!P19</f>
        <v>6.3316901089955219E-2</v>
      </c>
      <c r="Q19" s="64">
        <f>Q$4*投入係数表!Q19</f>
        <v>2.4795430830907792</v>
      </c>
      <c r="R19" s="64">
        <f>R$4*投入係数表!R19</f>
        <v>0.11652164107575785</v>
      </c>
      <c r="S19" s="64">
        <f>S$4*投入係数表!S19</f>
        <v>0.12981750510265339</v>
      </c>
      <c r="T19" s="64">
        <f>T$4*投入係数表!T19</f>
        <v>6.0378218272955121E-2</v>
      </c>
      <c r="U19" s="64">
        <f>U$4*投入係数表!U19</f>
        <v>9.8059816488057713E-2</v>
      </c>
      <c r="V19" s="64">
        <f>V$4*投入係数表!V19</f>
        <v>8.8589857908816141E-2</v>
      </c>
      <c r="W19" s="64">
        <f>W$4*投入係数表!W19</f>
        <v>0</v>
      </c>
      <c r="X19" s="64">
        <f>X$4*投入係数表!X19</f>
        <v>4.7707078537778044E-2</v>
      </c>
      <c r="Y19" s="64">
        <f>Y$4*投入係数表!Y19</f>
        <v>4.6080349082154679E-2</v>
      </c>
      <c r="Z19" s="64">
        <f>Z$4*投入係数表!Z19</f>
        <v>0.10115958861767295</v>
      </c>
      <c r="AA19" s="64">
        <f>AA$4*投入係数表!AA19</f>
        <v>0.18690473004822883</v>
      </c>
      <c r="AB19" s="64">
        <f>AB$4*投入係数表!AB19</f>
        <v>6.3208646566421625E-2</v>
      </c>
      <c r="AC19" s="64">
        <f>AC$4*投入係数表!AC19</f>
        <v>0</v>
      </c>
      <c r="AD19" s="64">
        <f>AD$4*投入係数表!AD19</f>
        <v>3.5495099386278282E-2</v>
      </c>
      <c r="AE19" s="64">
        <f>AE$4*投入係数表!AE19</f>
        <v>7.8864742038357832E-2</v>
      </c>
      <c r="AF19" s="64">
        <f>AF$4*投入係数表!AF19</f>
        <v>0.13106284368381566</v>
      </c>
      <c r="AG19" s="64">
        <f>AG$4*投入係数表!AG19</f>
        <v>0.14770209623359654</v>
      </c>
      <c r="AH19" s="64">
        <f>AH$4*投入係数表!AH19</f>
        <v>5.4809886173887545E-2</v>
      </c>
      <c r="AI19" s="64">
        <f>AI$4*投入係数表!AI19</f>
        <v>4.776225013267292E-2</v>
      </c>
      <c r="AJ19" s="64">
        <f>AJ$4*投入係数表!AJ19</f>
        <v>0.46547711404189296</v>
      </c>
      <c r="AK19" s="64">
        <f>AK$4*投入係数表!AK19</f>
        <v>0.19127171478724048</v>
      </c>
      <c r="AL19" s="64">
        <f>AL$4*投入係数表!AL19</f>
        <v>6.1434100497616221E-3</v>
      </c>
      <c r="AM19" s="64">
        <f>AM$4*投入係数表!AM19</f>
        <v>1.6318761971468018E-2</v>
      </c>
      <c r="AN19" s="64">
        <f>AN$4*投入係数表!AN19</f>
        <v>8.6451060466341711E-2</v>
      </c>
      <c r="AO19" s="64">
        <f>AO$4*投入係数表!AO19</f>
        <v>1.0414595582317911E-2</v>
      </c>
      <c r="AP19" s="64">
        <f>AP$4*投入係数表!AP19</f>
        <v>1.8823332566456821E-2</v>
      </c>
      <c r="AQ19" s="64">
        <f>AQ$4*投入係数表!AQ19</f>
        <v>7.1381756120985587E-2</v>
      </c>
      <c r="AR19" s="64">
        <f>AR$4*投入係数表!AR19</f>
        <v>2.937270908167449E-2</v>
      </c>
      <c r="AS19" s="64">
        <f>AS$4*投入係数表!AS19</f>
        <v>6.5553899529372475E-2</v>
      </c>
      <c r="AT19" s="64">
        <f>AT$4*投入係数表!AT19</f>
        <v>3.1257034734094656E-2</v>
      </c>
      <c r="AU19" s="64">
        <f>AU$4*投入係数表!AU19</f>
        <v>4.6796529789569767E-2</v>
      </c>
      <c r="AV19" s="64">
        <f>AV$4*投入係数表!AV19</f>
        <v>5.1942889921724328E-2</v>
      </c>
      <c r="AW19" s="64">
        <f>AW$4*投入係数表!AW19</f>
        <v>0.16192200098732928</v>
      </c>
      <c r="AX19" s="64">
        <f>AX$4*投入係数表!AX19</f>
        <v>0.14262791941522554</v>
      </c>
      <c r="AY19" s="64">
        <f>AY$4*投入係数表!AY19</f>
        <v>5.3515661013787963E-2</v>
      </c>
      <c r="AZ19" s="64">
        <f>AZ$4*投入係数表!AZ19</f>
        <v>9.6660957452220655E-2</v>
      </c>
      <c r="BA19" s="64">
        <f>BA$4*投入係数表!BA19</f>
        <v>7.8133451935906525E-2</v>
      </c>
      <c r="BB19" s="64">
        <f>BB$4*投入係数表!BB19</f>
        <v>5.0574211820360399E-2</v>
      </c>
      <c r="BC19" s="64">
        <f>BC$4*投入係数表!BC19</f>
        <v>0.12367844798484789</v>
      </c>
      <c r="BD19" s="64">
        <f>BD$4*投入係数表!BD19</f>
        <v>0.46895018008653822</v>
      </c>
      <c r="BE19" s="64">
        <f>BE$4*投入係数表!BE19</f>
        <v>0</v>
      </c>
      <c r="BF19" s="64">
        <f>BF$4*投入係数表!BF19</f>
        <v>5.0468848286253455E-2</v>
      </c>
      <c r="BG19" s="64">
        <f>BG$4*投入係数表!BG19</f>
        <v>6.7008507166996856E-2</v>
      </c>
      <c r="BH19" s="64">
        <f>BH$4*投入係数表!BH19</f>
        <v>0.19192601372770626</v>
      </c>
      <c r="BI19" s="64">
        <f>BI$4*投入係数表!BI19</f>
        <v>0.13615638159514282</v>
      </c>
      <c r="BJ19" s="64">
        <f>BJ$4*投入係数表!BJ19</f>
        <v>0.32811559301625531</v>
      </c>
      <c r="BK19" s="64">
        <f>BK$4*投入係数表!BK19</f>
        <v>1.1175057272168521E-2</v>
      </c>
      <c r="BL19" s="64">
        <f>BL$4*投入係数表!BL19</f>
        <v>0.90549222762006942</v>
      </c>
      <c r="BM19" s="64">
        <f>BM$4*投入係数表!BM19</f>
        <v>2.1329762124663918</v>
      </c>
      <c r="BN19" s="64">
        <f>BN$4*投入係数表!BN19</f>
        <v>5.7922544965523489E-3</v>
      </c>
      <c r="BO19" s="64">
        <f>BO$4*投入係数表!BO19</f>
        <v>1.1522934613306208E-2</v>
      </c>
      <c r="BP19" s="64">
        <f>BP$4*投入係数表!BP19</f>
        <v>6.6181712291078512E-2</v>
      </c>
      <c r="BQ19" s="64">
        <f>BQ$4*投入係数表!BQ19</f>
        <v>4.7129824303687451E-2</v>
      </c>
      <c r="BR19" s="64">
        <f>BR$4*投入係数表!BR19</f>
        <v>0.37701275314089538</v>
      </c>
      <c r="BS19" s="64">
        <f>BS$4*投入係数表!BS19</f>
        <v>0.3142328191749259</v>
      </c>
      <c r="BT19" s="64">
        <f>BT$4*投入係数表!BT19</f>
        <v>9.6068994756860385E-2</v>
      </c>
      <c r="BU19" s="64">
        <f>BU$4*投入係数表!BU19</f>
        <v>0.24864674743969578</v>
      </c>
      <c r="BV19" s="64">
        <f>BV$4*投入係数表!BV19</f>
        <v>5.6053476690000367E-2</v>
      </c>
      <c r="BW19" s="64">
        <f>BW$4*投入係数表!BW19</f>
        <v>0.17569245529219235</v>
      </c>
      <c r="BX19" s="64">
        <f>BX$4*投入係数表!BX19</f>
        <v>1.406577432779434E-2</v>
      </c>
      <c r="BY19" s="64">
        <f>BY$4*投入係数表!BY19</f>
        <v>2.8035605218627656E-2</v>
      </c>
      <c r="BZ19" s="64">
        <f>BZ$4*投入係数表!BZ19</f>
        <v>4.0330277704819686E-2</v>
      </c>
      <c r="CA19" s="64">
        <f>CA$4*投入係数表!CA19</f>
        <v>0.10288106710308366</v>
      </c>
      <c r="CB19" s="64">
        <f>CB$4*投入係数表!CB19</f>
        <v>6.4876734205010472E-2</v>
      </c>
      <c r="CC19" s="64">
        <f>CC$4*投入係数表!CC19</f>
        <v>4.0382703777335986E-2</v>
      </c>
      <c r="CD19" s="64">
        <f>CD$4*投入係数表!CD19</f>
        <v>0.21859751525568411</v>
      </c>
      <c r="CE19" s="64">
        <f>CE$4*投入係数表!CE19</f>
        <v>0.33207454591653451</v>
      </c>
      <c r="CF19" s="64">
        <f>CF$4*投入係数表!CF19</f>
        <v>3.0218207265093201E-2</v>
      </c>
      <c r="CG19" s="64">
        <f>CG$4*投入係数表!CG19</f>
        <v>0.26779688470156304</v>
      </c>
      <c r="CH19" s="64">
        <f>CH$4*投入係数表!CH19</f>
        <v>6.4638734115031085E-2</v>
      </c>
      <c r="CI19" s="64">
        <f>CI$4*投入係数表!CI19</f>
        <v>0.22601984564498348</v>
      </c>
      <c r="CJ19" s="64">
        <f>CJ$4*投入係数表!CJ19</f>
        <v>0.29095554057410494</v>
      </c>
      <c r="CK19" s="64">
        <f>CK$4*投入係数表!CK19</f>
        <v>0.13477681252838369</v>
      </c>
      <c r="CL19" s="64">
        <f>CL$4*投入係数表!CL19</f>
        <v>8.7442967444524455E-2</v>
      </c>
      <c r="CM19" s="64">
        <f>CM$4*投入係数表!CM19</f>
        <v>0.27318859319059757</v>
      </c>
      <c r="CN19" s="64">
        <f>CN$4*投入係数表!CN19</f>
        <v>0.47869072869942164</v>
      </c>
      <c r="CO19" s="64">
        <f>CO$4*投入係数表!CO19</f>
        <v>0.19106008668404337</v>
      </c>
      <c r="CP19" s="64">
        <f>CP$4*投入係数表!CP19</f>
        <v>6.1604353374305122E-2</v>
      </c>
      <c r="CQ19" s="64">
        <f>CQ$4*投入係数表!CQ19</f>
        <v>0.73712880788951751</v>
      </c>
      <c r="CR19" s="64">
        <f>CR$4*投入係数表!CR19</f>
        <v>0.31883153410841464</v>
      </c>
      <c r="CS19" s="64">
        <f>CS$4*投入係数表!CS19</f>
        <v>1.4809906228470151</v>
      </c>
      <c r="CT19" s="64">
        <f>CT$4*投入係数表!CT19</f>
        <v>0.21956181902450136</v>
      </c>
      <c r="CU19" s="64">
        <f>CU$4*投入係数表!CU19</f>
        <v>3.5036905540502664E-2</v>
      </c>
      <c r="CV19" s="64">
        <f>CV$4*投入係数表!CV19</f>
        <v>1.9244938581153156E-2</v>
      </c>
      <c r="CW19" s="64">
        <f>CW$4*投入係数表!CW19</f>
        <v>0.16117557557141707</v>
      </c>
      <c r="CX19" s="64">
        <f>CX$4*投入係数表!CX19</f>
        <v>0.17867979232688286</v>
      </c>
      <c r="CY19" s="64">
        <f>CY$4*投入係数表!CY19</f>
        <v>0.22882812264463809</v>
      </c>
      <c r="CZ19" s="64">
        <f>CZ$4*投入係数表!CZ19</f>
        <v>5.5902199384511138E-2</v>
      </c>
      <c r="DA19" s="64">
        <f>DA$4*投入係数表!DA19</f>
        <v>0.37425947641746493</v>
      </c>
      <c r="DB19" s="64">
        <f>DB$4*投入係数表!DB19</f>
        <v>8.7946880084428993E-3</v>
      </c>
      <c r="DC19" s="64">
        <f>DC$4*投入係数表!DC19</f>
        <v>0.26261078892657841</v>
      </c>
      <c r="DD19" s="64">
        <f>DD$4*投入係数表!DD19</f>
        <v>0</v>
      </c>
      <c r="DE19" s="64">
        <f>DE$4*投入係数表!DE19</f>
        <v>7.9001838109433349E-3</v>
      </c>
      <c r="DF19" s="196">
        <f t="shared" si="0"/>
        <v>18.91935234742051</v>
      </c>
    </row>
    <row r="20" spans="1:110" s="149" customFormat="1" ht="12">
      <c r="A20" s="154">
        <v>16</v>
      </c>
      <c r="B20" s="154" t="s">
        <v>133</v>
      </c>
      <c r="C20" s="64">
        <f>C$4*投入係数表!C20</f>
        <v>2.6263090509175666E-2</v>
      </c>
      <c r="D20" s="64">
        <f>D$4*投入係数表!D20</f>
        <v>0</v>
      </c>
      <c r="E20" s="64">
        <f>E$4*投入係数表!E20</f>
        <v>2.1461530207103768E-2</v>
      </c>
      <c r="F20" s="64">
        <f>F$4*投入係数表!F20</f>
        <v>0</v>
      </c>
      <c r="G20" s="64">
        <f>G$4*投入係数表!G20</f>
        <v>2.5528739469394969E-2</v>
      </c>
      <c r="H20" s="64">
        <f>H$4*投入係数表!H20</f>
        <v>0</v>
      </c>
      <c r="I20" s="64">
        <f>I$4*投入係数表!I20</f>
        <v>0</v>
      </c>
      <c r="J20" s="64">
        <f>J$4*投入係数表!J20</f>
        <v>1.5206569237910778E-2</v>
      </c>
      <c r="K20" s="64">
        <f>K$4*投入係数表!K20</f>
        <v>4.8596823493612017E-2</v>
      </c>
      <c r="L20" s="64">
        <f>L$4*投入係数表!L20</f>
        <v>1.2406434804185105E-2</v>
      </c>
      <c r="M20" s="64">
        <f>M$4*投入係数表!M20</f>
        <v>0</v>
      </c>
      <c r="N20" s="64">
        <f>N$4*投入係数表!N20</f>
        <v>0.14453104836628297</v>
      </c>
      <c r="O20" s="64">
        <f>O$4*投入係数表!O20</f>
        <v>0.13053361240519434</v>
      </c>
      <c r="P20" s="64">
        <f>P$4*投入係数表!P20</f>
        <v>0.36181086337117274</v>
      </c>
      <c r="Q20" s="64">
        <f>Q$4*投入係数表!Q20</f>
        <v>0.52446592344445053</v>
      </c>
      <c r="R20" s="64">
        <f>R$4*投入係数表!R20</f>
        <v>34.141467295632943</v>
      </c>
      <c r="S20" s="64">
        <f>S$4*投入係数表!S20</f>
        <v>30.808020170488653</v>
      </c>
      <c r="T20" s="64">
        <f>T$4*投入係数表!T20</f>
        <v>10.031897926634768</v>
      </c>
      <c r="U20" s="64">
        <f>U$4*投入係数表!U20</f>
        <v>0</v>
      </c>
      <c r="V20" s="64">
        <f>V$4*投入係数表!V20</f>
        <v>0.29703658240014824</v>
      </c>
      <c r="W20" s="64">
        <f>W$4*投入係数表!W20</f>
        <v>0</v>
      </c>
      <c r="X20" s="64">
        <f>X$4*投入係数表!X20</f>
        <v>0</v>
      </c>
      <c r="Y20" s="64">
        <f>Y$4*投入係数表!Y20</f>
        <v>1.0344568161300031E-2</v>
      </c>
      <c r="Z20" s="64">
        <f>Z$4*投入係数表!Z20</f>
        <v>2.6245293269140704</v>
      </c>
      <c r="AA20" s="64">
        <f>AA$4*投入係数表!AA20</f>
        <v>0.4262992245923809</v>
      </c>
      <c r="AB20" s="64">
        <f>AB$4*投入係数表!AB20</f>
        <v>9.5205083041731822E-2</v>
      </c>
      <c r="AC20" s="64">
        <f>AC$4*投入係数表!AC20</f>
        <v>0</v>
      </c>
      <c r="AD20" s="64">
        <f>AD$4*投入係数表!AD20</f>
        <v>0</v>
      </c>
      <c r="AE20" s="64">
        <f>AE$4*投入係数表!AE20</f>
        <v>0.14220298798791398</v>
      </c>
      <c r="AF20" s="64">
        <f>AF$4*投入係数表!AF20</f>
        <v>0.4083842230727589</v>
      </c>
      <c r="AG20" s="64">
        <f>AG$4*投入係数表!AG20</f>
        <v>6.2489348406521615E-2</v>
      </c>
      <c r="AH20" s="64">
        <f>AH$4*投入係数表!AH20</f>
        <v>1.4543739563815277</v>
      </c>
      <c r="AI20" s="64">
        <f>AI$4*投入係数表!AI20</f>
        <v>0</v>
      </c>
      <c r="AJ20" s="64">
        <f>AJ$4*投入係数表!AJ20</f>
        <v>1.7222653219550039</v>
      </c>
      <c r="AK20" s="64">
        <f>AK$4*投入係数表!AK20</f>
        <v>1.0883118455299317</v>
      </c>
      <c r="AL20" s="64">
        <f>AL$4*投入係数表!AL20</f>
        <v>0</v>
      </c>
      <c r="AM20" s="64">
        <f>AM$4*投入係数表!AM20</f>
        <v>8.2401669360878116E-3</v>
      </c>
      <c r="AN20" s="64">
        <f>AN$4*投入係数表!AN20</f>
        <v>0</v>
      </c>
      <c r="AO20" s="64">
        <f>AO$4*投入係数表!AO20</f>
        <v>2.3669535414358886E-2</v>
      </c>
      <c r="AP20" s="64">
        <f>AP$4*投入係数表!AP20</f>
        <v>0</v>
      </c>
      <c r="AQ20" s="64">
        <f>AQ$4*投入係数表!AQ20</f>
        <v>2.5308077170167618E-2</v>
      </c>
      <c r="AR20" s="64">
        <f>AR$4*投入係数表!AR20</f>
        <v>1.2238628784031036E-2</v>
      </c>
      <c r="AS20" s="64">
        <f>AS$4*投入係数表!AS20</f>
        <v>5.0917651521242141E-2</v>
      </c>
      <c r="AT20" s="64">
        <f>AT$4*投入係数表!AT20</f>
        <v>6.3122478903402841E-3</v>
      </c>
      <c r="AU20" s="64">
        <f>AU$4*投入係数表!AU20</f>
        <v>1.3433356786652969E-2</v>
      </c>
      <c r="AV20" s="64">
        <f>AV$4*投入係数表!AV20</f>
        <v>1.1743609895346369E-2</v>
      </c>
      <c r="AW20" s="64">
        <f>AW$4*投入係数表!AW20</f>
        <v>5.1999341780483786E-2</v>
      </c>
      <c r="AX20" s="64">
        <f>AX$4*投入係数表!AX20</f>
        <v>0.21313149321706995</v>
      </c>
      <c r="AY20" s="64">
        <f>AY$4*投入係数表!AY20</f>
        <v>0.3457853502732478</v>
      </c>
      <c r="AZ20" s="64">
        <f>AZ$4*投入係数表!AZ20</f>
        <v>0.26115416574810496</v>
      </c>
      <c r="BA20" s="64">
        <f>BA$4*投入係数表!BA20</f>
        <v>7.212318640237525E-3</v>
      </c>
      <c r="BB20" s="64">
        <f>BB$4*投入係数表!BB20</f>
        <v>0.4100401481435374</v>
      </c>
      <c r="BC20" s="64">
        <f>BC$4*投入係数表!BC20</f>
        <v>0.19029751537765244</v>
      </c>
      <c r="BD20" s="64">
        <f>BD$4*投入係数表!BD20</f>
        <v>3.2633131088496213E-2</v>
      </c>
      <c r="BE20" s="64">
        <f>BE$4*投入係数表!BE20</f>
        <v>0</v>
      </c>
      <c r="BF20" s="64">
        <f>BF$4*投入係数表!BF20</f>
        <v>0</v>
      </c>
      <c r="BG20" s="64">
        <f>BG$4*投入係数表!BG20</f>
        <v>5.5031141151639922E-2</v>
      </c>
      <c r="BH20" s="64">
        <f>BH$4*投入係数表!BH20</f>
        <v>4.134851283182181E-3</v>
      </c>
      <c r="BI20" s="64">
        <f>BI$4*投入係数表!BI20</f>
        <v>0</v>
      </c>
      <c r="BJ20" s="64">
        <f>BJ$4*投入係数表!BJ20</f>
        <v>1.6897451334537426</v>
      </c>
      <c r="BK20" s="64">
        <f>BK$4*投入係数表!BK20</f>
        <v>1.4900076362891359E-2</v>
      </c>
      <c r="BL20" s="64">
        <f>BL$4*投入係数表!BL20</f>
        <v>0.43935741162156683</v>
      </c>
      <c r="BM20" s="64">
        <f>BM$4*投入係数表!BM20</f>
        <v>0.45563696816698473</v>
      </c>
      <c r="BN20" s="64">
        <f>BN$4*投入係数表!BN20</f>
        <v>0</v>
      </c>
      <c r="BO20" s="64">
        <f>BO$4*投入係数表!BO20</f>
        <v>0</v>
      </c>
      <c r="BP20" s="64">
        <f>BP$4*投入係数表!BP20</f>
        <v>0</v>
      </c>
      <c r="BQ20" s="64">
        <f>BQ$4*投入係数表!BQ20</f>
        <v>0</v>
      </c>
      <c r="BR20" s="64">
        <f>BR$4*投入係数表!BR20</f>
        <v>0</v>
      </c>
      <c r="BS20" s="64">
        <f>BS$4*投入係数表!BS20</f>
        <v>2.958540094942241E-2</v>
      </c>
      <c r="BT20" s="64">
        <f>BT$4*投入係数表!BT20</f>
        <v>-5.295410450680426E-2</v>
      </c>
      <c r="BU20" s="64">
        <f>BU$4*投入係数表!BU20</f>
        <v>4.7794027934263017E-2</v>
      </c>
      <c r="BV20" s="64">
        <f>BV$4*投入係数表!BV20</f>
        <v>0</v>
      </c>
      <c r="BW20" s="64">
        <f>BW$4*投入係数表!BW20</f>
        <v>0</v>
      </c>
      <c r="BX20" s="64">
        <f>BX$4*投入係数表!BX20</f>
        <v>7.0098285174581623E-3</v>
      </c>
      <c r="BY20" s="64">
        <f>BY$4*投入係数表!BY20</f>
        <v>0</v>
      </c>
      <c r="BZ20" s="64">
        <f>BZ$4*投入係数表!BZ20</f>
        <v>2.8417775749303553E-2</v>
      </c>
      <c r="CA20" s="64">
        <f>CA$4*投入係数表!CA20</f>
        <v>5.1639145650196434E-3</v>
      </c>
      <c r="CB20" s="64">
        <f>CB$4*投入係数表!CB20</f>
        <v>7.4857770236550561E-3</v>
      </c>
      <c r="CC20" s="64">
        <f>CC$4*投入係数表!CC20</f>
        <v>0.14910536779324055</v>
      </c>
      <c r="CD20" s="64">
        <f>CD$4*投入係数表!CD20</f>
        <v>0.44411632387038724</v>
      </c>
      <c r="CE20" s="64">
        <f>CE$4*投入係数表!CE20</f>
        <v>0.81835785194206667</v>
      </c>
      <c r="CF20" s="64">
        <f>CF$4*投入係数表!CF20</f>
        <v>0</v>
      </c>
      <c r="CG20" s="64">
        <f>CG$4*投入係数表!CG20</f>
        <v>1.0618290455236707E-2</v>
      </c>
      <c r="CH20" s="64">
        <f>CH$4*投入係数表!CH20</f>
        <v>0</v>
      </c>
      <c r="CI20" s="64">
        <f>CI$4*投入係数表!CI20</f>
        <v>0.50457228095207207</v>
      </c>
      <c r="CJ20" s="64">
        <f>CJ$4*投入係数表!CJ20</f>
        <v>2.3063548947947345E-2</v>
      </c>
      <c r="CK20" s="64">
        <f>CK$4*投入係数表!CK20</f>
        <v>7.717437482603537</v>
      </c>
      <c r="CL20" s="64">
        <f>CL$4*投入係数表!CL20</f>
        <v>1.4736016771255312E-2</v>
      </c>
      <c r="CM20" s="64">
        <f>CM$4*投入係数表!CM20</f>
        <v>0.2433016000279184</v>
      </c>
      <c r="CN20" s="64">
        <f>CN$4*投入係数表!CN20</f>
        <v>0.48018094542660766</v>
      </c>
      <c r="CO20" s="64">
        <f>CO$4*投入係数表!CO20</f>
        <v>0</v>
      </c>
      <c r="CP20" s="64">
        <f>CP$4*投入係数表!CP20</f>
        <v>0.48696774572069756</v>
      </c>
      <c r="CQ20" s="64">
        <f>CQ$4*投入係数表!CQ20</f>
        <v>0.12818637979727815</v>
      </c>
      <c r="CR20" s="64">
        <f>CR$4*投入係数表!CR20</f>
        <v>7.5334882435841119E-2</v>
      </c>
      <c r="CS20" s="64">
        <f>CS$4*投入係数表!CS20</f>
        <v>0.17881278826988109</v>
      </c>
      <c r="CT20" s="64">
        <f>CT$4*投入係数表!CT20</f>
        <v>0</v>
      </c>
      <c r="CU20" s="64">
        <f>CU$4*投入係数表!CU20</f>
        <v>0</v>
      </c>
      <c r="CV20" s="64">
        <f>CV$4*投入係数表!CV20</f>
        <v>2.9142335565746212E-2</v>
      </c>
      <c r="CW20" s="64">
        <f>CW$4*投入係数表!CW20</f>
        <v>0.20921018125923366</v>
      </c>
      <c r="CX20" s="64">
        <f>CX$4*投入係数表!CX20</f>
        <v>4.2984289663542577E-2</v>
      </c>
      <c r="CY20" s="64">
        <f>CY$4*投入係数表!CY20</f>
        <v>0</v>
      </c>
      <c r="CZ20" s="64">
        <f>CZ$4*投入係数表!CZ20</f>
        <v>6.6066235636240436E-2</v>
      </c>
      <c r="DA20" s="64">
        <f>DA$4*投入係数表!DA20</f>
        <v>4.3022706851651618E-2</v>
      </c>
      <c r="DB20" s="64">
        <f>DB$4*投入係数表!DB20</f>
        <v>0</v>
      </c>
      <c r="DC20" s="64">
        <f>DC$4*投入係数表!DC20</f>
        <v>1.9148703359229677E-2</v>
      </c>
      <c r="DD20" s="64">
        <f>DD$4*投入係数表!DD20</f>
        <v>12.395316021917207</v>
      </c>
      <c r="DE20" s="64">
        <f>DE$4*投入係数表!DE20</f>
        <v>2.6333946036477783E-2</v>
      </c>
      <c r="DF20" s="196">
        <f t="shared" si="0"/>
        <v>113.1250733627509</v>
      </c>
    </row>
    <row r="21" spans="1:110" s="149" customFormat="1" ht="12">
      <c r="A21" s="154">
        <v>17</v>
      </c>
      <c r="B21" s="154" t="s">
        <v>134</v>
      </c>
      <c r="C21" s="64">
        <f>C$4*投入係数表!C21</f>
        <v>3.3200923585349575</v>
      </c>
      <c r="D21" s="64">
        <f>D$4*投入係数表!D21</f>
        <v>0.83544753809608463</v>
      </c>
      <c r="E21" s="64">
        <f>E$4*投入係数表!E21</f>
        <v>3.8952677325893337</v>
      </c>
      <c r="F21" s="64">
        <f>F$4*投入係数表!F21</f>
        <v>0.14707427250761634</v>
      </c>
      <c r="G21" s="64">
        <f>G$4*投入係数表!G21</f>
        <v>0.18851992223553207</v>
      </c>
      <c r="H21" s="64">
        <f>H$4*投入係数表!H21</f>
        <v>0</v>
      </c>
      <c r="I21" s="64">
        <f>I$4*投入係数表!I21</f>
        <v>0</v>
      </c>
      <c r="J21" s="64">
        <f>J$4*投入係数表!J21</f>
        <v>1.2905883033778285</v>
      </c>
      <c r="K21" s="64">
        <f>K$4*投入係数表!K21</f>
        <v>2.4053156749735445</v>
      </c>
      <c r="L21" s="64">
        <f>L$4*投入係数表!L21</f>
        <v>1.8609652206277656E-2</v>
      </c>
      <c r="M21" s="64">
        <f>M$4*投入係数表!M21</f>
        <v>0</v>
      </c>
      <c r="N21" s="64">
        <f>N$4*投入係数表!N21</f>
        <v>0.20647292623754712</v>
      </c>
      <c r="O21" s="64">
        <f>O$4*投入係数表!O21</f>
        <v>0.28132244052843608</v>
      </c>
      <c r="P21" s="64">
        <f>P$4*投入係数表!P21</f>
        <v>0.11758853059563112</v>
      </c>
      <c r="Q21" s="64">
        <f>Q$4*投入係数表!Q21</f>
        <v>0.64803119336591797</v>
      </c>
      <c r="R21" s="64">
        <f>R$4*投入係数表!R21</f>
        <v>0.1415800585114047</v>
      </c>
      <c r="S21" s="64">
        <f>S$4*投入係数表!S21</f>
        <v>0.71362108296314086</v>
      </c>
      <c r="T21" s="64">
        <f>T$4*投入係数表!T21</f>
        <v>0.10936431989063566</v>
      </c>
      <c r="U21" s="64">
        <f>U$4*投入係数表!U21</f>
        <v>0.22413672340127477</v>
      </c>
      <c r="V21" s="64">
        <f>V$4*投入係数表!V21</f>
        <v>0.16270424883906756</v>
      </c>
      <c r="W21" s="64">
        <f>W$4*投入係数表!W21</f>
        <v>0</v>
      </c>
      <c r="X21" s="64">
        <f>X$4*投入係数表!X21</f>
        <v>0.13417615838750074</v>
      </c>
      <c r="Y21" s="64">
        <f>Y$4*投入係数表!Y21</f>
        <v>0.28306500150466446</v>
      </c>
      <c r="Z21" s="64">
        <f>Z$4*投入係数表!Z21</f>
        <v>0.54326445739120655</v>
      </c>
      <c r="AA21" s="64">
        <f>AA$4*投入係数表!AA21</f>
        <v>2.5413279704575258</v>
      </c>
      <c r="AB21" s="64">
        <f>AB$4*投入係数表!AB21</f>
        <v>1.5025777521248613</v>
      </c>
      <c r="AC21" s="64">
        <f>AC$4*投入係数表!AC21</f>
        <v>0</v>
      </c>
      <c r="AD21" s="64">
        <f>AD$4*投入係数表!AD21</f>
        <v>2.2900064120179539E-3</v>
      </c>
      <c r="AE21" s="64">
        <f>AE$4*投入係数表!AE21</f>
        <v>0.28489888061356772</v>
      </c>
      <c r="AF21" s="64">
        <f>AF$4*投入係数表!AF21</f>
        <v>0.21558888055236342</v>
      </c>
      <c r="AG21" s="64">
        <f>AG$4*投入係数表!AG21</f>
        <v>0.51695733681758793</v>
      </c>
      <c r="AH21" s="64">
        <f>AH$4*投入係数表!AH21</f>
        <v>1.2300358176232904</v>
      </c>
      <c r="AI21" s="64">
        <f>AI$4*投入係数表!AI21</f>
        <v>0.27684415354678932</v>
      </c>
      <c r="AJ21" s="64">
        <f>AJ$4*投入係数表!AJ21</f>
        <v>2.2808378588052753</v>
      </c>
      <c r="AK21" s="64">
        <f>AK$4*投入係数表!AK21</f>
        <v>0.16100720295381635</v>
      </c>
      <c r="AL21" s="64">
        <f>AL$4*投入係数表!AL21</f>
        <v>0</v>
      </c>
      <c r="AM21" s="64">
        <f>AM$4*投入係数表!AM21</f>
        <v>0</v>
      </c>
      <c r="AN21" s="64">
        <f>AN$4*投入係数表!AN21</f>
        <v>6.5867474641022258E-3</v>
      </c>
      <c r="AO21" s="64">
        <f>AO$4*投入係数表!AO21</f>
        <v>0.12213480273809187</v>
      </c>
      <c r="AP21" s="64">
        <f>AP$4*投入係数表!AP21</f>
        <v>0</v>
      </c>
      <c r="AQ21" s="64">
        <f>AQ$4*投入係数表!AQ21</f>
        <v>1.8818826613714382E-2</v>
      </c>
      <c r="AR21" s="64">
        <f>AR$4*投入係数表!AR21</f>
        <v>2.019373749365121E-2</v>
      </c>
      <c r="AS21" s="64">
        <f>AS$4*投入係数表!AS21</f>
        <v>0.52608035094012129</v>
      </c>
      <c r="AT21" s="64">
        <f>AT$4*投入係数表!AT21</f>
        <v>2.2511149102900287E-2</v>
      </c>
      <c r="AU21" s="64">
        <f>AU$4*投入係数表!AU21</f>
        <v>3.3803610930348046E-2</v>
      </c>
      <c r="AV21" s="64">
        <f>AV$4*投入係数表!AV21</f>
        <v>0.28455670131031585</v>
      </c>
      <c r="AW21" s="64">
        <f>AW$4*投入係数表!AW21</f>
        <v>5.9897975974987652E-2</v>
      </c>
      <c r="AX21" s="64">
        <f>AX$4*投入係数表!AX21</f>
        <v>8.7521677822979302E-2</v>
      </c>
      <c r="AY21" s="64">
        <f>AY$4*投入係数表!AY21</f>
        <v>9.3572928069653019E-2</v>
      </c>
      <c r="AZ21" s="64">
        <f>AZ$4*投入係数表!AZ21</f>
        <v>0.73767572792484193</v>
      </c>
      <c r="BA21" s="64">
        <f>BA$4*投入係数表!BA21</f>
        <v>2.764722145424385E-2</v>
      </c>
      <c r="BB21" s="64">
        <f>BB$4*投入係数表!BB21</f>
        <v>0.53064019171516608</v>
      </c>
      <c r="BC21" s="64">
        <f>BC$4*投入係数表!BC21</f>
        <v>0.24377201341941032</v>
      </c>
      <c r="BD21" s="64">
        <f>BD$4*投入係数表!BD21</f>
        <v>0.11602891053687545</v>
      </c>
      <c r="BE21" s="64">
        <f>BE$4*投入係数表!BE21</f>
        <v>0</v>
      </c>
      <c r="BF21" s="64">
        <f>BF$4*投入係数表!BF21</f>
        <v>2.1942977515762374E-3</v>
      </c>
      <c r="BG21" s="64">
        <f>BG$4*投入係数表!BG21</f>
        <v>2.978155874088749E-2</v>
      </c>
      <c r="BH21" s="64">
        <f>BH$4*投入係数表!BH21</f>
        <v>5.5131350442429086E-3</v>
      </c>
      <c r="BI21" s="64">
        <f>BI$4*投入係数表!BI21</f>
        <v>2.0260069581357249E-2</v>
      </c>
      <c r="BJ21" s="64">
        <f>BJ$4*投入係数表!BJ21</f>
        <v>0.37126229179209314</v>
      </c>
      <c r="BK21" s="64">
        <f>BK$4*投入係数表!BK21</f>
        <v>0.13968821590210648</v>
      </c>
      <c r="BL21" s="64">
        <f>BL$4*投入係数表!BL21</f>
        <v>2.5130897311687254E-3</v>
      </c>
      <c r="BM21" s="64">
        <f>BM$4*投入係数表!BM21</f>
        <v>0.10364714816411141</v>
      </c>
      <c r="BN21" s="64">
        <f>BN$4*投入係数表!BN21</f>
        <v>0</v>
      </c>
      <c r="BO21" s="64">
        <f>BO$4*投入係数表!BO21</f>
        <v>0</v>
      </c>
      <c r="BP21" s="64">
        <f>BP$4*投入係数表!BP21</f>
        <v>0</v>
      </c>
      <c r="BQ21" s="64">
        <f>BQ$4*投入係数表!BQ21</f>
        <v>0</v>
      </c>
      <c r="BR21" s="64">
        <f>BR$4*投入係数表!BR21</f>
        <v>3.6858788714892008E-3</v>
      </c>
      <c r="BS21" s="64">
        <f>BS$4*投入係数表!BS21</f>
        <v>0.11116938538570846</v>
      </c>
      <c r="BT21" s="64">
        <f>BT$4*投入係数表!BT21</f>
        <v>0.64053968090198266</v>
      </c>
      <c r="BU21" s="64">
        <f>BU$4*投入係数表!BU21</f>
        <v>0.14918804846381747</v>
      </c>
      <c r="BV21" s="64">
        <f>BV$4*投入係数表!BV21</f>
        <v>5.1392313383155988E-3</v>
      </c>
      <c r="BW21" s="64">
        <f>BW$4*投入係数表!BW21</f>
        <v>0</v>
      </c>
      <c r="BX21" s="64">
        <f>BX$4*投入係数表!BX21</f>
        <v>0</v>
      </c>
      <c r="BY21" s="64">
        <f>BY$4*投入係数表!BY21</f>
        <v>2.5031790373774693E-2</v>
      </c>
      <c r="BZ21" s="64">
        <f>BZ$4*投入係数表!BZ21</f>
        <v>4.5640670142820854E-2</v>
      </c>
      <c r="CA21" s="64">
        <f>CA$4*投入係数表!CA21</f>
        <v>6.9514234529110569E-2</v>
      </c>
      <c r="CB21" s="64">
        <f>CB$4*投入係数表!CB21</f>
        <v>5.7390957181355423E-2</v>
      </c>
      <c r="CC21" s="64">
        <f>CC$4*投入係数表!CC21</f>
        <v>2.7957256461232604E-2</v>
      </c>
      <c r="CD21" s="64">
        <f>CD$4*投入係数表!CD21</f>
        <v>0.17187878508230572</v>
      </c>
      <c r="CE21" s="64">
        <f>CE$4*投入係数表!CE21</f>
        <v>1.0893914303154562</v>
      </c>
      <c r="CF21" s="64">
        <f>CF$4*投入係数表!CF21</f>
        <v>3.3399071187734594E-2</v>
      </c>
      <c r="CG21" s="64">
        <f>CG$4*投入係数表!CG21</f>
        <v>2.7355595749084395E-2</v>
      </c>
      <c r="CH21" s="64">
        <f>CH$4*投入係数表!CH21</f>
        <v>3.1026592375214927E-2</v>
      </c>
      <c r="CI21" s="64">
        <f>CI$4*投入係数表!CI21</f>
        <v>9.079706855178675E-2</v>
      </c>
      <c r="CJ21" s="64">
        <f>CJ$4*投入係数表!CJ21</f>
        <v>3.9030621296526277E-2</v>
      </c>
      <c r="CK21" s="64">
        <f>CK$4*投入係数表!CK21</f>
        <v>2.6369376364248985E-2</v>
      </c>
      <c r="CL21" s="64">
        <f>CL$4*投入係数表!CL21</f>
        <v>1.5987188006550575E-2</v>
      </c>
      <c r="CM21" s="64">
        <f>CM$4*投入係数表!CM21</f>
        <v>7.9460029725925529E-2</v>
      </c>
      <c r="CN21" s="64">
        <f>CN$4*投入係数表!CN21</f>
        <v>0.22104881453259353</v>
      </c>
      <c r="CO21" s="64">
        <f>CO$4*投入係数表!CO21</f>
        <v>0.12494432039024711</v>
      </c>
      <c r="CP21" s="64">
        <f>CP$4*投入係数表!CP21</f>
        <v>0.45469879871510921</v>
      </c>
      <c r="CQ21" s="64">
        <f>CQ$4*投入係数表!CQ21</f>
        <v>0.49492281397665683</v>
      </c>
      <c r="CR21" s="64">
        <f>CR$4*投入係数表!CR21</f>
        <v>0.57803123515415822</v>
      </c>
      <c r="CS21" s="64">
        <f>CS$4*投入係数表!CS21</f>
        <v>0.17776094833888179</v>
      </c>
      <c r="CT21" s="64">
        <f>CT$4*投入係数表!CT21</f>
        <v>3.9277606265563752E-4</v>
      </c>
      <c r="CU21" s="64">
        <f>CU$4*投入係数表!CU21</f>
        <v>4.6715874054003549E-2</v>
      </c>
      <c r="CV21" s="64">
        <f>CV$4*投入係数表!CV21</f>
        <v>2.7492769401647369E-4</v>
      </c>
      <c r="CW21" s="64">
        <f>CW$4*投入係数表!CW21</f>
        <v>5.0695982489438879E-2</v>
      </c>
      <c r="CX21" s="64">
        <f>CX$4*投入係数表!CX21</f>
        <v>0.1525520868451217</v>
      </c>
      <c r="CY21" s="64">
        <f>CY$4*投入係数表!CY21</f>
        <v>0.3004311254484609</v>
      </c>
      <c r="CZ21" s="64">
        <f>CZ$4*投入係数表!CZ21</f>
        <v>9.3735000988170183E-2</v>
      </c>
      <c r="DA21" s="64">
        <f>DA$4*投入係数表!DA21</f>
        <v>5.3302468665763061E-2</v>
      </c>
      <c r="DB21" s="64">
        <f>DB$4*投入係数表!DB21</f>
        <v>1.3192032012664352E-2</v>
      </c>
      <c r="DC21" s="64">
        <f>DC$4*投入係数表!DC21</f>
        <v>0.14224751066856331</v>
      </c>
      <c r="DD21" s="64">
        <f>DD$4*投入係数表!DD21</f>
        <v>30.84535175649178</v>
      </c>
      <c r="DE21" s="64">
        <f>DE$4*投入係数表!DE21</f>
        <v>2.5280588195018671E-2</v>
      </c>
      <c r="DF21" s="196">
        <f t="shared" si="0"/>
        <v>64.800442789291367</v>
      </c>
    </row>
    <row r="22" spans="1:110" s="149" customFormat="1" ht="12">
      <c r="A22" s="154">
        <v>18</v>
      </c>
      <c r="B22" s="154" t="s">
        <v>7</v>
      </c>
      <c r="C22" s="64">
        <f>C$4*投入係数表!C22</f>
        <v>8.754363503058556E-3</v>
      </c>
      <c r="D22" s="64">
        <f>D$4*投入係数表!D22</f>
        <v>0</v>
      </c>
      <c r="E22" s="64">
        <f>E$4*投入係数表!E22</f>
        <v>1.0730765103551884E-2</v>
      </c>
      <c r="F22" s="64">
        <f>F$4*投入係数表!F22</f>
        <v>0</v>
      </c>
      <c r="G22" s="64">
        <f>G$4*投入係数表!G22</f>
        <v>3.1419987039255345E-2</v>
      </c>
      <c r="H22" s="64">
        <f>H$4*投入係数表!H22</f>
        <v>0</v>
      </c>
      <c r="I22" s="64">
        <f>I$4*投入係数表!I22</f>
        <v>3.0436767615279255E-2</v>
      </c>
      <c r="J22" s="64">
        <f>J$4*投入係数表!J22</f>
        <v>0.65357465194194664</v>
      </c>
      <c r="K22" s="64">
        <f>K$4*投入係数表!K22</f>
        <v>0.13920491963357087</v>
      </c>
      <c r="L22" s="64">
        <f>L$4*投入係数表!L22</f>
        <v>2.0677391340308505E-3</v>
      </c>
      <c r="M22" s="64">
        <f>M$4*投入係数表!M22</f>
        <v>0</v>
      </c>
      <c r="N22" s="64">
        <f>N$4*投入係数表!N22</f>
        <v>1.8066381045785371E-2</v>
      </c>
      <c r="O22" s="64">
        <f>O$4*投入係数表!O22</f>
        <v>4.2761010960322282E-2</v>
      </c>
      <c r="P22" s="64">
        <f>P$4*投入係数表!P22</f>
        <v>4.5226357921396593E-2</v>
      </c>
      <c r="Q22" s="64">
        <f>Q$4*投入係数表!Q22</f>
        <v>3.2950738645724641E-2</v>
      </c>
      <c r="R22" s="64">
        <f>R$4*投入係数表!R22</f>
        <v>3.1949482230449737E-2</v>
      </c>
      <c r="S22" s="64">
        <f>S$4*投入係数表!S22</f>
        <v>0.25438227878496822</v>
      </c>
      <c r="T22" s="64">
        <f>T$4*投入係数表!T22</f>
        <v>3.8926862611073134</v>
      </c>
      <c r="U22" s="64">
        <f>U$4*投入係数表!U22</f>
        <v>7.0042726062898367E-3</v>
      </c>
      <c r="V22" s="64">
        <f>V$4*投入係数表!V22</f>
        <v>1.273841094113696E-2</v>
      </c>
      <c r="W22" s="64">
        <f>W$4*投入係数表!W22</f>
        <v>0</v>
      </c>
      <c r="X22" s="64">
        <f>X$4*投入係数表!X22</f>
        <v>3.4076484669841463E-3</v>
      </c>
      <c r="Y22" s="64">
        <f>Y$4*投入係数表!Y22</f>
        <v>9.4041528739091176E-3</v>
      </c>
      <c r="Z22" s="64">
        <f>Z$4*投入係数表!Z22</f>
        <v>0.1817125943687829</v>
      </c>
      <c r="AA22" s="64">
        <f>AA$4*投入係数表!AA22</f>
        <v>0.39809884131417905</v>
      </c>
      <c r="AB22" s="64">
        <f>AB$4*投入係数表!AB22</f>
        <v>0.4283444510493733</v>
      </c>
      <c r="AC22" s="64">
        <f>AC$4*投入係数表!AC22</f>
        <v>2.0037670821143748E-3</v>
      </c>
      <c r="AD22" s="64">
        <f>AD$4*投入係数表!AD22</f>
        <v>1.2595035266098746E-2</v>
      </c>
      <c r="AE22" s="64">
        <f>AE$4*投入係数表!AE22</f>
        <v>6.2845341311816405E-2</v>
      </c>
      <c r="AF22" s="64">
        <f>AF$4*投入係数表!AF22</f>
        <v>1.5195692021311959E-2</v>
      </c>
      <c r="AG22" s="64">
        <f>AG$4*投入係数表!AG22</f>
        <v>3.4085099130829973E-2</v>
      </c>
      <c r="AH22" s="64">
        <f>AH$4*投入係数表!AH22</f>
        <v>0.46397205970453648</v>
      </c>
      <c r="AI22" s="64">
        <f>AI$4*投入係数表!AI22</f>
        <v>7.9603750221121528E-3</v>
      </c>
      <c r="AJ22" s="64">
        <f>AJ$4*投入係数表!AJ22</f>
        <v>0.12412723041117144</v>
      </c>
      <c r="AK22" s="64">
        <f>AK$4*投入係数表!AK22</f>
        <v>6.0529023666848255E-3</v>
      </c>
      <c r="AL22" s="64">
        <f>AL$4*投入係数表!AL22</f>
        <v>7.1435000578623509E-4</v>
      </c>
      <c r="AM22" s="64">
        <f>AM$4*投入係数表!AM22</f>
        <v>1.5349330567222394E-3</v>
      </c>
      <c r="AN22" s="64">
        <f>AN$4*投入係数表!AN22</f>
        <v>7.0807535239098926E-2</v>
      </c>
      <c r="AO22" s="64">
        <f>AO$4*投入係数表!AO22</f>
        <v>8.5210327491691985E-3</v>
      </c>
      <c r="AP22" s="64">
        <f>AP$4*投入係数表!AP22</f>
        <v>4.1829627925459604E-3</v>
      </c>
      <c r="AQ22" s="64">
        <f>AQ$4*投入係数表!AQ22</f>
        <v>4.7371529062108612E-2</v>
      </c>
      <c r="AR22" s="64">
        <f>AR$4*投入係数表!AR22</f>
        <v>2.0805668932852763E-2</v>
      </c>
      <c r="AS22" s="64">
        <f>AS$4*投入係数表!AS22</f>
        <v>0.58792365238292543</v>
      </c>
      <c r="AT22" s="64">
        <f>AT$4*投入係数表!AT22</f>
        <v>7.027128976716171E-2</v>
      </c>
      <c r="AU22" s="64">
        <f>AU$4*投入係数表!AU22</f>
        <v>0.10845783962994407</v>
      </c>
      <c r="AV22" s="64">
        <f>AV$4*投入係数表!AV22</f>
        <v>0.66532066830173853</v>
      </c>
      <c r="AW22" s="64">
        <f>AW$4*投入係数表!AW22</f>
        <v>0.39361527069277602</v>
      </c>
      <c r="AX22" s="64">
        <f>AX$4*投入係数表!AX22</f>
        <v>3.646736575957471E-2</v>
      </c>
      <c r="AY22" s="64">
        <f>AY$4*投入係数表!AY22</f>
        <v>2.8506362005364282E-2</v>
      </c>
      <c r="AZ22" s="64">
        <f>AZ$4*投入係数表!AZ22</f>
        <v>0.91743119266055051</v>
      </c>
      <c r="BA22" s="64">
        <f>BA$4*投入係数表!BA22</f>
        <v>3.6061593201187625E-2</v>
      </c>
      <c r="BB22" s="64">
        <f>BB$4*投入係数表!BB22</f>
        <v>1.1670971958544708E-2</v>
      </c>
      <c r="BC22" s="64">
        <f>BC$4*投入係数表!BC22</f>
        <v>0.36028069630368736</v>
      </c>
      <c r="BD22" s="64">
        <f>BD$4*投入係数表!BD22</f>
        <v>0.34325219367158982</v>
      </c>
      <c r="BE22" s="64">
        <f>BE$4*投入係数表!BE22</f>
        <v>0</v>
      </c>
      <c r="BF22" s="64">
        <f>BF$4*投入係数表!BF22</f>
        <v>4.5348820199242232E-2</v>
      </c>
      <c r="BG22" s="64">
        <f>BG$4*投入係数表!BG22</f>
        <v>2.4278444625723497E-2</v>
      </c>
      <c r="BH22" s="64">
        <f>BH$4*投入係数表!BH22</f>
        <v>0.12163354191360917</v>
      </c>
      <c r="BI22" s="64">
        <f>BI$4*投入係数表!BI22</f>
        <v>0.3296073685655217</v>
      </c>
      <c r="BJ22" s="64">
        <f>BJ$4*投入係数表!BJ22</f>
        <v>0.53180814770218743</v>
      </c>
      <c r="BK22" s="64">
        <f>BK$4*投入係数表!BK22</f>
        <v>0.27378890316812871</v>
      </c>
      <c r="BL22" s="64">
        <f>BL$4*投入係数表!BL22</f>
        <v>5.5287974085711962E-2</v>
      </c>
      <c r="BM22" s="64">
        <f>BM$4*投入係数表!BM22</f>
        <v>8.3636065102723561E-2</v>
      </c>
      <c r="BN22" s="64">
        <f>BN$4*投入係数表!BN22</f>
        <v>4.1049455779914479E-2</v>
      </c>
      <c r="BO22" s="64">
        <f>BO$4*投入係数表!BO22</f>
        <v>2.3840554372357672E-2</v>
      </c>
      <c r="BP22" s="64">
        <f>BP$4*投入係数表!BP22</f>
        <v>0.11714163075520898</v>
      </c>
      <c r="BQ22" s="64">
        <f>BQ$4*投入係数表!BQ22</f>
        <v>0.50128994941194838</v>
      </c>
      <c r="BR22" s="64">
        <f>BR$4*投入係数表!BR22</f>
        <v>0.25748496687974554</v>
      </c>
      <c r="BS22" s="64">
        <f>BS$4*投入係数表!BS22</f>
        <v>0.46215982392203797</v>
      </c>
      <c r="BT22" s="64">
        <f>BT$4*投入係数表!BT22</f>
        <v>0.50323481250659796</v>
      </c>
      <c r="BU22" s="64">
        <f>BU$4*投入係数表!BU22</f>
        <v>1.3956192734466311</v>
      </c>
      <c r="BV22" s="64">
        <f>BV$4*投入係数表!BV22</f>
        <v>2.1274027400469221E-2</v>
      </c>
      <c r="BW22" s="64">
        <f>BW$4*投入係数表!BW22</f>
        <v>2.3688870376475371E-3</v>
      </c>
      <c r="BX22" s="64">
        <f>BX$4*投入係数表!BX22</f>
        <v>0</v>
      </c>
      <c r="BY22" s="64">
        <f>BY$4*投入係数表!BY22</f>
        <v>8.6109358885784942E-2</v>
      </c>
      <c r="BZ22" s="64">
        <f>BZ$4*投入係数表!BZ22</f>
        <v>0.11467577183683604</v>
      </c>
      <c r="CA22" s="64">
        <f>CA$4*投入係数表!CA22</f>
        <v>8.4211529829551102E-2</v>
      </c>
      <c r="CB22" s="64">
        <f>CB$4*投入係数表!CB22</f>
        <v>4.9905180157700367E-2</v>
      </c>
      <c r="CC22" s="64">
        <f>CC$4*投入係数表!CC22</f>
        <v>0.11493538767395625</v>
      </c>
      <c r="CD22" s="64">
        <f>CD$4*投入係数表!CD22</f>
        <v>7.844132473554892E-2</v>
      </c>
      <c r="CE22" s="64">
        <f>CE$4*投入係数表!CE22</f>
        <v>0.46642308692058543</v>
      </c>
      <c r="CF22" s="64">
        <f>CF$4*投入係数表!CF22</f>
        <v>0.54392773077167755</v>
      </c>
      <c r="CG22" s="64">
        <f>CG$4*投入係数表!CG22</f>
        <v>0.60578246902248734</v>
      </c>
      <c r="CH22" s="64">
        <f>CH$4*投入係数表!CH22</f>
        <v>0.18228123020438766</v>
      </c>
      <c r="CI22" s="64">
        <f>CI$4*投入係数表!CI22</f>
        <v>0.48608859199688698</v>
      </c>
      <c r="CJ22" s="64">
        <f>CJ$4*投入係数表!CJ22</f>
        <v>0.70964765993684131</v>
      </c>
      <c r="CK22" s="64">
        <f>CK$4*投入係数表!CK22</f>
        <v>8.7971169481841756</v>
      </c>
      <c r="CL22" s="64">
        <f>CL$4*投入係数表!CL22</f>
        <v>0.52236399073577211</v>
      </c>
      <c r="CM22" s="64">
        <f>CM$4*投入係数表!CM22</f>
        <v>0.27283066512876913</v>
      </c>
      <c r="CN22" s="64">
        <f>CN$4*投入係数表!CN22</f>
        <v>2.2795348536855542</v>
      </c>
      <c r="CO22" s="64">
        <f>CO$4*投入係数表!CO22</f>
        <v>0.17243184888155771</v>
      </c>
      <c r="CP22" s="64">
        <f>CP$4*投入係数表!CP22</f>
        <v>0.7509864030391481</v>
      </c>
      <c r="CQ22" s="64">
        <f>CQ$4*投入係数表!CQ22</f>
        <v>0.63316302748352538</v>
      </c>
      <c r="CR22" s="64">
        <f>CR$4*投入係数表!CR22</f>
        <v>0.11429434670345288</v>
      </c>
      <c r="CS22" s="64">
        <f>CS$4*投入係数表!CS22</f>
        <v>3.3564212198187677</v>
      </c>
      <c r="CT22" s="64">
        <f>CT$4*投入係数表!CT22</f>
        <v>1.6103818568881136E-2</v>
      </c>
      <c r="CU22" s="64">
        <f>CU$4*投入係数表!CU22</f>
        <v>2.6651406147809023</v>
      </c>
      <c r="CV22" s="64">
        <f>CV$4*投入係数表!CV22</f>
        <v>0.11574455918093542</v>
      </c>
      <c r="CW22" s="64">
        <f>CW$4*投入係数表!CW22</f>
        <v>0.22537317695689088</v>
      </c>
      <c r="CX22" s="64">
        <f>CX$4*投入係数表!CX22</f>
        <v>4.2141460454453508E-2</v>
      </c>
      <c r="CY22" s="64">
        <f>CY$4*投入係数表!CY22</f>
        <v>2.3214447224818354E-2</v>
      </c>
      <c r="CZ22" s="64">
        <f>CZ$4*投入係数表!CZ22</f>
        <v>0.13664982071769388</v>
      </c>
      <c r="DA22" s="64">
        <f>DA$4*投入係数表!DA22</f>
        <v>0.38035118712212357</v>
      </c>
      <c r="DB22" s="64">
        <f>DB$4*投入係数表!DB22</f>
        <v>4.3973440042214497E-3</v>
      </c>
      <c r="DC22" s="64">
        <f>DC$4*投入係数表!DC22</f>
        <v>0.16608569240148188</v>
      </c>
      <c r="DD22" s="64">
        <f>DD$4*投入係数表!DD22</f>
        <v>0</v>
      </c>
      <c r="DE22" s="64">
        <f>DE$4*投入係数表!DE22</f>
        <v>2.6333946036477783E-3</v>
      </c>
      <c r="DF22" s="196">
        <f t="shared" si="0"/>
        <v>39.667217475301733</v>
      </c>
    </row>
    <row r="23" spans="1:110" s="149" customFormat="1" ht="12">
      <c r="A23" s="154">
        <v>19</v>
      </c>
      <c r="B23" s="154" t="s">
        <v>8</v>
      </c>
      <c r="C23" s="64">
        <f>C$4*投入係数表!C23</f>
        <v>4.0149699615902295</v>
      </c>
      <c r="D23" s="64">
        <f>D$4*投入係数表!D23</f>
        <v>0</v>
      </c>
      <c r="E23" s="64">
        <f>E$4*投入係数表!E23</f>
        <v>0.1287691812426226</v>
      </c>
      <c r="F23" s="64">
        <f>F$4*投入係数表!F23</f>
        <v>1.0505305179115453E-2</v>
      </c>
      <c r="G23" s="64">
        <f>G$4*投入係数表!G23</f>
        <v>0</v>
      </c>
      <c r="H23" s="64">
        <f>H$4*投入係数表!H23</f>
        <v>0</v>
      </c>
      <c r="I23" s="64">
        <f>I$4*投入係数表!I23</f>
        <v>0</v>
      </c>
      <c r="J23" s="64">
        <f>J$4*投入係数表!J23</f>
        <v>6.1565057643363482E-5</v>
      </c>
      <c r="K23" s="64">
        <f>K$4*投入係数表!K23</f>
        <v>1.6123245177787161E-2</v>
      </c>
      <c r="L23" s="64">
        <f>L$4*投入係数表!L23</f>
        <v>0</v>
      </c>
      <c r="M23" s="64">
        <f>M$4*投入係数表!M23</f>
        <v>0</v>
      </c>
      <c r="N23" s="64">
        <f>N$4*投入係数表!N23</f>
        <v>0</v>
      </c>
      <c r="O23" s="64">
        <f>O$4*投入係数表!O23</f>
        <v>0</v>
      </c>
      <c r="P23" s="64">
        <f>P$4*投入係数表!P23</f>
        <v>0</v>
      </c>
      <c r="Q23" s="64">
        <f>Q$4*投入係数表!Q23</f>
        <v>0</v>
      </c>
      <c r="R23" s="64">
        <f>R$4*投入係数表!R23</f>
        <v>1.8793813076735139E-3</v>
      </c>
      <c r="S23" s="64">
        <f>S$4*投入係数表!S23</f>
        <v>0</v>
      </c>
      <c r="T23" s="64">
        <f>T$4*投入係数表!T23</f>
        <v>0</v>
      </c>
      <c r="U23" s="64">
        <f>U$4*投入係数表!U23</f>
        <v>18.722420676612732</v>
      </c>
      <c r="V23" s="64">
        <f>V$4*投入係数表!V23</f>
        <v>0.73593274119023078</v>
      </c>
      <c r="W23" s="64">
        <f>W$4*投入係数表!W23</f>
        <v>0</v>
      </c>
      <c r="X23" s="64">
        <f>X$4*投入係数表!X23</f>
        <v>0.71006874930782138</v>
      </c>
      <c r="Y23" s="64">
        <f>Y$4*投入係数表!Y23</f>
        <v>0.34513241047246462</v>
      </c>
      <c r="Z23" s="64">
        <f>Z$4*投入係数表!Z23</f>
        <v>3.3719862872557654E-2</v>
      </c>
      <c r="AA23" s="64">
        <f>AA$4*投入係数表!AA23</f>
        <v>0.11053726876200318</v>
      </c>
      <c r="AB23" s="64">
        <f>AB$4*投入係数表!AB23</f>
        <v>0.23464053415227482</v>
      </c>
      <c r="AC23" s="64">
        <f>AC$4*投入係数表!AC23</f>
        <v>0</v>
      </c>
      <c r="AD23" s="64">
        <f>AD$4*投入係数表!AD23</f>
        <v>-0.2370156636438582</v>
      </c>
      <c r="AE23" s="64">
        <f>AE$4*投入係数表!AE23</f>
        <v>0</v>
      </c>
      <c r="AF23" s="64">
        <f>AF$4*投入係数表!AF23</f>
        <v>3.7989230053279898E-3</v>
      </c>
      <c r="AG23" s="64">
        <f>AG$4*投入係数表!AG23</f>
        <v>2.8404249275691641E-3</v>
      </c>
      <c r="AH23" s="64">
        <f>AH$4*投入係数表!AH23</f>
        <v>0</v>
      </c>
      <c r="AI23" s="64">
        <f>AI$4*投入係数表!AI23</f>
        <v>0</v>
      </c>
      <c r="AJ23" s="64">
        <f>AJ$4*投入係数表!AJ23</f>
        <v>0</v>
      </c>
      <c r="AK23" s="64">
        <f>AK$4*投入係数表!AK23</f>
        <v>7.2634828400217899E-3</v>
      </c>
      <c r="AL23" s="64">
        <f>AL$4*投入係数表!AL23</f>
        <v>-0.15215655123246807</v>
      </c>
      <c r="AM23" s="64">
        <f>AM$4*投入係数表!AM23</f>
        <v>2.9971587581260568E-2</v>
      </c>
      <c r="AN23" s="64">
        <f>AN$4*投入係数表!AN23</f>
        <v>0</v>
      </c>
      <c r="AO23" s="64">
        <f>AO$4*投入係数表!AO23</f>
        <v>0</v>
      </c>
      <c r="AP23" s="64">
        <f>AP$4*投入係数表!AP23</f>
        <v>2.0914813962729802E-3</v>
      </c>
      <c r="AQ23" s="64">
        <f>AQ$4*投入係数表!AQ23</f>
        <v>0</v>
      </c>
      <c r="AR23" s="64">
        <f>AR$4*投入係数表!AR23</f>
        <v>0</v>
      </c>
      <c r="AS23" s="64">
        <f>AS$4*投入係数表!AS23</f>
        <v>0</v>
      </c>
      <c r="AT23" s="64">
        <f>AT$4*投入係数表!AT23</f>
        <v>0</v>
      </c>
      <c r="AU23" s="64">
        <f>AU$4*投入係数表!AU23</f>
        <v>2.2021896371562244E-4</v>
      </c>
      <c r="AV23" s="64">
        <f>AV$4*投入係数表!AV23</f>
        <v>0</v>
      </c>
      <c r="AW23" s="64">
        <f>AW$4*投入係数表!AW23</f>
        <v>0</v>
      </c>
      <c r="AX23" s="64">
        <f>AX$4*投入係数表!AX23</f>
        <v>8.1038590576832693E-4</v>
      </c>
      <c r="AY23" s="64">
        <f>AY$4*投入係数表!AY23</f>
        <v>0</v>
      </c>
      <c r="AZ23" s="64">
        <f>AZ$4*投入係数表!AZ23</f>
        <v>0</v>
      </c>
      <c r="BA23" s="64">
        <f>BA$4*投入係数表!BA23</f>
        <v>0</v>
      </c>
      <c r="BB23" s="64">
        <f>BB$4*投入係数表!BB23</f>
        <v>1.5561295944726276E-2</v>
      </c>
      <c r="BC23" s="64">
        <f>BC$4*投入係数表!BC23</f>
        <v>0</v>
      </c>
      <c r="BD23" s="64">
        <f>BD$4*投入係数表!BD23</f>
        <v>0</v>
      </c>
      <c r="BE23" s="64">
        <f>BE$4*投入係数表!BE23</f>
        <v>0</v>
      </c>
      <c r="BF23" s="64">
        <f>BF$4*投入係数表!BF23</f>
        <v>0</v>
      </c>
      <c r="BG23" s="64">
        <f>BG$4*投入係数表!BG23</f>
        <v>0</v>
      </c>
      <c r="BH23" s="64">
        <f>BH$4*投入係数表!BH23</f>
        <v>0</v>
      </c>
      <c r="BI23" s="64">
        <f>BI$4*投入係数表!BI23</f>
        <v>0</v>
      </c>
      <c r="BJ23" s="64">
        <f>BJ$4*投入係数表!BJ23</f>
        <v>1.5051173991571343E-3</v>
      </c>
      <c r="BK23" s="64">
        <f>BK$4*投入係数表!BK23</f>
        <v>0</v>
      </c>
      <c r="BL23" s="64">
        <f>BL$4*投入係数表!BL23</f>
        <v>0</v>
      </c>
      <c r="BM23" s="64">
        <f>BM$4*投入係数表!BM23</f>
        <v>0</v>
      </c>
      <c r="BN23" s="64">
        <f>BN$4*投入係数表!BN23</f>
        <v>2.0650646465969247E-2</v>
      </c>
      <c r="BO23" s="64">
        <f>BO$4*投入係数表!BO23</f>
        <v>1.7085730633522998E-2</v>
      </c>
      <c r="BP23" s="64">
        <f>BP$4*投入係数表!BP23</f>
        <v>1.1534526999302255E-2</v>
      </c>
      <c r="BQ23" s="64">
        <f>BQ$4*投入係数表!BQ23</f>
        <v>1.3465664086767843E-2</v>
      </c>
      <c r="BR23" s="64">
        <f>BR$4*投入係数表!BR23</f>
        <v>0</v>
      </c>
      <c r="BS23" s="64">
        <f>BS$4*投入係数表!BS23</f>
        <v>0</v>
      </c>
      <c r="BT23" s="64">
        <f>BT$4*投入係数表!BT23</f>
        <v>0</v>
      </c>
      <c r="BU23" s="64">
        <f>BU$4*投入係数表!BU23</f>
        <v>0</v>
      </c>
      <c r="BV23" s="64">
        <f>BV$4*投入係数表!BV23</f>
        <v>4.7806803147121854E-4</v>
      </c>
      <c r="BW23" s="64">
        <f>BW$4*投入係数表!BW23</f>
        <v>0</v>
      </c>
      <c r="BX23" s="64">
        <f>BX$4*投入係数表!BX23</f>
        <v>0</v>
      </c>
      <c r="BY23" s="64">
        <f>BY$4*投入係数表!BY23</f>
        <v>0</v>
      </c>
      <c r="BZ23" s="64">
        <f>BZ$4*投入係数表!BZ23</f>
        <v>0</v>
      </c>
      <c r="CA23" s="64">
        <f>CA$4*投入係数表!CA23</f>
        <v>0</v>
      </c>
      <c r="CB23" s="64">
        <f>CB$4*投入係数表!CB23</f>
        <v>0</v>
      </c>
      <c r="CC23" s="64">
        <f>CC$4*投入係数表!CC23</f>
        <v>0</v>
      </c>
      <c r="CD23" s="64">
        <f>CD$4*投入係数表!CD23</f>
        <v>5.7677444658491852E-4</v>
      </c>
      <c r="CE23" s="64">
        <f>CE$4*投入係数表!CE23</f>
        <v>0</v>
      </c>
      <c r="CF23" s="64">
        <f>CF$4*投入係数表!CF23</f>
        <v>0</v>
      </c>
      <c r="CG23" s="64">
        <f>CG$4*投入係数表!CG23</f>
        <v>0</v>
      </c>
      <c r="CH23" s="64">
        <f>CH$4*投入係数表!CH23</f>
        <v>0</v>
      </c>
      <c r="CI23" s="64">
        <f>CI$4*投入係数表!CI23</f>
        <v>0</v>
      </c>
      <c r="CJ23" s="64">
        <f>CJ$4*投入係数表!CJ23</f>
        <v>0</v>
      </c>
      <c r="CK23" s="64">
        <f>CK$4*投入係数表!CK23</f>
        <v>0</v>
      </c>
      <c r="CL23" s="64">
        <f>CL$4*投入係数表!CL23</f>
        <v>2.7803805228783615E-4</v>
      </c>
      <c r="CM23" s="64">
        <f>CM$4*投入係数表!CM23</f>
        <v>0</v>
      </c>
      <c r="CN23" s="64">
        <f>CN$4*投入係数表!CN23</f>
        <v>0</v>
      </c>
      <c r="CO23" s="64">
        <f>CO$4*投入係数表!CO23</f>
        <v>0</v>
      </c>
      <c r="CP23" s="64">
        <f>CP$4*投入係数表!CP23</f>
        <v>0</v>
      </c>
      <c r="CQ23" s="64">
        <f>CQ$4*投入係数表!CQ23</f>
        <v>0</v>
      </c>
      <c r="CR23" s="64">
        <f>CR$4*投入係数表!CR23</f>
        <v>0</v>
      </c>
      <c r="CS23" s="64">
        <f>CS$4*投入係数表!CS23</f>
        <v>0</v>
      </c>
      <c r="CT23" s="64">
        <f>CT$4*投入係数表!CT23</f>
        <v>0</v>
      </c>
      <c r="CU23" s="64">
        <f>CU$4*投入係数表!CU23</f>
        <v>0</v>
      </c>
      <c r="CV23" s="64">
        <f>CV$4*投入係数表!CV23</f>
        <v>0</v>
      </c>
      <c r="CW23" s="64">
        <f>CW$4*投入係数表!CW23</f>
        <v>0</v>
      </c>
      <c r="CX23" s="64">
        <f>CX$4*投入係数表!CX23</f>
        <v>0</v>
      </c>
      <c r="CY23" s="64">
        <f>CY$4*投入係数表!CY23</f>
        <v>0</v>
      </c>
      <c r="CZ23" s="64">
        <f>CZ$4*投入係数表!CZ23</f>
        <v>0</v>
      </c>
      <c r="DA23" s="64">
        <f>DA$4*投入係数表!DA23</f>
        <v>1.2564153328358436E-2</v>
      </c>
      <c r="DB23" s="64">
        <f>DB$4*投入係数表!DB23</f>
        <v>0</v>
      </c>
      <c r="DC23" s="64">
        <f>DC$4*投入係数表!DC23</f>
        <v>3.43895080737186E-2</v>
      </c>
      <c r="DD23" s="64">
        <f>DD$4*投入係数表!DD23</f>
        <v>0</v>
      </c>
      <c r="DE23" s="64">
        <f>DE$4*投入係数表!DE23</f>
        <v>4.7927781786389567E-2</v>
      </c>
      <c r="DF23" s="196">
        <f t="shared" si="0"/>
        <v>24.898602477917013</v>
      </c>
    </row>
    <row r="24" spans="1:110" s="149" customFormat="1" ht="12">
      <c r="A24" s="154">
        <v>20</v>
      </c>
      <c r="B24" s="154" t="s">
        <v>157</v>
      </c>
      <c r="C24" s="64">
        <f>C$4*投入係数表!C24</f>
        <v>8.7543635030585557E-2</v>
      </c>
      <c r="D24" s="64">
        <f>D$4*投入係数表!D24</f>
        <v>5.9790249341499277E-2</v>
      </c>
      <c r="E24" s="64">
        <f>E$4*投入係数表!E24</f>
        <v>1.0730765103551884E-2</v>
      </c>
      <c r="F24" s="64">
        <f>F$4*投入係数表!F24</f>
        <v>1.0505305179115453E-2</v>
      </c>
      <c r="G24" s="64">
        <f>G$4*投入係数表!G24</f>
        <v>0.1963749189953459</v>
      </c>
      <c r="H24" s="64">
        <f>H$4*投入係数表!H24</f>
        <v>0</v>
      </c>
      <c r="I24" s="64">
        <f>I$4*投入係数表!I24</f>
        <v>0</v>
      </c>
      <c r="J24" s="64">
        <f>J$4*投入係数表!J24</f>
        <v>0.48383978801919353</v>
      </c>
      <c r="K24" s="64">
        <f>K$4*投入係数表!K24</f>
        <v>0.4882391145386254</v>
      </c>
      <c r="L24" s="64">
        <f>L$4*投入係数表!L24</f>
        <v>0.24812869608370208</v>
      </c>
      <c r="M24" s="64">
        <f>M$4*投入係数表!M24</f>
        <v>0</v>
      </c>
      <c r="N24" s="64">
        <f>N$4*投入係数表!N24</f>
        <v>0.92138543333505385</v>
      </c>
      <c r="O24" s="64">
        <f>O$4*投入係数表!O24</f>
        <v>9.4524340017554512E-2</v>
      </c>
      <c r="P24" s="64">
        <f>P$4*投入係数表!P24</f>
        <v>2.2613178960698296E-2</v>
      </c>
      <c r="Q24" s="64">
        <f>Q$4*投入係数表!Q24</f>
        <v>1.647536932286232E-2</v>
      </c>
      <c r="R24" s="64">
        <f>R$4*投入係数表!R24</f>
        <v>0.66968620596766204</v>
      </c>
      <c r="S24" s="64">
        <f>S$4*投入係数表!S24</f>
        <v>7.5039020290551081E-2</v>
      </c>
      <c r="T24" s="64">
        <f>T$4*投入係数表!T24</f>
        <v>1.139211665527455E-3</v>
      </c>
      <c r="U24" s="64">
        <f>U$4*投入係数表!U24</f>
        <v>4.3566575611122786</v>
      </c>
      <c r="V24" s="64">
        <f>V$4*投入係数表!V24</f>
        <v>13.853021898486444</v>
      </c>
      <c r="W24" s="64">
        <f>W$4*投入係数表!W24</f>
        <v>1.3580246913580247</v>
      </c>
      <c r="X24" s="64">
        <f>X$4*投入係数表!X24</f>
        <v>2.6494466830801735</v>
      </c>
      <c r="Y24" s="64">
        <f>Y$4*投入係数表!Y24</f>
        <v>1.3861721336142041</v>
      </c>
      <c r="Z24" s="64">
        <f>Z$4*投入係数表!Z24</f>
        <v>3.9358573275135345</v>
      </c>
      <c r="AA24" s="64">
        <f>AA$4*投入係数表!AA24</f>
        <v>3.1145985356384918</v>
      </c>
      <c r="AB24" s="64">
        <f>AB$4*投入係数表!AB24</f>
        <v>4.7649595103917832</v>
      </c>
      <c r="AC24" s="64">
        <f>AC$4*投入係数表!AC24</f>
        <v>6.0113012463431249E-3</v>
      </c>
      <c r="AD24" s="64">
        <f>AD$4*投入係数表!AD24</f>
        <v>2.8625080150224424E-2</v>
      </c>
      <c r="AE24" s="64">
        <f>AE$4*投入係数表!AE24</f>
        <v>0.35513779149148017</v>
      </c>
      <c r="AF24" s="64">
        <f>AF$4*投入係数表!AF24</f>
        <v>1.7323088904295632</v>
      </c>
      <c r="AG24" s="64">
        <f>AG$4*投入係数表!AG24</f>
        <v>0.13918082145088906</v>
      </c>
      <c r="AH24" s="64">
        <f>AH$4*投入係数表!AH24</f>
        <v>3.3000650070742994</v>
      </c>
      <c r="AI24" s="64">
        <f>AI$4*投入係数表!AI24</f>
        <v>8.8448611356801696E-2</v>
      </c>
      <c r="AJ24" s="64">
        <f>AJ$4*投入係数表!AJ24</f>
        <v>1.8929402637703645</v>
      </c>
      <c r="AK24" s="64">
        <f>AK$4*投入係数表!AK24</f>
        <v>0.40796561951455723</v>
      </c>
      <c r="AL24" s="64">
        <f>AL$4*投入係数表!AL24</f>
        <v>0.51990393421122183</v>
      </c>
      <c r="AM24" s="64">
        <f>AM$4*投入係数表!AM24</f>
        <v>0.43616334596017736</v>
      </c>
      <c r="AN24" s="64">
        <f>AN$4*投入係数表!AN24</f>
        <v>0.15478856540640232</v>
      </c>
      <c r="AO24" s="64">
        <f>AO$4*投入係数表!AO24</f>
        <v>3.4084130996676794E-2</v>
      </c>
      <c r="AP24" s="64">
        <f>AP$4*投入係数表!AP24</f>
        <v>0.34300294898876876</v>
      </c>
      <c r="AQ24" s="64">
        <f>AQ$4*投入係数表!AQ24</f>
        <v>3.1797327726620854E-2</v>
      </c>
      <c r="AR24" s="64">
        <f>AR$4*投入係数表!AR24</f>
        <v>0.5403354608149703</v>
      </c>
      <c r="AS24" s="64">
        <f>AS$4*投入係数表!AS24</f>
        <v>8.8229776725067363E-2</v>
      </c>
      <c r="AT24" s="64">
        <f>AT$4*投入係数表!AT24</f>
        <v>4.8976959534688468E-2</v>
      </c>
      <c r="AU24" s="64">
        <f>AU$4*投入係数表!AU24</f>
        <v>6.485448481425081E-2</v>
      </c>
      <c r="AV24" s="64">
        <f>AV$4*投入係数表!AV24</f>
        <v>5.8266372173064677E-2</v>
      </c>
      <c r="AW24" s="64">
        <f>AW$4*投入係数表!AW24</f>
        <v>0.61214415007404965</v>
      </c>
      <c r="AX24" s="64">
        <f>AX$4*投入係数表!AX24</f>
        <v>0.24392615763626641</v>
      </c>
      <c r="AY24" s="64">
        <f>AY$4*投入係数表!AY24</f>
        <v>6.8881543879133034E-2</v>
      </c>
      <c r="AZ24" s="64">
        <f>AZ$4*投入係数表!AZ24</f>
        <v>0.14414353304278521</v>
      </c>
      <c r="BA24" s="64">
        <f>BA$4*投入係数表!BA24</f>
        <v>8.2941664362731538E-2</v>
      </c>
      <c r="BB24" s="64">
        <f>BB$4*投入係数表!BB24</f>
        <v>1.2168933428775948</v>
      </c>
      <c r="BC24" s="64">
        <f>BC$4*投入係数表!BC24</f>
        <v>0.32861423377616589</v>
      </c>
      <c r="BD24" s="64">
        <f>BD$4*投入係数表!BD24</f>
        <v>0.37105078682104958</v>
      </c>
      <c r="BE24" s="64">
        <f>BE$4*投入係数表!BE24</f>
        <v>0</v>
      </c>
      <c r="BF24" s="64">
        <f>BF$4*投入係数表!BF24</f>
        <v>1.4628651677174914E-3</v>
      </c>
      <c r="BG24" s="64">
        <f>BG$4*投入係数表!BG24</f>
        <v>1.6833054940501625E-2</v>
      </c>
      <c r="BH24" s="64">
        <f>BH$4*投入係数表!BH24</f>
        <v>0.13782837610607271</v>
      </c>
      <c r="BI24" s="64">
        <f>BI$4*投入係数表!BI24</f>
        <v>6.9494217166160888E-2</v>
      </c>
      <c r="BJ24" s="64">
        <f>BJ$4*投入係数表!BJ24</f>
        <v>0.31657635962271724</v>
      </c>
      <c r="BK24" s="64">
        <f>BK$4*投入係数表!BK24</f>
        <v>7.822540090517964E-2</v>
      </c>
      <c r="BL24" s="64">
        <f>BL$4*投入係数表!BL24</f>
        <v>1.6031779319524625E-2</v>
      </c>
      <c r="BM24" s="64">
        <f>BM$4*投入係数表!BM24</f>
        <v>3.82262996941896E-2</v>
      </c>
      <c r="BN24" s="64">
        <f>BN$4*投入係数表!BN24</f>
        <v>6.6233170982316E-2</v>
      </c>
      <c r="BO24" s="64">
        <f>BO$4*投入係数表!BO24</f>
        <v>6.7150894815474108E-2</v>
      </c>
      <c r="BP24" s="64">
        <f>BP$4*投入係数表!BP24</f>
        <v>4.7272651636484652E-4</v>
      </c>
      <c r="BQ24" s="64">
        <f>BQ$4*投入係数表!BQ24</f>
        <v>2.1422647410767022E-3</v>
      </c>
      <c r="BR24" s="64">
        <f>BR$4*投入係数表!BR24</f>
        <v>0.73506955779984628</v>
      </c>
      <c r="BS24" s="64">
        <f>BS$4*投入係数表!BS24</f>
        <v>0.61456946517663835</v>
      </c>
      <c r="BT24" s="64">
        <f>BT$4*投入係数表!BT24</f>
        <v>0</v>
      </c>
      <c r="BU24" s="64">
        <f>BU$4*投入係数表!BU24</f>
        <v>0</v>
      </c>
      <c r="BV24" s="64">
        <f>BV$4*投入係数表!BV24</f>
        <v>0</v>
      </c>
      <c r="BW24" s="64">
        <f>BW$4*投入係数表!BW24</f>
        <v>0</v>
      </c>
      <c r="BX24" s="64">
        <f>BX$4*投入係数表!BX24</f>
        <v>0</v>
      </c>
      <c r="BY24" s="64">
        <f>BY$4*投入係数表!BY24</f>
        <v>6.5082654971814211E-3</v>
      </c>
      <c r="BZ24" s="64">
        <f>BZ$4*投入係数表!BZ24</f>
        <v>5.1668683180551905E-3</v>
      </c>
      <c r="CA24" s="64">
        <f>CA$4*投入係数表!CA24</f>
        <v>0</v>
      </c>
      <c r="CB24" s="64">
        <f>CB$4*投入係数表!CB24</f>
        <v>0</v>
      </c>
      <c r="CC24" s="64">
        <f>CC$4*投入係数表!CC24</f>
        <v>0</v>
      </c>
      <c r="CD24" s="64">
        <f>CD$4*投入係数表!CD24</f>
        <v>6.7482610250435462E-2</v>
      </c>
      <c r="CE24" s="64">
        <f>CE$4*投入係数表!CE24</f>
        <v>3.4463321387995668E-2</v>
      </c>
      <c r="CF24" s="64">
        <f>CF$4*投入係数表!CF24</f>
        <v>0</v>
      </c>
      <c r="CG24" s="64">
        <f>CG$4*投入係数表!CG24</f>
        <v>0</v>
      </c>
      <c r="CH24" s="64">
        <f>CH$4*投入係数表!CH24</f>
        <v>0</v>
      </c>
      <c r="CI24" s="64">
        <f>CI$4*投入係数表!CI24</f>
        <v>0</v>
      </c>
      <c r="CJ24" s="64">
        <f>CJ$4*投入係数表!CJ24</f>
        <v>0</v>
      </c>
      <c r="CK24" s="64">
        <f>CK$4*投入係数表!CK24</f>
        <v>1.4649653535693882E-2</v>
      </c>
      <c r="CL24" s="64">
        <f>CL$4*投入係数表!CL24</f>
        <v>1.494454531047119E-2</v>
      </c>
      <c r="CM24" s="64">
        <f>CM$4*投入係数表!CM24</f>
        <v>1.8791223245995905E-3</v>
      </c>
      <c r="CN24" s="64">
        <f>CN$4*投入係数表!CN24</f>
        <v>0.63615696287207812</v>
      </c>
      <c r="CO24" s="64">
        <f>CO$4*投入係数表!CO24</f>
        <v>3.2720065362915232E-2</v>
      </c>
      <c r="CP24" s="64">
        <f>CP$4*投入係数表!CP24</f>
        <v>1.6369156753743932</v>
      </c>
      <c r="CQ24" s="64">
        <f>CQ$4*投入係数表!CQ24</f>
        <v>3.5188417983566554E-2</v>
      </c>
      <c r="CR24" s="64">
        <f>CR$4*投入係数表!CR24</f>
        <v>3.1406098746340094E-2</v>
      </c>
      <c r="CS24" s="64">
        <f>CS$4*投入係数表!CS24</f>
        <v>0</v>
      </c>
      <c r="CT24" s="64">
        <f>CT$4*投入係数表!CT24</f>
        <v>0</v>
      </c>
      <c r="CU24" s="64">
        <f>CU$4*投入係数表!CU24</f>
        <v>1.8686349621601418E-2</v>
      </c>
      <c r="CV24" s="64">
        <f>CV$4*投入係数表!CV24</f>
        <v>3.4915817140092155E-2</v>
      </c>
      <c r="CW24" s="64">
        <f>CW$4*投入係数表!CW24</f>
        <v>6.4911629307860287E-5</v>
      </c>
      <c r="CX24" s="64">
        <f>CX$4*投入係数表!CX24</f>
        <v>1.1799608927246984E-2</v>
      </c>
      <c r="CY24" s="64">
        <f>CY$4*投入係数表!CY24</f>
        <v>3.3314239199252318E-2</v>
      </c>
      <c r="CZ24" s="64">
        <f>CZ$4*投入係数表!CZ24</f>
        <v>0.17165927891809482</v>
      </c>
      <c r="DA24" s="64">
        <f>DA$4*投入係数表!DA24</f>
        <v>9.3660052084126533E-2</v>
      </c>
      <c r="DB24" s="64">
        <f>DB$4*投入係数表!DB24</f>
        <v>0.40455564838837338</v>
      </c>
      <c r="DC24" s="64">
        <f>DC$4*投入係数表!DC24</f>
        <v>1.6022384443437076E-2</v>
      </c>
      <c r="DD24" s="64">
        <f>DD$4*投入係数表!DD24</f>
        <v>0</v>
      </c>
      <c r="DE24" s="64">
        <f>DE$4*投入係数表!DE24</f>
        <v>6.372814940827623E-2</v>
      </c>
      <c r="DF24" s="196">
        <f t="shared" si="0"/>
        <v>57.670640159029986</v>
      </c>
    </row>
    <row r="25" spans="1:110" s="149" customFormat="1" ht="12">
      <c r="A25" s="154">
        <v>21</v>
      </c>
      <c r="B25" s="154" t="s">
        <v>158</v>
      </c>
      <c r="C25" s="64">
        <f>C$4*投入係数表!C25</f>
        <v>0</v>
      </c>
      <c r="D25" s="64">
        <f>D$4*投入係数表!D25</f>
        <v>0</v>
      </c>
      <c r="E25" s="64">
        <f>E$4*投入係数表!E25</f>
        <v>0</v>
      </c>
      <c r="F25" s="64">
        <f>F$4*投入係数表!F25</f>
        <v>0</v>
      </c>
      <c r="G25" s="64">
        <f>G$4*投入係数表!G25</f>
        <v>0</v>
      </c>
      <c r="H25" s="64">
        <f>H$4*投入係数表!H25</f>
        <v>0</v>
      </c>
      <c r="I25" s="64">
        <f>I$4*投入係数表!I25</f>
        <v>0</v>
      </c>
      <c r="J25" s="64">
        <f>J$4*投入係数表!J25</f>
        <v>0</v>
      </c>
      <c r="K25" s="64">
        <f>K$4*投入係数表!K25</f>
        <v>0</v>
      </c>
      <c r="L25" s="64">
        <f>L$4*投入係数表!L25</f>
        <v>0</v>
      </c>
      <c r="M25" s="64">
        <f>M$4*投入係数表!M25</f>
        <v>0</v>
      </c>
      <c r="N25" s="64">
        <f>N$4*投入係数表!N25</f>
        <v>2.580911577969339E-3</v>
      </c>
      <c r="O25" s="64">
        <f>O$4*投入係数表!O25</f>
        <v>0</v>
      </c>
      <c r="P25" s="64">
        <f>P$4*投入係数表!P25</f>
        <v>0</v>
      </c>
      <c r="Q25" s="64">
        <f>Q$4*投入係数表!Q25</f>
        <v>0</v>
      </c>
      <c r="R25" s="64">
        <f>R$4*投入係数表!R25</f>
        <v>1.9420273512626308E-2</v>
      </c>
      <c r="S25" s="64">
        <f>S$4*投入係数表!S25</f>
        <v>0</v>
      </c>
      <c r="T25" s="64">
        <f>T$4*投入係数表!T25</f>
        <v>1.139211665527455E-3</v>
      </c>
      <c r="U25" s="64">
        <f>U$4*投入係数表!U25</f>
        <v>1.6460040624781118</v>
      </c>
      <c r="V25" s="64">
        <f>V$4*投入係数表!V25</f>
        <v>0.16096719280163979</v>
      </c>
      <c r="W25" s="64">
        <f>W$4*投入係数表!W25</f>
        <v>33.117283950617285</v>
      </c>
      <c r="X25" s="64">
        <f>X$4*投入係数表!X25</f>
        <v>17.814760229334741</v>
      </c>
      <c r="Y25" s="64">
        <f>Y$4*投入係数表!Y25</f>
        <v>20.206703280168522</v>
      </c>
      <c r="Z25" s="64">
        <f>Z$4*投入係数表!Z25</f>
        <v>0</v>
      </c>
      <c r="AA25" s="64">
        <f>AA$4*投入係数表!AA25</f>
        <v>2.8817909919330434E-2</v>
      </c>
      <c r="AB25" s="64">
        <f>AB$4*投入係数表!AB25</f>
        <v>2.7700444342669286</v>
      </c>
      <c r="AC25" s="64">
        <f>AC$4*投入係数表!AC25</f>
        <v>1.6030136656914998E-2</v>
      </c>
      <c r="AD25" s="64">
        <f>AD$4*投入係数表!AD25</f>
        <v>0</v>
      </c>
      <c r="AE25" s="64">
        <f>AE$4*投入係数表!AE25</f>
        <v>1.2322615943493411E-3</v>
      </c>
      <c r="AF25" s="64">
        <f>AF$4*投入係数表!AF25</f>
        <v>3.6089768550615901E-2</v>
      </c>
      <c r="AG25" s="64">
        <f>AG$4*投入係数表!AG25</f>
        <v>0</v>
      </c>
      <c r="AH25" s="64">
        <f>AH$4*投入係数表!AH25</f>
        <v>7.5204262424636403E-2</v>
      </c>
      <c r="AI25" s="64">
        <f>AI$4*投入係数表!AI25</f>
        <v>0</v>
      </c>
      <c r="AJ25" s="64">
        <f>AJ$4*投入係数表!AJ25</f>
        <v>0</v>
      </c>
      <c r="AK25" s="64">
        <f>AK$4*投入係数表!AK25</f>
        <v>9.6846437866957204E-3</v>
      </c>
      <c r="AL25" s="64">
        <f>AL$4*投入係数表!AL25</f>
        <v>0</v>
      </c>
      <c r="AM25" s="64">
        <f>AM$4*投入係数表!AM25</f>
        <v>0</v>
      </c>
      <c r="AN25" s="64">
        <f>AN$4*投入係数表!AN25</f>
        <v>2.4700302990383351E-3</v>
      </c>
      <c r="AO25" s="64">
        <f>AO$4*投入係数表!AO25</f>
        <v>0</v>
      </c>
      <c r="AP25" s="64">
        <f>AP$4*投入係数表!AP25</f>
        <v>0</v>
      </c>
      <c r="AQ25" s="64">
        <f>AQ$4*投入係数表!AQ25</f>
        <v>0</v>
      </c>
      <c r="AR25" s="64">
        <f>AR$4*投入係数表!AR25</f>
        <v>0</v>
      </c>
      <c r="AS25" s="64">
        <f>AS$4*投入係数表!AS25</f>
        <v>0</v>
      </c>
      <c r="AT25" s="64">
        <f>AT$4*投入係数表!AT25</f>
        <v>6.8446061461521139E-4</v>
      </c>
      <c r="AU25" s="64">
        <f>AU$4*投入係数表!AU25</f>
        <v>1.1010948185781122E-4</v>
      </c>
      <c r="AV25" s="64">
        <f>AV$4*投入係数表!AV25</f>
        <v>0</v>
      </c>
      <c r="AW25" s="64">
        <f>AW$4*投入係数表!AW25</f>
        <v>0</v>
      </c>
      <c r="AX25" s="64">
        <f>AX$4*投入係数表!AX25</f>
        <v>1.1345402680756575E-2</v>
      </c>
      <c r="AY25" s="64">
        <f>AY$4*投入係数表!AY25</f>
        <v>0</v>
      </c>
      <c r="AZ25" s="64">
        <f>AZ$4*投入係数表!AZ25</f>
        <v>0</v>
      </c>
      <c r="BA25" s="64">
        <f>BA$4*投入係数表!BA25</f>
        <v>0</v>
      </c>
      <c r="BB25" s="64">
        <f>BB$4*投入係数表!BB25</f>
        <v>0</v>
      </c>
      <c r="BC25" s="64">
        <f>BC$4*投入係数表!BC25</f>
        <v>0</v>
      </c>
      <c r="BD25" s="64">
        <f>BD$4*投入係数表!BD25</f>
        <v>0</v>
      </c>
      <c r="BE25" s="64">
        <f>BE$4*投入係数表!BE25</f>
        <v>0</v>
      </c>
      <c r="BF25" s="64">
        <f>BF$4*投入係数表!BF25</f>
        <v>0</v>
      </c>
      <c r="BG25" s="64">
        <f>BG$4*投入係数表!BG25</f>
        <v>0</v>
      </c>
      <c r="BH25" s="64">
        <f>BH$4*投入係数表!BH25</f>
        <v>6.8914188053036357E-4</v>
      </c>
      <c r="BI25" s="64">
        <f>BI$4*投入係数表!BI25</f>
        <v>0</v>
      </c>
      <c r="BJ25" s="64">
        <f>BJ$4*投入係数表!BJ25</f>
        <v>2.7092113184828417E-2</v>
      </c>
      <c r="BK25" s="64">
        <f>BK$4*投入係数表!BK25</f>
        <v>0</v>
      </c>
      <c r="BL25" s="64">
        <f>BL$4*投入係数表!BL25</f>
        <v>0</v>
      </c>
      <c r="BM25" s="64">
        <f>BM$4*投入係数表!BM25</f>
        <v>0</v>
      </c>
      <c r="BN25" s="64">
        <f>BN$4*投入係数表!BN25</f>
        <v>0</v>
      </c>
      <c r="BO25" s="64">
        <f>BO$4*投入係数表!BO25</f>
        <v>0</v>
      </c>
      <c r="BP25" s="64">
        <f>BP$4*投入係数表!BP25</f>
        <v>0</v>
      </c>
      <c r="BQ25" s="64">
        <f>BQ$4*投入係数表!BQ25</f>
        <v>3.2440008936304346E-2</v>
      </c>
      <c r="BR25" s="64">
        <f>BR$4*投入係数表!BR25</f>
        <v>0</v>
      </c>
      <c r="BS25" s="64">
        <f>BS$4*投入係数表!BS25</f>
        <v>0</v>
      </c>
      <c r="BT25" s="64">
        <f>BT$4*投入係数表!BT25</f>
        <v>0</v>
      </c>
      <c r="BU25" s="64">
        <f>BU$4*投入係数表!BU25</f>
        <v>0</v>
      </c>
      <c r="BV25" s="64">
        <f>BV$4*投入係数表!BV25</f>
        <v>0</v>
      </c>
      <c r="BW25" s="64">
        <f>BW$4*投入係数表!BW25</f>
        <v>0</v>
      </c>
      <c r="BX25" s="64">
        <f>BX$4*投入係数表!BX25</f>
        <v>0</v>
      </c>
      <c r="BY25" s="64">
        <f>BY$4*投入係数表!BY25</f>
        <v>0</v>
      </c>
      <c r="BZ25" s="64">
        <f>BZ$4*投入係数表!BZ25</f>
        <v>0</v>
      </c>
      <c r="CA25" s="64">
        <f>CA$4*投入係数表!CA25</f>
        <v>0</v>
      </c>
      <c r="CB25" s="64">
        <f>CB$4*投入係数表!CB25</f>
        <v>0</v>
      </c>
      <c r="CC25" s="64">
        <f>CC$4*投入係数表!CC25</f>
        <v>0</v>
      </c>
      <c r="CD25" s="64">
        <f>CD$4*投入係数表!CD25</f>
        <v>0</v>
      </c>
      <c r="CE25" s="64">
        <f>CE$4*投入係数表!CE25</f>
        <v>0</v>
      </c>
      <c r="CF25" s="64">
        <f>CF$4*投入係数表!CF25</f>
        <v>0</v>
      </c>
      <c r="CG25" s="64">
        <f>CG$4*投入係数表!CG25</f>
        <v>0</v>
      </c>
      <c r="CH25" s="64">
        <f>CH$4*投入係数表!CH25</f>
        <v>0</v>
      </c>
      <c r="CI25" s="64">
        <f>CI$4*投入係数表!CI25</f>
        <v>0</v>
      </c>
      <c r="CJ25" s="64">
        <f>CJ$4*投入係数表!CJ25</f>
        <v>0</v>
      </c>
      <c r="CK25" s="64">
        <f>CK$4*投入係数表!CK25</f>
        <v>0</v>
      </c>
      <c r="CL25" s="64">
        <f>CL$4*投入係数表!CL25</f>
        <v>0</v>
      </c>
      <c r="CM25" s="64">
        <f>CM$4*投入係数表!CM25</f>
        <v>0</v>
      </c>
      <c r="CN25" s="64">
        <f>CN$4*投入係数表!CN25</f>
        <v>0.1011691578122956</v>
      </c>
      <c r="CO25" s="64">
        <f>CO$4*投入係数表!CO25</f>
        <v>6.5633169459534974E-3</v>
      </c>
      <c r="CP25" s="64">
        <f>CP$4*投入係数表!CP25</f>
        <v>5.8670812737433445E-3</v>
      </c>
      <c r="CQ25" s="64">
        <f>CQ$4*投入係数表!CQ25</f>
        <v>0</v>
      </c>
      <c r="CR25" s="64">
        <f>CR$4*投入係数表!CR25</f>
        <v>0</v>
      </c>
      <c r="CS25" s="64">
        <f>CS$4*投入係数表!CS25</f>
        <v>0</v>
      </c>
      <c r="CT25" s="64">
        <f>CT$4*投入係数表!CT25</f>
        <v>0</v>
      </c>
      <c r="CU25" s="64">
        <f>CU$4*投入係数表!CU25</f>
        <v>0</v>
      </c>
      <c r="CV25" s="64">
        <f>CV$4*投入係数表!CV25</f>
        <v>0</v>
      </c>
      <c r="CW25" s="64">
        <f>CW$4*投入係数表!CW25</f>
        <v>0</v>
      </c>
      <c r="CX25" s="64">
        <f>CX$4*投入係数表!CX25</f>
        <v>0</v>
      </c>
      <c r="CY25" s="64">
        <f>CY$4*投入係数表!CY25</f>
        <v>0</v>
      </c>
      <c r="CZ25" s="64">
        <f>CZ$4*投入係数表!CZ25</f>
        <v>0</v>
      </c>
      <c r="DA25" s="64">
        <f>DA$4*投入係数表!DA25</f>
        <v>0</v>
      </c>
      <c r="DB25" s="64">
        <f>DB$4*投入係数表!DB25</f>
        <v>0</v>
      </c>
      <c r="DC25" s="64">
        <f>DC$4*投入係数表!DC25</f>
        <v>0</v>
      </c>
      <c r="DD25" s="64">
        <f>DD$4*投入係数表!DD25</f>
        <v>0</v>
      </c>
      <c r="DE25" s="64">
        <f>DE$4*投入係数表!DE25</f>
        <v>0</v>
      </c>
      <c r="DF25" s="196">
        <f t="shared" si="0"/>
        <v>76.094393352465829</v>
      </c>
    </row>
    <row r="26" spans="1:110" s="149" customFormat="1" ht="12">
      <c r="A26" s="154">
        <v>22</v>
      </c>
      <c r="B26" s="154" t="s">
        <v>159</v>
      </c>
      <c r="C26" s="64">
        <f>C$4*投入係数表!C26</f>
        <v>0</v>
      </c>
      <c r="D26" s="64">
        <f>D$4*投入係数表!D26</f>
        <v>0</v>
      </c>
      <c r="E26" s="64">
        <f>E$4*投入係数表!E26</f>
        <v>0</v>
      </c>
      <c r="F26" s="64">
        <f>F$4*投入係数表!F26</f>
        <v>0</v>
      </c>
      <c r="G26" s="64">
        <f>G$4*投入係数表!G26</f>
        <v>0</v>
      </c>
      <c r="H26" s="64">
        <f>H$4*投入係数表!H26</f>
        <v>0</v>
      </c>
      <c r="I26" s="64">
        <f>I$4*投入係数表!I26</f>
        <v>6.0873535230558509E-2</v>
      </c>
      <c r="J26" s="64">
        <f>J$4*投入係数表!J26</f>
        <v>0.35516881754456386</v>
      </c>
      <c r="K26" s="64">
        <f>K$4*投入係数表!K26</f>
        <v>0.44804454557428275</v>
      </c>
      <c r="L26" s="64">
        <f>L$4*投入係数表!L26</f>
        <v>0.13440304371200529</v>
      </c>
      <c r="M26" s="64">
        <f>M$4*投入係数表!M26</f>
        <v>0</v>
      </c>
      <c r="N26" s="64">
        <f>N$4*投入係数表!N26</f>
        <v>1.2465802921591906</v>
      </c>
      <c r="O26" s="64">
        <f>O$4*投入係数表!O26</f>
        <v>0.11477955573560193</v>
      </c>
      <c r="P26" s="64">
        <f>P$4*投入係数表!P26</f>
        <v>0.19447333906200534</v>
      </c>
      <c r="Q26" s="64">
        <f>Q$4*投入係数表!Q26</f>
        <v>0.15377011368004834</v>
      </c>
      <c r="R26" s="64">
        <f>R$4*投入係数表!R26</f>
        <v>1.188395446885552</v>
      </c>
      <c r="S26" s="64">
        <f>S$4*投入係数表!S26</f>
        <v>0.19209989194381077</v>
      </c>
      <c r="T26" s="64">
        <f>T$4*投入係数表!T26</f>
        <v>4.3290043290043288E-2</v>
      </c>
      <c r="U26" s="64">
        <f>U$4*投入係数表!U26</f>
        <v>0.68641871541640398</v>
      </c>
      <c r="V26" s="64">
        <f>V$4*投入係数表!V26</f>
        <v>1.2674718886431278</v>
      </c>
      <c r="W26" s="64">
        <f>W$4*投入係数表!W26</f>
        <v>0.24691358024691357</v>
      </c>
      <c r="X26" s="64">
        <f>X$4*投入係数表!X26</f>
        <v>26.459112477956776</v>
      </c>
      <c r="Y26" s="64">
        <f>Y$4*投入係数表!Y26</f>
        <v>35.93891062293109</v>
      </c>
      <c r="Z26" s="64">
        <f>Z$4*投入係数表!Z26</f>
        <v>18.118806316854311</v>
      </c>
      <c r="AA26" s="64">
        <f>AA$4*投入係数表!AA26</f>
        <v>7.4885397347517229</v>
      </c>
      <c r="AB26" s="64">
        <f>AB$4*投入係数表!AB26</f>
        <v>15.43388893158566</v>
      </c>
      <c r="AC26" s="64">
        <f>AC$4*投入係数表!AC26</f>
        <v>3.2060273313829997E-2</v>
      </c>
      <c r="AD26" s="64">
        <f>AD$4*投入係数表!AD26</f>
        <v>0.12366034624896949</v>
      </c>
      <c r="AE26" s="64">
        <f>AE$4*投入係数表!AE26</f>
        <v>3.7386816772559013</v>
      </c>
      <c r="AF26" s="64">
        <f>AF$4*投入係数表!AF26</f>
        <v>8.488693455405393</v>
      </c>
      <c r="AG26" s="64">
        <f>AG$4*投入係数表!AG26</f>
        <v>0.2641595182639323</v>
      </c>
      <c r="AH26" s="64">
        <f>AH$4*投入係数表!AH26</f>
        <v>1.3893668820822658</v>
      </c>
      <c r="AI26" s="64">
        <f>AI$4*投入係数表!AI26</f>
        <v>1.3267291703520255E-2</v>
      </c>
      <c r="AJ26" s="64">
        <f>AJ$4*投入係数表!AJ26</f>
        <v>6.2063615205585718E-2</v>
      </c>
      <c r="AK26" s="64">
        <f>AK$4*投入係数表!AK26</f>
        <v>0.75298105441559227</v>
      </c>
      <c r="AL26" s="64">
        <f>AL$4*投入係数表!AL26</f>
        <v>4.5718400370319042E-3</v>
      </c>
      <c r="AM26" s="64">
        <f>AM$4*投入係数表!AM26</f>
        <v>0</v>
      </c>
      <c r="AN26" s="64">
        <f>AN$4*投入係数表!AN26</f>
        <v>1.6466868660255565E-3</v>
      </c>
      <c r="AO26" s="64">
        <f>AO$4*投入係数表!AO26</f>
        <v>0</v>
      </c>
      <c r="AP26" s="64">
        <f>AP$4*投入係数表!AP26</f>
        <v>1.0457406981364901E-2</v>
      </c>
      <c r="AQ26" s="64">
        <f>AQ$4*投入係数表!AQ26</f>
        <v>0.11485973484922227</v>
      </c>
      <c r="AR26" s="64">
        <f>AR$4*投入係数表!AR26</f>
        <v>9.7909030272248284E-3</v>
      </c>
      <c r="AS26" s="64">
        <f>AS$4*投入係数表!AS26</f>
        <v>3.360152711725696E-2</v>
      </c>
      <c r="AT26" s="64">
        <f>AT$4*投入係数表!AT26</f>
        <v>1.1635830448458595E-2</v>
      </c>
      <c r="AU26" s="64">
        <f>AU$4*投入係数表!AU26</f>
        <v>1.8718611915827907E-3</v>
      </c>
      <c r="AV26" s="64">
        <f>AV$4*投入係数表!AV26</f>
        <v>0.10072403871777848</v>
      </c>
      <c r="AW26" s="64">
        <f>AW$4*投入係数表!AW26</f>
        <v>0.72864900444298175</v>
      </c>
      <c r="AX26" s="64">
        <f>AX$4*投入係数表!AX26</f>
        <v>0.10453978184411417</v>
      </c>
      <c r="AY26" s="64">
        <f>AY$4*投入係数表!AY26</f>
        <v>8.4035483532542296E-2</v>
      </c>
      <c r="AZ26" s="64">
        <f>AZ$4*投入係数表!AZ26</f>
        <v>0.48839220607437805</v>
      </c>
      <c r="BA26" s="64">
        <f>BA$4*投入係数表!BA26</f>
        <v>0.12260941688403794</v>
      </c>
      <c r="BB26" s="64">
        <f>BB$4*投入係数表!BB26</f>
        <v>0.15405682985279015</v>
      </c>
      <c r="BC26" s="64">
        <f>BC$4*投入係数表!BC26</f>
        <v>2.9276540827331145E-2</v>
      </c>
      <c r="BD26" s="64">
        <f>BD$4*投入係数表!BD26</f>
        <v>1.2086344847591192E-3</v>
      </c>
      <c r="BE26" s="64">
        <f>BE$4*投入係数表!BE26</f>
        <v>0</v>
      </c>
      <c r="BF26" s="64">
        <f>BF$4*投入係数表!BF26</f>
        <v>2.9257303354349828E-3</v>
      </c>
      <c r="BG26" s="64">
        <f>BG$4*投入係数表!BG26</f>
        <v>3.9169223996167242E-2</v>
      </c>
      <c r="BH26" s="64">
        <f>BH$4*投入係数表!BH26</f>
        <v>2.3775394878297544E-2</v>
      </c>
      <c r="BI26" s="64">
        <f>BI$4*投入係数表!BI26</f>
        <v>2.1785021055222849E-4</v>
      </c>
      <c r="BJ26" s="64">
        <f>BJ$4*投入係数表!BJ26</f>
        <v>0.17459361830222758</v>
      </c>
      <c r="BK26" s="64">
        <f>BK$4*投入係数表!BK26</f>
        <v>0</v>
      </c>
      <c r="BL26" s="64">
        <f>BL$4*投入係数表!BL26</f>
        <v>5.3728125287055509E-3</v>
      </c>
      <c r="BM26" s="64">
        <f>BM$4*投入係数表!BM26</f>
        <v>2.1806949489973936E-2</v>
      </c>
      <c r="BN26" s="64">
        <f>BN$4*投入係数表!BN26</f>
        <v>0</v>
      </c>
      <c r="BO26" s="64">
        <f>BO$4*投入係数表!BO26</f>
        <v>0</v>
      </c>
      <c r="BP26" s="64">
        <f>BP$4*投入係数表!BP26</f>
        <v>0</v>
      </c>
      <c r="BQ26" s="64">
        <f>BQ$4*投入係数表!BQ26</f>
        <v>6.120756403076293E-4</v>
      </c>
      <c r="BR26" s="64">
        <f>BR$4*投入係数表!BR26</f>
        <v>3.6858788714892008E-3</v>
      </c>
      <c r="BS26" s="64">
        <f>BS$4*投入係数表!BS26</f>
        <v>0</v>
      </c>
      <c r="BT26" s="64">
        <f>BT$4*投入係数表!BT26</f>
        <v>0</v>
      </c>
      <c r="BU26" s="64">
        <f>BU$4*投入係数表!BU26</f>
        <v>0</v>
      </c>
      <c r="BV26" s="64">
        <f>BV$4*投入係数表!BV26</f>
        <v>0</v>
      </c>
      <c r="BW26" s="64">
        <f>BW$4*投入係数表!BW26</f>
        <v>0</v>
      </c>
      <c r="BX26" s="64">
        <f>BX$4*投入係数表!BX26</f>
        <v>0</v>
      </c>
      <c r="BY26" s="64">
        <f>BY$4*投入係数表!BY26</f>
        <v>0</v>
      </c>
      <c r="BZ26" s="64">
        <f>BZ$4*投入係数表!BZ26</f>
        <v>0</v>
      </c>
      <c r="CA26" s="64">
        <f>CA$4*投入係数表!CA26</f>
        <v>0</v>
      </c>
      <c r="CB26" s="64">
        <f>CB$4*投入係数表!CB26</f>
        <v>0</v>
      </c>
      <c r="CC26" s="64">
        <f>CC$4*投入係数表!CC26</f>
        <v>0</v>
      </c>
      <c r="CD26" s="64">
        <f>CD$4*投入係数表!CD26</f>
        <v>5.7677444658491852E-4</v>
      </c>
      <c r="CE26" s="64">
        <f>CE$4*投入係数表!CE26</f>
        <v>5.5199726629925262E-2</v>
      </c>
      <c r="CF26" s="64">
        <f>CF$4*投入係数表!CF26</f>
        <v>0</v>
      </c>
      <c r="CG26" s="64">
        <f>CG$4*投入係数表!CG26</f>
        <v>0</v>
      </c>
      <c r="CH26" s="64">
        <f>CH$4*投入係数表!CH26</f>
        <v>0</v>
      </c>
      <c r="CI26" s="64">
        <f>CI$4*投入係数表!CI26</f>
        <v>0</v>
      </c>
      <c r="CJ26" s="64">
        <f>CJ$4*投入係数表!CJ26</f>
        <v>0</v>
      </c>
      <c r="CK26" s="64">
        <f>CK$4*投入係数表!CK26</f>
        <v>1.9044549596402043E-2</v>
      </c>
      <c r="CL26" s="64">
        <f>CL$4*投入係数表!CL26</f>
        <v>4.1705707843175418E-4</v>
      </c>
      <c r="CM26" s="64">
        <f>CM$4*投入係数表!CM26</f>
        <v>8.5992216854295533E-2</v>
      </c>
      <c r="CN26" s="64">
        <f>CN$4*投入係数表!CN26</f>
        <v>0.53316642905988854</v>
      </c>
      <c r="CO26" s="64">
        <f>CO$4*投入係数表!CO26</f>
        <v>5.0817446647713482E-2</v>
      </c>
      <c r="CP26" s="64">
        <f>CP$4*投入係数表!CP26</f>
        <v>0.14227672088827611</v>
      </c>
      <c r="CQ26" s="64">
        <f>CQ$4*投入係数表!CQ26</f>
        <v>1.1424811033625504E-3</v>
      </c>
      <c r="CR26" s="64">
        <f>CR$4*投入係数表!CR26</f>
        <v>5.764410529391536E-3</v>
      </c>
      <c r="CS26" s="64">
        <f>CS$4*投入係数表!CS26</f>
        <v>0</v>
      </c>
      <c r="CT26" s="64">
        <f>CT$4*投入係数表!CT26</f>
        <v>0</v>
      </c>
      <c r="CU26" s="64">
        <f>CU$4*投入係数表!CU26</f>
        <v>0</v>
      </c>
      <c r="CV26" s="64">
        <f>CV$4*投入係数表!CV26</f>
        <v>3.5740600222141573E-2</v>
      </c>
      <c r="CW26" s="64">
        <f>CW$4*投入係数表!CW26</f>
        <v>6.4911629307860287E-5</v>
      </c>
      <c r="CX26" s="64">
        <f>CX$4*投入係数表!CX26</f>
        <v>0</v>
      </c>
      <c r="CY26" s="64">
        <f>CY$4*投入係数表!CY26</f>
        <v>0</v>
      </c>
      <c r="CZ26" s="64">
        <f>CZ$4*投入係数表!CZ26</f>
        <v>4.7432169174736721E-2</v>
      </c>
      <c r="DA26" s="64">
        <f>DA$4*投入係数表!DA26</f>
        <v>0</v>
      </c>
      <c r="DB26" s="64">
        <f>DB$4*投入係数表!DB26</f>
        <v>0.10553625610131481</v>
      </c>
      <c r="DC26" s="64">
        <f>DC$4*投入係数表!DC26</f>
        <v>7.8157972894814989E-3</v>
      </c>
      <c r="DD26" s="64">
        <f>DD$4*投入係数表!DD26</f>
        <v>0</v>
      </c>
      <c r="DE26" s="64">
        <f>DE$4*投入係数表!DE26</f>
        <v>1.4220330859698004E-2</v>
      </c>
      <c r="DF26" s="196">
        <f t="shared" si="0"/>
        <v>128.01617014664166</v>
      </c>
    </row>
    <row r="27" spans="1:110" s="149" customFormat="1" ht="12">
      <c r="A27" s="154">
        <v>23</v>
      </c>
      <c r="B27" s="154" t="s">
        <v>9</v>
      </c>
      <c r="C27" s="64">
        <f>C$4*投入係数表!C27</f>
        <v>0</v>
      </c>
      <c r="D27" s="64">
        <f>D$4*投入係数表!D27</f>
        <v>0</v>
      </c>
      <c r="E27" s="64">
        <f>E$4*投入係数表!E27</f>
        <v>0</v>
      </c>
      <c r="F27" s="64">
        <f>F$4*投入係数表!F27</f>
        <v>0</v>
      </c>
      <c r="G27" s="64">
        <f>G$4*投入係数表!G27</f>
        <v>0</v>
      </c>
      <c r="H27" s="64">
        <f>H$4*投入係数表!H27</f>
        <v>0</v>
      </c>
      <c r="I27" s="64">
        <f>I$4*投入係数表!I27</f>
        <v>0</v>
      </c>
      <c r="J27" s="64">
        <f>J$4*投入係数表!J27</f>
        <v>5.4792901302593488E-3</v>
      </c>
      <c r="K27" s="64">
        <f>K$4*投入係数表!K27</f>
        <v>0</v>
      </c>
      <c r="L27" s="64">
        <f>L$4*投入係数表!L27</f>
        <v>2.0677391340308505E-3</v>
      </c>
      <c r="M27" s="64">
        <f>M$4*投入係数表!M27</f>
        <v>0</v>
      </c>
      <c r="N27" s="64">
        <f>N$4*投入係数表!N27</f>
        <v>0.55231507768543853</v>
      </c>
      <c r="O27" s="64">
        <f>O$4*投入係数表!O27</f>
        <v>0</v>
      </c>
      <c r="P27" s="64">
        <f>P$4*投入係数表!P27</f>
        <v>0.17186016010130703</v>
      </c>
      <c r="Q27" s="64">
        <f>Q$4*投入係数表!Q27</f>
        <v>2.7458948871437204E-2</v>
      </c>
      <c r="R27" s="64">
        <f>R$4*投入係数表!R27</f>
        <v>0.51244463655897809</v>
      </c>
      <c r="S27" s="64">
        <f>S$4*投入係数表!S27</f>
        <v>0.14857726017529116</v>
      </c>
      <c r="T27" s="64">
        <f>T$4*投入係数表!T27</f>
        <v>3.5315561631351106E-2</v>
      </c>
      <c r="U27" s="64">
        <f>U$4*投入係数表!U27</f>
        <v>0</v>
      </c>
      <c r="V27" s="64">
        <f>V$4*投入係数表!V27</f>
        <v>0</v>
      </c>
      <c r="W27" s="64">
        <f>W$4*投入係数表!W27</f>
        <v>0</v>
      </c>
      <c r="X27" s="64">
        <f>X$4*投入係数表!X27</f>
        <v>0</v>
      </c>
      <c r="Y27" s="64">
        <f>Y$4*投入係数表!Y27</f>
        <v>0.17867890460427327</v>
      </c>
      <c r="Z27" s="64">
        <f>Z$4*投入係数表!Z27</f>
        <v>6.0302354770423934</v>
      </c>
      <c r="AA27" s="64">
        <f>AA$4*投入係数表!AA27</f>
        <v>0</v>
      </c>
      <c r="AB27" s="64">
        <f>AB$4*投入係数表!AB27</f>
        <v>2.6967976899827626</v>
      </c>
      <c r="AC27" s="64">
        <f>AC$4*投入係数表!AC27</f>
        <v>0</v>
      </c>
      <c r="AD27" s="64">
        <f>AD$4*投入係数表!AD27</f>
        <v>0</v>
      </c>
      <c r="AE27" s="64">
        <f>AE$4*投入係数表!AE27</f>
        <v>12.158725151444951</v>
      </c>
      <c r="AF27" s="64">
        <f>AF$4*投入係数表!AF27</f>
        <v>5.8883306582583839E-2</v>
      </c>
      <c r="AG27" s="64">
        <f>AG$4*投入係数表!AG27</f>
        <v>0.24143611884337896</v>
      </c>
      <c r="AH27" s="64">
        <f>AH$4*投入係数表!AH27</f>
        <v>7.6478910940308209E-3</v>
      </c>
      <c r="AI27" s="64">
        <f>AI$4*投入係数表!AI27</f>
        <v>0</v>
      </c>
      <c r="AJ27" s="64">
        <f>AJ$4*投入係数表!AJ27</f>
        <v>0</v>
      </c>
      <c r="AK27" s="64">
        <f>AK$4*投入係数表!AK27</f>
        <v>0.15979662248047938</v>
      </c>
      <c r="AL27" s="64">
        <f>AL$4*投入係数表!AL27</f>
        <v>0</v>
      </c>
      <c r="AM27" s="64">
        <f>AM$4*投入係数表!AM27</f>
        <v>1.3733611560146353E-3</v>
      </c>
      <c r="AN27" s="64">
        <f>AN$4*投入係数表!AN27</f>
        <v>0</v>
      </c>
      <c r="AO27" s="64">
        <f>AO$4*投入係数表!AO27</f>
        <v>0</v>
      </c>
      <c r="AP27" s="64">
        <f>AP$4*投入係数表!AP27</f>
        <v>0</v>
      </c>
      <c r="AQ27" s="64">
        <f>AQ$4*投入係数表!AQ27</f>
        <v>0.13692318674116327</v>
      </c>
      <c r="AR27" s="64">
        <f>AR$4*投入係数表!AR27</f>
        <v>1.2238628784031036E-3</v>
      </c>
      <c r="AS27" s="64">
        <f>AS$4*投入係数表!AS27</f>
        <v>3.7105980865682533E-3</v>
      </c>
      <c r="AT27" s="64">
        <f>AT$4*投入係数表!AT27</f>
        <v>7.6051179401690166E-5</v>
      </c>
      <c r="AU27" s="64">
        <f>AU$4*投入係数表!AU27</f>
        <v>2.4224086008718467E-3</v>
      </c>
      <c r="AV27" s="64">
        <f>AV$4*投入係数表!AV27</f>
        <v>0.11066093939845617</v>
      </c>
      <c r="AW27" s="64">
        <f>AW$4*投入係数表!AW27</f>
        <v>0.26131314793483623</v>
      </c>
      <c r="AX27" s="64">
        <f>AX$4*投入係数表!AX27</f>
        <v>0.20745879187669169</v>
      </c>
      <c r="AY27" s="64">
        <f>AY$4*投入係数表!AY27</f>
        <v>0.22529563428774893</v>
      </c>
      <c r="AZ27" s="64">
        <f>AZ$4*投入係数表!AZ27</f>
        <v>0.46465091827909577</v>
      </c>
      <c r="BA27" s="64">
        <f>BA$4*投入係数表!BA27</f>
        <v>0</v>
      </c>
      <c r="BB27" s="64">
        <f>BB$4*投入係数表!BB27</f>
        <v>0.29021816936914507</v>
      </c>
      <c r="BC27" s="64">
        <f>BC$4*投入係数表!BC27</f>
        <v>9.3804426732469179E-2</v>
      </c>
      <c r="BD27" s="64">
        <f>BD$4*投入係数表!BD27</f>
        <v>0.13053252435398485</v>
      </c>
      <c r="BE27" s="64">
        <f>BE$4*投入係数表!BE27</f>
        <v>0</v>
      </c>
      <c r="BF27" s="64">
        <f>BF$4*投入係数表!BF27</f>
        <v>0</v>
      </c>
      <c r="BG27" s="64">
        <f>BG$4*投入係数表!BG27</f>
        <v>0.28292480803843117</v>
      </c>
      <c r="BH27" s="64">
        <f>BH$4*投入係数表!BH27</f>
        <v>1.3782837610607272E-2</v>
      </c>
      <c r="BI27" s="64">
        <f>BI$4*投入係数表!BI27</f>
        <v>2.178502105522285E-3</v>
      </c>
      <c r="BJ27" s="64">
        <f>BJ$4*投入係数表!BJ27</f>
        <v>0.33764800321091709</v>
      </c>
      <c r="BK27" s="64">
        <f>BK$4*投入係数表!BK27</f>
        <v>0</v>
      </c>
      <c r="BL27" s="64">
        <f>BL$4*投入係数表!BL27</f>
        <v>0</v>
      </c>
      <c r="BM27" s="64">
        <f>BM$4*投入係数表!BM27</f>
        <v>0</v>
      </c>
      <c r="BN27" s="64">
        <f>BN$4*投入係数表!BN27</f>
        <v>0</v>
      </c>
      <c r="BO27" s="64">
        <f>BO$4*投入係数表!BO27</f>
        <v>0</v>
      </c>
      <c r="BP27" s="64">
        <f>BP$4*投入係数表!BP27</f>
        <v>0</v>
      </c>
      <c r="BQ27" s="64">
        <f>BQ$4*投入係数表!BQ27</f>
        <v>0</v>
      </c>
      <c r="BR27" s="64">
        <f>BR$4*投入係数表!BR27</f>
        <v>0</v>
      </c>
      <c r="BS27" s="64">
        <f>BS$4*投入係数表!BS27</f>
        <v>0</v>
      </c>
      <c r="BT27" s="64">
        <f>BT$4*投入係数表!BT27</f>
        <v>0</v>
      </c>
      <c r="BU27" s="64">
        <f>BU$4*投入係数表!BU27</f>
        <v>0</v>
      </c>
      <c r="BV27" s="64">
        <f>BV$4*投入係数表!BV27</f>
        <v>0</v>
      </c>
      <c r="BW27" s="64">
        <f>BW$4*投入係数表!BW27</f>
        <v>0</v>
      </c>
      <c r="BX27" s="64">
        <f>BX$4*投入係数表!BX27</f>
        <v>0</v>
      </c>
      <c r="BY27" s="64">
        <f>BY$4*投入係数表!BY27</f>
        <v>0</v>
      </c>
      <c r="BZ27" s="64">
        <f>BZ$4*投入係数表!BZ27</f>
        <v>0</v>
      </c>
      <c r="CA27" s="64">
        <f>CA$4*投入係数表!CA27</f>
        <v>0</v>
      </c>
      <c r="CB27" s="64">
        <f>CB$4*投入係数表!CB27</f>
        <v>0</v>
      </c>
      <c r="CC27" s="64">
        <f>CC$4*投入係数表!CC27</f>
        <v>0</v>
      </c>
      <c r="CD27" s="64">
        <f>CD$4*投入係数表!CD27</f>
        <v>0</v>
      </c>
      <c r="CE27" s="64">
        <f>CE$4*投入係数表!CE27</f>
        <v>0</v>
      </c>
      <c r="CF27" s="64">
        <f>CF$4*投入係数表!CF27</f>
        <v>0</v>
      </c>
      <c r="CG27" s="64">
        <f>CG$4*投入係数表!CG27</f>
        <v>0</v>
      </c>
      <c r="CH27" s="64">
        <f>CH$4*投入係数表!CH27</f>
        <v>0</v>
      </c>
      <c r="CI27" s="64">
        <f>CI$4*投入係数表!CI27</f>
        <v>0</v>
      </c>
      <c r="CJ27" s="64">
        <f>CJ$4*投入係数表!CJ27</f>
        <v>0</v>
      </c>
      <c r="CK27" s="64">
        <f>CK$4*投入係数表!CK27</f>
        <v>1.4649653535693881E-3</v>
      </c>
      <c r="CL27" s="64">
        <f>CL$4*投入係数表!CL27</f>
        <v>0</v>
      </c>
      <c r="CM27" s="64">
        <f>CM$4*投入係数表!CM27</f>
        <v>0</v>
      </c>
      <c r="CN27" s="64">
        <f>CN$4*投入係数表!CN27</f>
        <v>0</v>
      </c>
      <c r="CO27" s="64">
        <f>CO$4*投入係数表!CO27</f>
        <v>1.7421745716832446E-2</v>
      </c>
      <c r="CP27" s="64">
        <f>CP$4*投入係数表!CP27</f>
        <v>4.5469879871510924E-2</v>
      </c>
      <c r="CQ27" s="64">
        <f>CQ$4*投入係数表!CQ27</f>
        <v>0</v>
      </c>
      <c r="CR27" s="64">
        <f>CR$4*投入係数表!CR27</f>
        <v>9.9386388437785111E-4</v>
      </c>
      <c r="CS27" s="64">
        <f>CS$4*投入係数表!CS27</f>
        <v>0</v>
      </c>
      <c r="CT27" s="64">
        <f>CT$4*投入係数表!CT27</f>
        <v>0</v>
      </c>
      <c r="CU27" s="64">
        <f>CU$4*投入係数表!CU27</f>
        <v>0</v>
      </c>
      <c r="CV27" s="64">
        <f>CV$4*投入係数表!CV27</f>
        <v>0</v>
      </c>
      <c r="CW27" s="64">
        <f>CW$4*投入係数表!CW27</f>
        <v>0</v>
      </c>
      <c r="CX27" s="64">
        <f>CX$4*投入係数表!CX27</f>
        <v>0</v>
      </c>
      <c r="CY27" s="64">
        <f>CY$4*投入係数表!CY27</f>
        <v>0</v>
      </c>
      <c r="CZ27" s="64">
        <f>CZ$4*投入係数表!CZ27</f>
        <v>0</v>
      </c>
      <c r="DA27" s="64">
        <f>DA$4*投入係数表!DA27</f>
        <v>0</v>
      </c>
      <c r="DB27" s="64">
        <f>DB$4*投入係数表!DB27</f>
        <v>0</v>
      </c>
      <c r="DC27" s="64">
        <f>DC$4*投入係数表!DC27</f>
        <v>0</v>
      </c>
      <c r="DD27" s="64">
        <f>DD$4*投入係数表!DD27</f>
        <v>0</v>
      </c>
      <c r="DE27" s="64">
        <f>DE$4*投入係数表!DE27</f>
        <v>5.9514718042439782E-2</v>
      </c>
      <c r="DF27" s="196">
        <f t="shared" si="0"/>
        <v>25.678783181071999</v>
      </c>
    </row>
    <row r="28" spans="1:110" s="149" customFormat="1" ht="12">
      <c r="A28" s="154">
        <v>24</v>
      </c>
      <c r="B28" s="154" t="s">
        <v>10</v>
      </c>
      <c r="C28" s="64">
        <f>C$4*投入係数表!C28</f>
        <v>0</v>
      </c>
      <c r="D28" s="64">
        <f>D$4*投入係数表!D28</f>
        <v>0</v>
      </c>
      <c r="E28" s="64">
        <f>E$4*投入係数表!E28</f>
        <v>0</v>
      </c>
      <c r="F28" s="64">
        <f>F$4*投入係数表!F28</f>
        <v>0</v>
      </c>
      <c r="G28" s="64">
        <f>G$4*投入係数表!G28</f>
        <v>0</v>
      </c>
      <c r="H28" s="64">
        <f>H$4*投入係数表!H28</f>
        <v>0</v>
      </c>
      <c r="I28" s="64">
        <f>I$4*投入係数表!I28</f>
        <v>0</v>
      </c>
      <c r="J28" s="64">
        <f>J$4*投入係数表!J28</f>
        <v>0</v>
      </c>
      <c r="K28" s="64">
        <f>K$4*投入係数表!K28</f>
        <v>0</v>
      </c>
      <c r="L28" s="64">
        <f>L$4*投入係数表!L28</f>
        <v>0</v>
      </c>
      <c r="M28" s="64">
        <f>M$4*投入係数表!M28</f>
        <v>0</v>
      </c>
      <c r="N28" s="64">
        <f>N$4*投入係数表!N28</f>
        <v>13.131678108707995</v>
      </c>
      <c r="O28" s="64">
        <f>O$4*投入係数表!O28</f>
        <v>9.2183737312357934</v>
      </c>
      <c r="P28" s="64">
        <f>P$4*投入係数表!P28</f>
        <v>9.0452715842793182E-3</v>
      </c>
      <c r="Q28" s="64">
        <f>Q$4*投入係数表!Q28</f>
        <v>5.7663792630018126E-2</v>
      </c>
      <c r="R28" s="64">
        <f>R$4*投入係数表!R28</f>
        <v>8.1439856665852267E-2</v>
      </c>
      <c r="S28" s="64">
        <f>S$4*投入係数表!S28</f>
        <v>7.5039020290551084E-4</v>
      </c>
      <c r="T28" s="64">
        <f>T$4*投入係数表!T28</f>
        <v>0</v>
      </c>
      <c r="U28" s="64">
        <f>U$4*投入係数表!U28</f>
        <v>0</v>
      </c>
      <c r="V28" s="64">
        <f>V$4*投入係数表!V28</f>
        <v>0</v>
      </c>
      <c r="W28" s="64">
        <f>W$4*投入係数表!W28</f>
        <v>0</v>
      </c>
      <c r="X28" s="64">
        <f>X$4*投入係数表!X28</f>
        <v>0</v>
      </c>
      <c r="Y28" s="64">
        <f>Y$4*投入係数表!Y28</f>
        <v>0</v>
      </c>
      <c r="Z28" s="64">
        <f>Z$4*投入係数表!Z28</f>
        <v>1.123995429085255E-2</v>
      </c>
      <c r="AA28" s="64">
        <f>AA$4*投入係数表!AA28</f>
        <v>0</v>
      </c>
      <c r="AB28" s="64">
        <f>AB$4*投入係数表!AB28</f>
        <v>0</v>
      </c>
      <c r="AC28" s="64">
        <f>AC$4*投入係数表!AC28</f>
        <v>0</v>
      </c>
      <c r="AD28" s="64">
        <f>AD$4*投入係数表!AD28</f>
        <v>2.0610057708161583E-2</v>
      </c>
      <c r="AE28" s="64">
        <f>AE$4*投入係数表!AE28</f>
        <v>3.3271063047432214E-2</v>
      </c>
      <c r="AF28" s="64">
        <f>AF$4*投入係数表!AF28</f>
        <v>9.4973075133199733E-3</v>
      </c>
      <c r="AG28" s="64">
        <f>AG$4*投入係数表!AG28</f>
        <v>6.5329773334090777E-2</v>
      </c>
      <c r="AH28" s="64">
        <f>AH$4*投入係数表!AH28</f>
        <v>6.3732425783590181E-3</v>
      </c>
      <c r="AI28" s="64">
        <f>AI$4*投入係数表!AI28</f>
        <v>0</v>
      </c>
      <c r="AJ28" s="64">
        <f>AJ$4*投入係数表!AJ28</f>
        <v>0</v>
      </c>
      <c r="AK28" s="64">
        <f>AK$4*投入係数表!AK28</f>
        <v>0.18400823194721869</v>
      </c>
      <c r="AL28" s="64">
        <f>AL$4*投入係数表!AL28</f>
        <v>0</v>
      </c>
      <c r="AM28" s="64">
        <f>AM$4*投入係数表!AM28</f>
        <v>0</v>
      </c>
      <c r="AN28" s="64">
        <f>AN$4*投入係数表!AN28</f>
        <v>0</v>
      </c>
      <c r="AO28" s="64">
        <f>AO$4*投入係数表!AO28</f>
        <v>0</v>
      </c>
      <c r="AP28" s="64">
        <f>AP$4*投入係数表!AP28</f>
        <v>0</v>
      </c>
      <c r="AQ28" s="64">
        <f>AQ$4*投入係数表!AQ28</f>
        <v>0</v>
      </c>
      <c r="AR28" s="64">
        <f>AR$4*投入係数表!AR28</f>
        <v>0</v>
      </c>
      <c r="AS28" s="64">
        <f>AS$4*投入係数表!AS28</f>
        <v>0</v>
      </c>
      <c r="AT28" s="64">
        <f>AT$4*投入係数表!AT28</f>
        <v>0</v>
      </c>
      <c r="AU28" s="64">
        <f>AU$4*投入係数表!AU28</f>
        <v>0</v>
      </c>
      <c r="AV28" s="64">
        <f>AV$4*投入係数表!AV28</f>
        <v>1.851876945035389E-2</v>
      </c>
      <c r="AW28" s="64">
        <f>AW$4*投入係数表!AW28</f>
        <v>0</v>
      </c>
      <c r="AX28" s="64">
        <f>AX$4*投入係数表!AX28</f>
        <v>0</v>
      </c>
      <c r="AY28" s="64">
        <f>AY$4*投入係数表!AY28</f>
        <v>0</v>
      </c>
      <c r="AZ28" s="64">
        <f>AZ$4*投入係数表!AZ28</f>
        <v>0</v>
      </c>
      <c r="BA28" s="64">
        <f>BA$4*投入係数表!BA28</f>
        <v>0</v>
      </c>
      <c r="BB28" s="64">
        <f>BB$4*投入係数表!BB28</f>
        <v>0</v>
      </c>
      <c r="BC28" s="64">
        <f>BC$4*投入係数表!BC28</f>
        <v>0</v>
      </c>
      <c r="BD28" s="64">
        <f>BD$4*投入係数表!BD28</f>
        <v>0</v>
      </c>
      <c r="BE28" s="64">
        <f>BE$4*投入係数表!BE28</f>
        <v>0</v>
      </c>
      <c r="BF28" s="64">
        <f>BF$4*投入係数表!BF28</f>
        <v>0</v>
      </c>
      <c r="BG28" s="64">
        <f>BG$4*投入係数表!BG28</f>
        <v>0</v>
      </c>
      <c r="BH28" s="64">
        <f>BH$4*投入係数表!BH28</f>
        <v>0</v>
      </c>
      <c r="BI28" s="64">
        <f>BI$4*投入係数表!BI28</f>
        <v>0</v>
      </c>
      <c r="BJ28" s="64">
        <f>BJ$4*投入係数表!BJ28</f>
        <v>1.525185631145896</v>
      </c>
      <c r="BK28" s="64">
        <f>BK$4*投入係数表!BK28</f>
        <v>0</v>
      </c>
      <c r="BL28" s="64">
        <f>BL$4*投入係数表!BL28</f>
        <v>0</v>
      </c>
      <c r="BM28" s="64">
        <f>BM$4*投入係数表!BM28</f>
        <v>0</v>
      </c>
      <c r="BN28" s="64">
        <f>BN$4*投入係数表!BN28</f>
        <v>0</v>
      </c>
      <c r="BO28" s="64">
        <f>BO$4*投入係数表!BO28</f>
        <v>0</v>
      </c>
      <c r="BP28" s="64">
        <f>BP$4*投入係数表!BP28</f>
        <v>0</v>
      </c>
      <c r="BQ28" s="64">
        <f>BQ$4*投入係数表!BQ28</f>
        <v>0</v>
      </c>
      <c r="BR28" s="64">
        <f>BR$4*投入係数表!BR28</f>
        <v>0</v>
      </c>
      <c r="BS28" s="64">
        <f>BS$4*投入係数表!BS28</f>
        <v>0</v>
      </c>
      <c r="BT28" s="64">
        <f>BT$4*投入係数表!BT28</f>
        <v>0</v>
      </c>
      <c r="BU28" s="64">
        <f>BU$4*投入係数表!BU28</f>
        <v>0</v>
      </c>
      <c r="BV28" s="64">
        <f>BV$4*投入係数表!BV28</f>
        <v>0</v>
      </c>
      <c r="BW28" s="64">
        <f>BW$4*投入係数表!BW28</f>
        <v>0</v>
      </c>
      <c r="BX28" s="64">
        <f>BX$4*投入係数表!BX28</f>
        <v>0</v>
      </c>
      <c r="BY28" s="64">
        <f>BY$4*投入係数表!BY28</f>
        <v>0</v>
      </c>
      <c r="BZ28" s="64">
        <f>BZ$4*投入係数表!BZ28</f>
        <v>0</v>
      </c>
      <c r="CA28" s="64">
        <f>CA$4*投入係数表!CA28</f>
        <v>0</v>
      </c>
      <c r="CB28" s="64">
        <f>CB$4*投入係数表!CB28</f>
        <v>0</v>
      </c>
      <c r="CC28" s="64">
        <f>CC$4*投入係数表!CC28</f>
        <v>0</v>
      </c>
      <c r="CD28" s="64">
        <f>CD$4*投入係数表!CD28</f>
        <v>0</v>
      </c>
      <c r="CE28" s="64">
        <f>CE$4*投入係数表!CE28</f>
        <v>0</v>
      </c>
      <c r="CF28" s="64">
        <f>CF$4*投入係数表!CF28</f>
        <v>0</v>
      </c>
      <c r="CG28" s="64">
        <f>CG$4*投入係数表!CG28</f>
        <v>0</v>
      </c>
      <c r="CH28" s="64">
        <f>CH$4*投入係数表!CH28</f>
        <v>0</v>
      </c>
      <c r="CI28" s="64">
        <f>CI$4*投入係数表!CI28</f>
        <v>0</v>
      </c>
      <c r="CJ28" s="64">
        <f>CJ$4*投入係数表!CJ28</f>
        <v>0</v>
      </c>
      <c r="CK28" s="64">
        <f>CK$4*投入係数表!CK28</f>
        <v>0</v>
      </c>
      <c r="CL28" s="64">
        <f>CL$4*投入係数表!CL28</f>
        <v>6.9509513071959038E-5</v>
      </c>
      <c r="CM28" s="64">
        <f>CM$4*投入係数表!CM28</f>
        <v>0</v>
      </c>
      <c r="CN28" s="64">
        <f>CN$4*投入係数表!CN28</f>
        <v>0</v>
      </c>
      <c r="CO28" s="64">
        <f>CO$4*投入係数表!CO28</f>
        <v>0</v>
      </c>
      <c r="CP28" s="64">
        <f>CP$4*投入係数表!CP28</f>
        <v>0</v>
      </c>
      <c r="CQ28" s="64">
        <f>CQ$4*投入係数表!CQ28</f>
        <v>0</v>
      </c>
      <c r="CR28" s="64">
        <f>CR$4*投入係数表!CR28</f>
        <v>0</v>
      </c>
      <c r="CS28" s="64">
        <f>CS$4*投入係数表!CS28</f>
        <v>0</v>
      </c>
      <c r="CT28" s="64">
        <f>CT$4*投入係数表!CT28</f>
        <v>0</v>
      </c>
      <c r="CU28" s="64">
        <f>CU$4*投入係数表!CU28</f>
        <v>0</v>
      </c>
      <c r="CV28" s="64">
        <f>CV$4*投入係数表!CV28</f>
        <v>0</v>
      </c>
      <c r="CW28" s="64">
        <f>CW$4*投入係数表!CW28</f>
        <v>0</v>
      </c>
      <c r="CX28" s="64">
        <f>CX$4*投入係数表!CX28</f>
        <v>0</v>
      </c>
      <c r="CY28" s="64">
        <f>CY$4*投入係数表!CY28</f>
        <v>0</v>
      </c>
      <c r="CZ28" s="64">
        <f>CZ$4*投入係数表!CZ28</f>
        <v>0</v>
      </c>
      <c r="DA28" s="64">
        <f>DA$4*投入係数表!DA28</f>
        <v>0</v>
      </c>
      <c r="DB28" s="64">
        <f>DB$4*投入係数表!DB28</f>
        <v>0</v>
      </c>
      <c r="DC28" s="64">
        <f>DC$4*投入係数表!DC28</f>
        <v>0</v>
      </c>
      <c r="DD28" s="64">
        <f>DD$4*投入係数表!DD28</f>
        <v>0</v>
      </c>
      <c r="DE28" s="64">
        <f>DE$4*投入係数表!DE28</f>
        <v>4.7401102865660006E-3</v>
      </c>
      <c r="DF28" s="196">
        <f t="shared" si="0"/>
        <v>24.377794801842168</v>
      </c>
    </row>
    <row r="29" spans="1:110" s="149" customFormat="1" ht="12">
      <c r="A29" s="154">
        <v>25</v>
      </c>
      <c r="B29" s="154" t="s">
        <v>11</v>
      </c>
      <c r="C29" s="64">
        <f>C$4*投入係数表!C29</f>
        <v>0</v>
      </c>
      <c r="D29" s="64">
        <f>D$4*投入係数表!D29</f>
        <v>0.63506940516781663</v>
      </c>
      <c r="E29" s="64">
        <f>E$4*投入係数表!E29</f>
        <v>5.3653825517759414E-2</v>
      </c>
      <c r="F29" s="64">
        <f>F$4*投入係数表!F29</f>
        <v>0</v>
      </c>
      <c r="G29" s="64">
        <f>G$4*投入係数表!G29</f>
        <v>0.93474461441784651</v>
      </c>
      <c r="H29" s="64">
        <f>H$4*投入係数表!H29</f>
        <v>0</v>
      </c>
      <c r="I29" s="64">
        <f>I$4*投入係数表!I29</f>
        <v>0</v>
      </c>
      <c r="J29" s="64">
        <f>J$4*投入係数表!J29</f>
        <v>0</v>
      </c>
      <c r="K29" s="64">
        <f>K$4*投入係数表!K29</f>
        <v>0</v>
      </c>
      <c r="L29" s="64">
        <f>L$4*投入係数表!L29</f>
        <v>0</v>
      </c>
      <c r="M29" s="64">
        <f>M$4*投入係数表!M29</f>
        <v>0</v>
      </c>
      <c r="N29" s="64">
        <f>N$4*投入係数表!N29</f>
        <v>0</v>
      </c>
      <c r="O29" s="64">
        <f>O$4*投入係数表!O29</f>
        <v>9.0023180969099545E-3</v>
      </c>
      <c r="P29" s="64">
        <f>P$4*投入係数表!P29</f>
        <v>0</v>
      </c>
      <c r="Q29" s="64">
        <f>Q$4*投入係数表!Q29</f>
        <v>0</v>
      </c>
      <c r="R29" s="64">
        <f>R$4*投入係数表!R29</f>
        <v>0</v>
      </c>
      <c r="S29" s="64">
        <f>S$4*投入係数表!S29</f>
        <v>0</v>
      </c>
      <c r="T29" s="64">
        <f>T$4*投入係数表!T29</f>
        <v>0</v>
      </c>
      <c r="U29" s="64">
        <f>U$4*投入係数表!U29</f>
        <v>0</v>
      </c>
      <c r="V29" s="64">
        <f>V$4*投入係数表!V29</f>
        <v>0</v>
      </c>
      <c r="W29" s="64">
        <f>W$4*投入係数表!W29</f>
        <v>0</v>
      </c>
      <c r="X29" s="64">
        <f>X$4*投入係数表!X29</f>
        <v>0</v>
      </c>
      <c r="Y29" s="64">
        <f>Y$4*投入係数表!Y29</f>
        <v>0</v>
      </c>
      <c r="Z29" s="64">
        <f>Z$4*投入係数表!Z29</f>
        <v>0</v>
      </c>
      <c r="AA29" s="64">
        <f>AA$4*投入係数表!AA29</f>
        <v>8.0369033920738389</v>
      </c>
      <c r="AB29" s="64">
        <f>AB$4*投入係数表!AB29</f>
        <v>0.12484884036444568</v>
      </c>
      <c r="AC29" s="64">
        <f>AC$4*投入係数表!AC29</f>
        <v>0</v>
      </c>
      <c r="AD29" s="64">
        <f>AD$4*投入係数表!AD29</f>
        <v>0</v>
      </c>
      <c r="AE29" s="64">
        <f>AE$4*投入係数表!AE29</f>
        <v>0</v>
      </c>
      <c r="AF29" s="64">
        <f>AF$4*投入係数表!AF29</f>
        <v>0</v>
      </c>
      <c r="AG29" s="64">
        <f>AG$4*投入係数表!AG29</f>
        <v>0</v>
      </c>
      <c r="AH29" s="64">
        <f>AH$4*投入係数表!AH29</f>
        <v>0</v>
      </c>
      <c r="AI29" s="64">
        <f>AI$4*投入係数表!AI29</f>
        <v>0</v>
      </c>
      <c r="AJ29" s="64">
        <f>AJ$4*投入係数表!AJ29</f>
        <v>0</v>
      </c>
      <c r="AK29" s="64">
        <f>AK$4*投入係数表!AK29</f>
        <v>0</v>
      </c>
      <c r="AL29" s="64">
        <f>AL$4*投入係数表!AL29</f>
        <v>0</v>
      </c>
      <c r="AM29" s="64">
        <f>AM$4*投入係数表!AM29</f>
        <v>0</v>
      </c>
      <c r="AN29" s="64">
        <f>AN$4*投入係数表!AN29</f>
        <v>0</v>
      </c>
      <c r="AO29" s="64">
        <f>AO$4*投入係数表!AO29</f>
        <v>0</v>
      </c>
      <c r="AP29" s="64">
        <f>AP$4*投入係数表!AP29</f>
        <v>0</v>
      </c>
      <c r="AQ29" s="64">
        <f>AQ$4*投入係数表!AQ29</f>
        <v>0</v>
      </c>
      <c r="AR29" s="64">
        <f>AR$4*投入係数表!AR29</f>
        <v>0</v>
      </c>
      <c r="AS29" s="64">
        <f>AS$4*投入係数表!AS29</f>
        <v>0</v>
      </c>
      <c r="AT29" s="64">
        <f>AT$4*投入係数表!AT29</f>
        <v>0</v>
      </c>
      <c r="AU29" s="64">
        <f>AU$4*投入係数表!AU29</f>
        <v>0</v>
      </c>
      <c r="AV29" s="64">
        <f>AV$4*投入係数表!AV29</f>
        <v>0</v>
      </c>
      <c r="AW29" s="64">
        <f>AW$4*投入係数表!AW29</f>
        <v>0</v>
      </c>
      <c r="AX29" s="64">
        <f>AX$4*投入係数表!AX29</f>
        <v>0</v>
      </c>
      <c r="AY29" s="64">
        <f>AY$4*投入係数表!AY29</f>
        <v>0</v>
      </c>
      <c r="AZ29" s="64">
        <f>AZ$4*投入係数表!AZ29</f>
        <v>0</v>
      </c>
      <c r="BA29" s="64">
        <f>BA$4*投入係数表!BA29</f>
        <v>0</v>
      </c>
      <c r="BB29" s="64">
        <f>BB$4*投入係数表!BB29</f>
        <v>0</v>
      </c>
      <c r="BC29" s="64">
        <f>BC$4*投入係数表!BC29</f>
        <v>0</v>
      </c>
      <c r="BD29" s="64">
        <f>BD$4*投入係数表!BD29</f>
        <v>0</v>
      </c>
      <c r="BE29" s="64">
        <f>BE$4*投入係数表!BE29</f>
        <v>0</v>
      </c>
      <c r="BF29" s="64">
        <f>BF$4*投入係数表!BF29</f>
        <v>0</v>
      </c>
      <c r="BG29" s="64">
        <f>BG$4*投入係数表!BG29</f>
        <v>0</v>
      </c>
      <c r="BH29" s="64">
        <f>BH$4*投入係数表!BH29</f>
        <v>0</v>
      </c>
      <c r="BI29" s="64">
        <f>BI$4*投入係数表!BI29</f>
        <v>0</v>
      </c>
      <c r="BJ29" s="64">
        <f>BJ$4*投入係数表!BJ29</f>
        <v>0</v>
      </c>
      <c r="BK29" s="64">
        <f>BK$4*投入係数表!BK29</f>
        <v>3.7250190907228398E-3</v>
      </c>
      <c r="BL29" s="64">
        <f>BL$4*投入係数表!BL29</f>
        <v>0</v>
      </c>
      <c r="BM29" s="64">
        <f>BM$4*投入係数表!BM29</f>
        <v>0</v>
      </c>
      <c r="BN29" s="64">
        <f>BN$4*投入係数表!BN29</f>
        <v>0</v>
      </c>
      <c r="BO29" s="64">
        <f>BO$4*投入係数表!BO29</f>
        <v>0</v>
      </c>
      <c r="BP29" s="64">
        <f>BP$4*投入係数表!BP29</f>
        <v>0</v>
      </c>
      <c r="BQ29" s="64">
        <f>BQ$4*投入係数表!BQ29</f>
        <v>0</v>
      </c>
      <c r="BR29" s="64">
        <f>BR$4*投入係数表!BR29</f>
        <v>3.1593247469907434E-3</v>
      </c>
      <c r="BS29" s="64">
        <f>BS$4*投入係数表!BS29</f>
        <v>0.62622432009610773</v>
      </c>
      <c r="BT29" s="64">
        <f>BT$4*投入係数表!BT29</f>
        <v>0</v>
      </c>
      <c r="BU29" s="64">
        <f>BU$4*投入係数表!BU29</f>
        <v>0</v>
      </c>
      <c r="BV29" s="64">
        <f>BV$4*投入係数表!BV29</f>
        <v>0</v>
      </c>
      <c r="BW29" s="64">
        <f>BW$4*投入係数表!BW29</f>
        <v>0</v>
      </c>
      <c r="BX29" s="64">
        <f>BX$4*投入係数表!BX29</f>
        <v>0</v>
      </c>
      <c r="BY29" s="64">
        <f>BY$4*投入係数表!BY29</f>
        <v>0</v>
      </c>
      <c r="BZ29" s="64">
        <f>BZ$4*投入係数表!BZ29</f>
        <v>2.4399100390816177E-3</v>
      </c>
      <c r="CA29" s="64">
        <f>CA$4*投入係数表!CA29</f>
        <v>1.9861209865460164E-3</v>
      </c>
      <c r="CB29" s="64">
        <f>CB$4*投入係数表!CB29</f>
        <v>0</v>
      </c>
      <c r="CC29" s="64">
        <f>CC$4*投入係数表!CC29</f>
        <v>0</v>
      </c>
      <c r="CD29" s="64">
        <f>CD$4*投入係数表!CD29</f>
        <v>0</v>
      </c>
      <c r="CE29" s="64">
        <f>CE$4*投入係数表!CE29</f>
        <v>0</v>
      </c>
      <c r="CF29" s="64">
        <f>CF$4*投入係数表!CF29</f>
        <v>8.5883325911317518E-2</v>
      </c>
      <c r="CG29" s="64">
        <f>CG$4*投入係数表!CG29</f>
        <v>0</v>
      </c>
      <c r="CH29" s="64">
        <f>CH$4*投入係数表!CH29</f>
        <v>0</v>
      </c>
      <c r="CI29" s="64">
        <f>CI$4*投入係数表!CI29</f>
        <v>0</v>
      </c>
      <c r="CJ29" s="64">
        <f>CJ$4*投入係数表!CJ29</f>
        <v>0</v>
      </c>
      <c r="CK29" s="64">
        <f>CK$4*投入係数表!CK29</f>
        <v>0</v>
      </c>
      <c r="CL29" s="64">
        <f>CL$4*投入係数表!CL29</f>
        <v>3.3642604326828175E-2</v>
      </c>
      <c r="CM29" s="64">
        <f>CM$4*投入係数表!CM29</f>
        <v>8.0533813911411016E-4</v>
      </c>
      <c r="CN29" s="64">
        <f>CN$4*投入係数表!CN29</f>
        <v>9.0406481449285439E-2</v>
      </c>
      <c r="CO29" s="64">
        <f>CO$4*投入係数表!CO29</f>
        <v>22.502621707302126</v>
      </c>
      <c r="CP29" s="64">
        <f>CP$4*投入係数表!CP29</f>
        <v>2.2793610748492896</v>
      </c>
      <c r="CQ29" s="64">
        <f>CQ$4*投入係数表!CQ29</f>
        <v>0.87422654029302349</v>
      </c>
      <c r="CR29" s="64">
        <f>CR$4*投入係数表!CR29</f>
        <v>0.45578597737568249</v>
      </c>
      <c r="CS29" s="64">
        <f>CS$4*投入係数表!CS29</f>
        <v>0</v>
      </c>
      <c r="CT29" s="64">
        <f>CT$4*投入係数表!CT29</f>
        <v>0</v>
      </c>
      <c r="CU29" s="64">
        <f>CU$4*投入係数表!CU29</f>
        <v>0</v>
      </c>
      <c r="CV29" s="64">
        <f>CV$4*投入係数表!CV29</f>
        <v>0</v>
      </c>
      <c r="CW29" s="64">
        <f>CW$4*投入係数表!CW29</f>
        <v>0</v>
      </c>
      <c r="CX29" s="64">
        <f>CX$4*投入係数表!CX29</f>
        <v>2.5284876272672107E-3</v>
      </c>
      <c r="CY29" s="64">
        <f>CY$4*投入係数表!CY29</f>
        <v>0</v>
      </c>
      <c r="CZ29" s="64">
        <f>CZ$4*投入係数表!CZ29</f>
        <v>0</v>
      </c>
      <c r="DA29" s="64">
        <f>DA$4*投入係数表!DA29</f>
        <v>1.9036595952058237E-3</v>
      </c>
      <c r="DB29" s="64">
        <f>DB$4*投入係数表!DB29</f>
        <v>9.7489116573589545</v>
      </c>
      <c r="DC29" s="64">
        <f>DC$4*投入係数表!DC29</f>
        <v>3.9078986447407501E-4</v>
      </c>
      <c r="DD29" s="64">
        <f>DD$4*投入係数表!DD29</f>
        <v>0</v>
      </c>
      <c r="DE29" s="64">
        <f>DE$4*投入係数表!DE29</f>
        <v>0.13008969342020024</v>
      </c>
      <c r="DF29" s="196">
        <f t="shared" si="0"/>
        <v>46.638314428110846</v>
      </c>
    </row>
    <row r="30" spans="1:110" s="149" customFormat="1" ht="12">
      <c r="A30" s="154">
        <v>26</v>
      </c>
      <c r="B30" s="154" t="s">
        <v>160</v>
      </c>
      <c r="C30" s="64">
        <f>C$4*投入係数表!C30</f>
        <v>3.5881947408161254</v>
      </c>
      <c r="D30" s="64">
        <f>D$4*投入係数表!D30</f>
        <v>0.15351550506601166</v>
      </c>
      <c r="E30" s="64">
        <f>E$4*投入係数表!E30</f>
        <v>0.60092284579890554</v>
      </c>
      <c r="F30" s="64">
        <f>F$4*投入係数表!F30</f>
        <v>7.3537136253808172E-2</v>
      </c>
      <c r="G30" s="64">
        <f>G$4*投入係数表!G30</f>
        <v>0.47522730396873708</v>
      </c>
      <c r="H30" s="64">
        <f>H$4*投入係数表!H30</f>
        <v>0</v>
      </c>
      <c r="I30" s="64">
        <f>I$4*投入係数表!I30</f>
        <v>0.44133313042154926</v>
      </c>
      <c r="J30" s="64">
        <f>J$4*投入係数表!J30</f>
        <v>0.23129992156611656</v>
      </c>
      <c r="K30" s="64">
        <f>K$4*投入係数表!K30</f>
        <v>0.38514118058488778</v>
      </c>
      <c r="L30" s="64">
        <f>L$4*投入係数表!L30</f>
        <v>0</v>
      </c>
      <c r="M30" s="64">
        <f>M$4*投入係数表!M30</f>
        <v>0</v>
      </c>
      <c r="N30" s="64">
        <f>N$4*投入係数表!N30</f>
        <v>1.4040158984153202</v>
      </c>
      <c r="O30" s="64">
        <f>O$4*投入係数表!O30</f>
        <v>0.7246866068012513</v>
      </c>
      <c r="P30" s="64">
        <f>P$4*投入係数表!P30</f>
        <v>2.799511555334449</v>
      </c>
      <c r="Q30" s="64">
        <f>Q$4*投入係数表!Q30</f>
        <v>2.4713053984293483</v>
      </c>
      <c r="R30" s="64">
        <f>R$4*投入係数表!R30</f>
        <v>1.4546411321392998</v>
      </c>
      <c r="S30" s="64">
        <f>S$4*投入係数表!S30</f>
        <v>2.0575699363669107</v>
      </c>
      <c r="T30" s="64">
        <f>T$4*投入係数表!T30</f>
        <v>3.3094098883572567</v>
      </c>
      <c r="U30" s="64">
        <f>U$4*投入係数表!U30</f>
        <v>0.48329480983399875</v>
      </c>
      <c r="V30" s="64">
        <f>V$4*投入係数表!V30</f>
        <v>1.1696177318680301</v>
      </c>
      <c r="W30" s="64">
        <f>W$4*投入係数表!W30</f>
        <v>0.70987654320987659</v>
      </c>
      <c r="X30" s="64">
        <f>X$4*投入係数表!X30</f>
        <v>1.3106667916137771</v>
      </c>
      <c r="Y30" s="64">
        <f>Y$4*投入係数表!Y30</f>
        <v>1.0184697562443576</v>
      </c>
      <c r="Z30" s="64">
        <f>Z$4*投入係数表!Z30</f>
        <v>1.7908993836758396</v>
      </c>
      <c r="AA30" s="64">
        <f>AA$4*投入係数表!AA30</f>
        <v>1.9289473846717538</v>
      </c>
      <c r="AB30" s="64">
        <f>AB$4*投入係数表!AB30</f>
        <v>11.090843215892818</v>
      </c>
      <c r="AC30" s="64">
        <f>AC$4*投入係数表!AC30</f>
        <v>0.12222979200897686</v>
      </c>
      <c r="AD30" s="64">
        <f>AD$4*投入係数表!AD30</f>
        <v>0.97897774113767522</v>
      </c>
      <c r="AE30" s="64">
        <f>AE$4*投入係数表!AE30</f>
        <v>0.47737814165093484</v>
      </c>
      <c r="AF30" s="64">
        <f>AF$4*投入係数表!AF30</f>
        <v>1.1558223243710408</v>
      </c>
      <c r="AG30" s="64">
        <f>AG$4*投入係数表!AG30</f>
        <v>0.88337215247401013</v>
      </c>
      <c r="AH30" s="64">
        <f>AH$4*投入係数表!AH30</f>
        <v>0.21923954469555018</v>
      </c>
      <c r="AI30" s="64">
        <f>AI$4*投入係数表!AI30</f>
        <v>0.68547673801521314</v>
      </c>
      <c r="AJ30" s="64">
        <f>AJ$4*投入係数表!AJ30</f>
        <v>6.2063615205585718E-2</v>
      </c>
      <c r="AK30" s="64">
        <f>AK$4*投入係数表!AK30</f>
        <v>1.2626354336904546</v>
      </c>
      <c r="AL30" s="64">
        <f>AL$4*投入係数表!AL30</f>
        <v>1.4858480120353689E-2</v>
      </c>
      <c r="AM30" s="64">
        <f>AM$4*投入係数表!AM30</f>
        <v>0.10687981231808014</v>
      </c>
      <c r="AN30" s="64">
        <f>AN$4*投入係数表!AN30</f>
        <v>0.46189566592016856</v>
      </c>
      <c r="AO30" s="64">
        <f>AO$4*投入係数表!AO30</f>
        <v>2.2722753997784534E-2</v>
      </c>
      <c r="AP30" s="64">
        <f>AP$4*投入係数表!AP30</f>
        <v>1.0457406981364901E-3</v>
      </c>
      <c r="AQ30" s="64">
        <f>AQ$4*投入係数表!AQ30</f>
        <v>0.30175015087507545</v>
      </c>
      <c r="AR30" s="64">
        <f>AR$4*投入係数表!AR30</f>
        <v>0.73615352135946688</v>
      </c>
      <c r="AS30" s="64">
        <f>AS$4*投入係数表!AS30</f>
        <v>0.52319433020612371</v>
      </c>
      <c r="AT30" s="64">
        <f>AT$4*投入係数表!AT30</f>
        <v>0.14039047717552003</v>
      </c>
      <c r="AU30" s="64">
        <f>AU$4*投入係数表!AU30</f>
        <v>0.29971800961696216</v>
      </c>
      <c r="AV30" s="64">
        <f>AV$4*投入係数表!AV30</f>
        <v>1.0790570784608644</v>
      </c>
      <c r="AW30" s="64">
        <f>AW$4*投入係数表!AW30</f>
        <v>0.21128846470297846</v>
      </c>
      <c r="AX30" s="64">
        <f>AX$4*投入係数表!AX30</f>
        <v>0.42788375824567659</v>
      </c>
      <c r="AY30" s="64">
        <f>AY$4*投入係数表!AY30</f>
        <v>0.41254746203302284</v>
      </c>
      <c r="AZ30" s="64">
        <f>AZ$4*投入係数表!AZ30</f>
        <v>0.35611931692923399</v>
      </c>
      <c r="BA30" s="64">
        <f>BA$4*投入係数表!BA30</f>
        <v>0.35821182579846378</v>
      </c>
      <c r="BB30" s="64">
        <f>BB$4*投入係数表!BB30</f>
        <v>0.58743892191341696</v>
      </c>
      <c r="BC30" s="64">
        <f>BC$4*投入係数表!BC30</f>
        <v>0.57417868847071896</v>
      </c>
      <c r="BD30" s="64">
        <f>BD$4*投入係数表!BD30</f>
        <v>0.61036041480335523</v>
      </c>
      <c r="BE30" s="64">
        <f>BE$4*投入係数表!BE30</f>
        <v>0</v>
      </c>
      <c r="BF30" s="64">
        <f>BF$4*投入係数表!BF30</f>
        <v>1.0064512353896342</v>
      </c>
      <c r="BG30" s="64">
        <f>BG$4*投入係数表!BG30</f>
        <v>1.5709772235818149</v>
      </c>
      <c r="BH30" s="64">
        <f>BH$4*投入係数表!BH30</f>
        <v>1.4154974226093668</v>
      </c>
      <c r="BI30" s="64">
        <f>BI$4*投入係数表!BI30</f>
        <v>0.23767457971248127</v>
      </c>
      <c r="BJ30" s="64">
        <f>BJ$4*投入係数表!BJ30</f>
        <v>3.270620108368453</v>
      </c>
      <c r="BK30" s="64">
        <f>BK$4*投入係数表!BK30</f>
        <v>2.7937643180421301E-2</v>
      </c>
      <c r="BL30" s="64">
        <f>BL$4*投入係数表!BL30</f>
        <v>0.53823449380306743</v>
      </c>
      <c r="BM30" s="64">
        <f>BM$4*投入係数表!BM30</f>
        <v>0.64086776265829282</v>
      </c>
      <c r="BN30" s="64">
        <f>BN$4*投入係数表!BN30</f>
        <v>0.14631738532595281</v>
      </c>
      <c r="BO30" s="64">
        <f>BO$4*投入係数表!BO30</f>
        <v>0.18714835182300774</v>
      </c>
      <c r="BP30" s="64">
        <f>BP$4*投入係数表!BP30</f>
        <v>3.0538132957169086E-2</v>
      </c>
      <c r="BQ30" s="64">
        <f>BQ$4*投入係数表!BQ30</f>
        <v>0.57229072368763334</v>
      </c>
      <c r="BR30" s="64">
        <f>BR$4*投入係数表!BR30</f>
        <v>0.14480238423707573</v>
      </c>
      <c r="BS30" s="64">
        <f>BS$4*投入係数表!BS30</f>
        <v>0.2989918550494659</v>
      </c>
      <c r="BT30" s="64">
        <f>BT$4*投入係数表!BT30</f>
        <v>1.2299017820935182E-3</v>
      </c>
      <c r="BU30" s="64">
        <f>BU$4*投入係数表!BU30</f>
        <v>2.692621292071156E-3</v>
      </c>
      <c r="BV30" s="64">
        <f>BV$4*投入係数表!BV30</f>
        <v>1.6732381101492648E-3</v>
      </c>
      <c r="BW30" s="64">
        <f>BW$4*投入係数表!BW30</f>
        <v>2.1714797845102428E-3</v>
      </c>
      <c r="BX30" s="64">
        <f>BX$4*投入係数表!BX30</f>
        <v>4.1966736518992947E-3</v>
      </c>
      <c r="BY30" s="64">
        <f>BY$4*投入係数表!BY30</f>
        <v>1.7522253261642286E-2</v>
      </c>
      <c r="BZ30" s="64">
        <f>BZ$4*投入係数表!BZ30</f>
        <v>4.2483139504009344E-2</v>
      </c>
      <c r="CA30" s="64">
        <f>CA$4*投入係数表!CA30</f>
        <v>1.4697295300440522E-2</v>
      </c>
      <c r="CB30" s="64">
        <f>CB$4*投入係数表!CB30</f>
        <v>1.7466813055195131E-2</v>
      </c>
      <c r="CC30" s="64">
        <f>CC$4*投入係数表!CC30</f>
        <v>6.2127236580516894E-3</v>
      </c>
      <c r="CD30" s="64">
        <f>CD$4*投入係数表!CD30</f>
        <v>2.5954850096321331E-2</v>
      </c>
      <c r="CE30" s="64">
        <f>CE$4*投入係数表!CE30</f>
        <v>6.4545712091076637E-2</v>
      </c>
      <c r="CF30" s="64">
        <f>CF$4*投入係数表!CF30</f>
        <v>0</v>
      </c>
      <c r="CG30" s="64">
        <f>CG$4*投入係数表!CG30</f>
        <v>0</v>
      </c>
      <c r="CH30" s="64">
        <f>CH$4*投入係数表!CH30</f>
        <v>4.1368789833619898E-2</v>
      </c>
      <c r="CI30" s="64">
        <f>CI$4*投入係数表!CI30</f>
        <v>8.8527141837992082E-2</v>
      </c>
      <c r="CJ30" s="64">
        <f>CJ$4*投入係数表!CJ30</f>
        <v>0</v>
      </c>
      <c r="CK30" s="64">
        <f>CK$4*投入係数表!CK30</f>
        <v>0.51127290839571637</v>
      </c>
      <c r="CL30" s="64">
        <f>CL$4*投入係数表!CL30</f>
        <v>4.3234917130758513E-2</v>
      </c>
      <c r="CM30" s="64">
        <f>CM$4*投入係数表!CM30</f>
        <v>4.7425468192275376E-3</v>
      </c>
      <c r="CN30" s="64">
        <f>CN$4*投入係数表!CN30</f>
        <v>1.0214607766678423</v>
      </c>
      <c r="CO30" s="64">
        <f>CO$4*投入係数表!CO30</f>
        <v>0.17643740260592639</v>
      </c>
      <c r="CP30" s="64">
        <f>CP$4*投入係数表!CP30</f>
        <v>1.2408876893967173</v>
      </c>
      <c r="CQ30" s="64">
        <f>CQ$4*投入係数表!CQ30</f>
        <v>0.37062086993081134</v>
      </c>
      <c r="CR30" s="64">
        <f>CR$4*投入係数表!CR30</f>
        <v>0.29239475478396382</v>
      </c>
      <c r="CS30" s="64">
        <f>CS$4*投入係数表!CS30</f>
        <v>0.21773086571685521</v>
      </c>
      <c r="CT30" s="64">
        <f>CT$4*投入係数表!CT30</f>
        <v>0.28711930180127104</v>
      </c>
      <c r="CU30" s="64">
        <f>CU$4*投入係数表!CU30</f>
        <v>0.35036905540502666</v>
      </c>
      <c r="CV30" s="64">
        <f>CV$4*投入係数表!CV30</f>
        <v>0.43328604576996249</v>
      </c>
      <c r="CW30" s="64">
        <f>CW$4*投入係数表!CW30</f>
        <v>0.39355920849355691</v>
      </c>
      <c r="CX30" s="64">
        <f>CX$4*投入係数表!CX30</f>
        <v>0.43321421347178207</v>
      </c>
      <c r="CY30" s="64">
        <f>CY$4*投入係数表!CY30</f>
        <v>0.2582230395851548</v>
      </c>
      <c r="CZ30" s="64">
        <f>CZ$4*投入係数表!CZ30</f>
        <v>3.1039837375419972</v>
      </c>
      <c r="DA30" s="64">
        <f>DA$4*投入係数表!DA30</f>
        <v>0.2341501302103163</v>
      </c>
      <c r="DB30" s="64">
        <f>DB$4*投入係数表!DB30</f>
        <v>2.6384064025328703E-2</v>
      </c>
      <c r="DC30" s="64">
        <f>DC$4*投入係数表!DC30</f>
        <v>0.7432823222296906</v>
      </c>
      <c r="DD30" s="64">
        <f>DD$4*投入係数表!DD30</f>
        <v>0.932764023529843</v>
      </c>
      <c r="DE30" s="64">
        <f>DE$4*投入係数表!DE30</f>
        <v>4.7927781786389567E-2</v>
      </c>
      <c r="DF30" s="196">
        <f t="shared" si="0"/>
        <v>74.287955745166315</v>
      </c>
    </row>
    <row r="31" spans="1:110" s="149" customFormat="1" ht="12">
      <c r="A31" s="154">
        <v>27</v>
      </c>
      <c r="B31" s="154" t="s">
        <v>12</v>
      </c>
      <c r="C31" s="64">
        <f>C$4*投入係数表!C31</f>
        <v>3.1843997242375495</v>
      </c>
      <c r="D31" s="64">
        <f>D$4*投入係数表!D31</f>
        <v>0.80474443708288212</v>
      </c>
      <c r="E31" s="64">
        <f>E$4*投入係数表!E31</f>
        <v>0.83699967807704689</v>
      </c>
      <c r="F31" s="64">
        <f>F$4*投入係数表!F31</f>
        <v>1.9119655425990125</v>
      </c>
      <c r="G31" s="64">
        <f>G$4*投入係数表!G31</f>
        <v>4.0512145788739868</v>
      </c>
      <c r="H31" s="64">
        <f>H$4*投入係数表!H31</f>
        <v>0</v>
      </c>
      <c r="I31" s="64">
        <f>I$4*投入係数表!I31</f>
        <v>9.9376046263886764</v>
      </c>
      <c r="J31" s="64">
        <f>J$4*投入係数表!J31</f>
        <v>0.47048017051058366</v>
      </c>
      <c r="K31" s="64">
        <f>K$4*投入係数表!K31</f>
        <v>0.5536404470907762</v>
      </c>
      <c r="L31" s="64">
        <f>L$4*投入係数表!L31</f>
        <v>0.24812869608370208</v>
      </c>
      <c r="M31" s="64">
        <f>M$4*投入係数表!M31</f>
        <v>0</v>
      </c>
      <c r="N31" s="64">
        <f>N$4*投入係数表!N31</f>
        <v>1.0220409848758583</v>
      </c>
      <c r="O31" s="64">
        <f>O$4*投入係数表!O31</f>
        <v>0.53788850629036977</v>
      </c>
      <c r="P31" s="64">
        <f>P$4*投入係数表!P31</f>
        <v>0.71231513726199625</v>
      </c>
      <c r="Q31" s="64">
        <f>Q$4*投入係数表!Q31</f>
        <v>0.33774507111867758</v>
      </c>
      <c r="R31" s="64">
        <f>R$4*投入係数表!R31</f>
        <v>0.65527761594216516</v>
      </c>
      <c r="S31" s="64">
        <f>S$4*投入係数表!S31</f>
        <v>0.27989554568375558</v>
      </c>
      <c r="T31" s="64">
        <f>T$4*投入係数表!T31</f>
        <v>0.38961038961038963</v>
      </c>
      <c r="U31" s="64">
        <f>U$4*投入係数表!U31</f>
        <v>4.8959865517965957</v>
      </c>
      <c r="V31" s="64">
        <f>V$4*投入係数表!V31</f>
        <v>1.4793927252093153</v>
      </c>
      <c r="W31" s="64">
        <f>W$4*投入係数表!W31</f>
        <v>41.327160493827158</v>
      </c>
      <c r="X31" s="64">
        <f>X$4*投入係数表!X31</f>
        <v>1.1330431152722285</v>
      </c>
      <c r="Y31" s="64">
        <f>Y$4*投入係数表!Y31</f>
        <v>0.18338098104122783</v>
      </c>
      <c r="Z31" s="64">
        <f>Z$4*投入係数表!Z31</f>
        <v>1.0752889604915608</v>
      </c>
      <c r="AA31" s="64">
        <f>AA$4*投入係数表!AA31</f>
        <v>0.24351133881834219</v>
      </c>
      <c r="AB31" s="64">
        <f>AB$4*投入係数表!AB31</f>
        <v>0.43775516765975864</v>
      </c>
      <c r="AC31" s="64">
        <f>AC$4*投入係数表!AC31</f>
        <v>6.4902015789684606</v>
      </c>
      <c r="AD31" s="64">
        <f>AD$4*投入係数表!AD31</f>
        <v>7.0371897041311717</v>
      </c>
      <c r="AE31" s="64">
        <f>AE$4*投入係数表!AE31</f>
        <v>0.10178480769325558</v>
      </c>
      <c r="AF31" s="64">
        <f>AF$4*投入係数表!AF31</f>
        <v>0.32670737845820708</v>
      </c>
      <c r="AG31" s="64">
        <f>AG$4*投入係数表!AG31</f>
        <v>0.57092541044140199</v>
      </c>
      <c r="AH31" s="64">
        <f>AH$4*投入係数表!AH31</f>
        <v>2.4995857392324066</v>
      </c>
      <c r="AI31" s="64">
        <f>AI$4*投入係数表!AI31</f>
        <v>1.5858836016274545</v>
      </c>
      <c r="AJ31" s="64">
        <f>AJ$4*投入係数表!AJ31</f>
        <v>3.5376260667183863</v>
      </c>
      <c r="AK31" s="64">
        <f>AK$4*投入係数表!AK31</f>
        <v>2.3061558017069186</v>
      </c>
      <c r="AL31" s="64">
        <f>AL$4*投入係数表!AL31</f>
        <v>0.16887234136786597</v>
      </c>
      <c r="AM31" s="64">
        <f>AM$4*投入係数表!AM31</f>
        <v>0.37832060550685509</v>
      </c>
      <c r="AN31" s="64">
        <f>AN$4*投入係数表!AN31</f>
        <v>0.56069687788170197</v>
      </c>
      <c r="AO31" s="64">
        <f>AO$4*投入係数表!AO31</f>
        <v>0.18272881339885061</v>
      </c>
      <c r="AP31" s="64">
        <f>AP$4*投入係数表!AP31</f>
        <v>0.35346035597013364</v>
      </c>
      <c r="AQ31" s="64">
        <f>AQ$4*投入係数表!AQ31</f>
        <v>0.29201627504039562</v>
      </c>
      <c r="AR31" s="64">
        <f>AR$4*投入係数表!AR31</f>
        <v>0.55012636384219504</v>
      </c>
      <c r="AS31" s="64">
        <f>AS$4*投入係数表!AS31</f>
        <v>0.48691292669301195</v>
      </c>
      <c r="AT31" s="64">
        <f>AT$4*投入係数表!AT31</f>
        <v>0.24321167172660516</v>
      </c>
      <c r="AU31" s="64">
        <f>AU$4*投入係数表!AU31</f>
        <v>0.21096976723956629</v>
      </c>
      <c r="AV31" s="64">
        <f>AV$4*投入係数表!AV31</f>
        <v>0.30217211615333539</v>
      </c>
      <c r="AW31" s="64">
        <f>AW$4*投入係数表!AW31</f>
        <v>0.21128846470297846</v>
      </c>
      <c r="AX31" s="64">
        <f>AX$4*投入係数表!AX31</f>
        <v>9.8867080503735869E-2</v>
      </c>
      <c r="AY31" s="64">
        <f>AY$4*投入係数表!AY31</f>
        <v>0.15175133974602845</v>
      </c>
      <c r="AZ31" s="64">
        <f>AZ$4*投入係数表!AZ31</f>
        <v>0.12888127660296086</v>
      </c>
      <c r="BA31" s="64">
        <f>BA$4*投入係数表!BA31</f>
        <v>8.8951929896262813E-2</v>
      </c>
      <c r="BB31" s="64">
        <f>BB$4*投入係数表!BB31</f>
        <v>0.17662070897264323</v>
      </c>
      <c r="BC31" s="64">
        <f>BC$4*投入係数表!BC31</f>
        <v>2.8380320189759781E-2</v>
      </c>
      <c r="BD31" s="64">
        <f>BD$4*投入係数表!BD31</f>
        <v>0.12448935193018927</v>
      </c>
      <c r="BE31" s="64">
        <f>BE$4*投入係数表!BE31</f>
        <v>0</v>
      </c>
      <c r="BF31" s="64">
        <f>BF$4*投入係数表!BF31</f>
        <v>0.13092643251071548</v>
      </c>
      <c r="BG31" s="64">
        <f>BG$4*投入係数表!BG31</f>
        <v>0.18451617915549856</v>
      </c>
      <c r="BH31" s="64">
        <f>BH$4*投入係数表!BH31</f>
        <v>0.5578603522893294</v>
      </c>
      <c r="BI31" s="64">
        <f>BI$4*投入係数表!BI31</f>
        <v>0.48232036616263385</v>
      </c>
      <c r="BJ31" s="64">
        <f>BJ$4*投入係数表!BJ31</f>
        <v>1.0560907084085893</v>
      </c>
      <c r="BK31" s="64">
        <f>BK$4*投入係数表!BK31</f>
        <v>1.0839805554003463</v>
      </c>
      <c r="BL31" s="64">
        <f>BL$4*投入係数表!BL31</f>
        <v>0.74500111789163903</v>
      </c>
      <c r="BM31" s="64">
        <f>BM$4*投入係数表!BM31</f>
        <v>0.76580875561849637</v>
      </c>
      <c r="BN31" s="64">
        <f>BN$4*投入係数表!BN31</f>
        <v>1.440760346729391</v>
      </c>
      <c r="BO31" s="64">
        <f>BO$4*投入係数表!BO31</f>
        <v>0.65760195810419908</v>
      </c>
      <c r="BP31" s="64">
        <f>BP$4*投入係数表!BP31</f>
        <v>1.949713244095173</v>
      </c>
      <c r="BQ31" s="64">
        <f>BQ$4*投入係数表!BQ31</f>
        <v>2.802694356968634</v>
      </c>
      <c r="BR31" s="64">
        <f>BR$4*投入係数表!BR31</f>
        <v>1.4590814789852249</v>
      </c>
      <c r="BS31" s="64">
        <f>BS$4*投入係数表!BS31</f>
        <v>1.7392629649054387</v>
      </c>
      <c r="BT31" s="64">
        <f>BT$4*投入係数表!BT31</f>
        <v>1.0208868070144033</v>
      </c>
      <c r="BU31" s="64">
        <f>BU$4*投入係数表!BU31</f>
        <v>0.25554658950062814</v>
      </c>
      <c r="BV31" s="64">
        <f>BV$4*投入係数表!BV31</f>
        <v>0.20867669573718686</v>
      </c>
      <c r="BW31" s="64">
        <f>BW$4*投入係数表!BW31</f>
        <v>0.13976433522120468</v>
      </c>
      <c r="BX31" s="64">
        <f>BX$4*投入係数表!BX31</f>
        <v>1.900032466574186E-2</v>
      </c>
      <c r="BY31" s="64">
        <f>BY$4*投入係数表!BY31</f>
        <v>0.323410731629169</v>
      </c>
      <c r="BZ31" s="64">
        <f>BZ$4*投入係数表!BZ31</f>
        <v>4.9134047222305943</v>
      </c>
      <c r="CA31" s="64">
        <f>CA$4*投入係数表!CA31</f>
        <v>4.9224022530556475</v>
      </c>
      <c r="CB31" s="64">
        <f>CB$4*投入係数表!CB31</f>
        <v>16.638387064577305</v>
      </c>
      <c r="CC31" s="64">
        <f>CC$4*投入係数表!CC31</f>
        <v>2.0750497017892644</v>
      </c>
      <c r="CD31" s="64">
        <f>CD$4*投入係数表!CD31</f>
        <v>0.32414723898072423</v>
      </c>
      <c r="CE31" s="64">
        <f>CE$4*投入係数表!CE31</f>
        <v>0.31776350567914646</v>
      </c>
      <c r="CF31" s="64">
        <f>CF$4*投入係数表!CF31</f>
        <v>0.56778421019148795</v>
      </c>
      <c r="CG31" s="64">
        <f>CG$4*投入係数表!CG31</f>
        <v>0.22982299849724194</v>
      </c>
      <c r="CH31" s="64">
        <f>CH$4*投入係数表!CH31</f>
        <v>0.18874510361589081</v>
      </c>
      <c r="CI31" s="64">
        <f>CI$4*投入係数表!CI31</f>
        <v>0.36513392567611386</v>
      </c>
      <c r="CJ31" s="64">
        <f>CJ$4*投入係数表!CJ31</f>
        <v>4.4352978746052582E-2</v>
      </c>
      <c r="CK31" s="64">
        <f>CK$4*投入係数表!CK31</f>
        <v>0.47904367061718989</v>
      </c>
      <c r="CL31" s="64">
        <f>CL$4*投入係数表!CL31</f>
        <v>1.1605308302494279</v>
      </c>
      <c r="CM31" s="64">
        <f>CM$4*投入係数表!CM31</f>
        <v>0.47908671075743842</v>
      </c>
      <c r="CN31" s="64">
        <f>CN$4*投入係数表!CN31</f>
        <v>0.83336230976969528</v>
      </c>
      <c r="CO31" s="64">
        <f>CO$4*投入係数表!CO31</f>
        <v>0.28907550372251067</v>
      </c>
      <c r="CP31" s="64">
        <f>CP$4*投入係数表!CP31</f>
        <v>0.85072678469278495</v>
      </c>
      <c r="CQ31" s="64">
        <f>CQ$4*投入係数表!CQ31</f>
        <v>0.2863057645026551</v>
      </c>
      <c r="CR31" s="64">
        <f>CR$4*投入係数表!CR31</f>
        <v>0.39098605211424664</v>
      </c>
      <c r="CS31" s="64">
        <f>CS$4*投入係数表!CS31</f>
        <v>0.57483052229111775</v>
      </c>
      <c r="CT31" s="64">
        <f>CT$4*投入係数表!CT31</f>
        <v>0.42301981948012163</v>
      </c>
      <c r="CU31" s="64">
        <f>CU$4*投入係数表!CU31</f>
        <v>0.28963841913482197</v>
      </c>
      <c r="CV31" s="64">
        <f>CV$4*投入係数表!CV31</f>
        <v>0.51851363091506941</v>
      </c>
      <c r="CW31" s="64">
        <f>CW$4*投入係数表!CW31</f>
        <v>0.28794798760966822</v>
      </c>
      <c r="CX31" s="64">
        <f>CX$4*投入係数表!CX31</f>
        <v>1.4513518980513789</v>
      </c>
      <c r="CY31" s="64">
        <f>CY$4*投入係数表!CY31</f>
        <v>0.35032711266544064</v>
      </c>
      <c r="CZ31" s="64">
        <f>CZ$4*投入係数表!CZ31</f>
        <v>1.0982805838674159</v>
      </c>
      <c r="DA31" s="64">
        <f>DA$4*投入係数表!DA31</f>
        <v>1.3755844234957282</v>
      </c>
      <c r="DB31" s="64">
        <f>DB$4*投入係数表!DB31</f>
        <v>0.27703267226595141</v>
      </c>
      <c r="DC31" s="64">
        <f>DC$4*投入係数表!DC31</f>
        <v>0.97072202335360225</v>
      </c>
      <c r="DD31" s="64">
        <f>DD$4*投入係数表!DD31</f>
        <v>0</v>
      </c>
      <c r="DE31" s="64">
        <f>DE$4*投入係数表!DE31</f>
        <v>1.0875919713065323</v>
      </c>
      <c r="DF31" s="196">
        <f t="shared" si="0"/>
        <v>166.98810585708216</v>
      </c>
    </row>
    <row r="32" spans="1:110" s="149" customFormat="1" ht="12">
      <c r="A32" s="154">
        <v>28</v>
      </c>
      <c r="B32" s="154" t="s">
        <v>13</v>
      </c>
      <c r="C32" s="64">
        <f>C$4*投入係数表!C32</f>
        <v>0</v>
      </c>
      <c r="D32" s="64">
        <f>D$4*投入係数表!D32</f>
        <v>0</v>
      </c>
      <c r="E32" s="64">
        <f>E$4*投入係数表!E32</f>
        <v>0</v>
      </c>
      <c r="F32" s="64">
        <f>F$4*投入係数表!F32</f>
        <v>0</v>
      </c>
      <c r="G32" s="64">
        <f>G$4*投入係数表!G32</f>
        <v>0</v>
      </c>
      <c r="H32" s="64">
        <f>H$4*投入係数表!H32</f>
        <v>0</v>
      </c>
      <c r="I32" s="64">
        <f>I$4*投入係数表!I32</f>
        <v>0</v>
      </c>
      <c r="J32" s="64">
        <f>J$4*投入係数表!J32</f>
        <v>1.1081710375805424E-3</v>
      </c>
      <c r="K32" s="64">
        <f>K$4*投入係数表!K32</f>
        <v>0</v>
      </c>
      <c r="L32" s="64">
        <f>L$4*投入係数表!L32</f>
        <v>0</v>
      </c>
      <c r="M32" s="64">
        <f>M$4*投入係数表!M32</f>
        <v>0</v>
      </c>
      <c r="N32" s="64">
        <f>N$4*投入係数表!N32</f>
        <v>0</v>
      </c>
      <c r="O32" s="64">
        <f>O$4*投入係数表!O32</f>
        <v>0</v>
      </c>
      <c r="P32" s="64">
        <f>P$4*投入係数表!P32</f>
        <v>0</v>
      </c>
      <c r="Q32" s="64">
        <f>Q$4*投入係数表!Q32</f>
        <v>0</v>
      </c>
      <c r="R32" s="64">
        <f>R$4*投入係数表!R32</f>
        <v>5.011683487129371E-3</v>
      </c>
      <c r="S32" s="64">
        <f>S$4*投入係数表!S32</f>
        <v>0</v>
      </c>
      <c r="T32" s="64">
        <f>T$4*投入係数表!T32</f>
        <v>0</v>
      </c>
      <c r="U32" s="64">
        <f>U$4*投入係数表!U32</f>
        <v>0.37122644813336136</v>
      </c>
      <c r="V32" s="64">
        <f>V$4*投入係数表!V32</f>
        <v>6.2534017347399634E-2</v>
      </c>
      <c r="W32" s="64">
        <f>W$4*投入係数表!W32</f>
        <v>9.2592592592592601E-2</v>
      </c>
      <c r="X32" s="64">
        <f>X$4*投入係数表!X32</f>
        <v>0.56098412887726501</v>
      </c>
      <c r="Y32" s="64">
        <f>Y$4*投入係数表!Y32</f>
        <v>0</v>
      </c>
      <c r="Z32" s="64">
        <f>Z$4*投入係数表!Z32</f>
        <v>0</v>
      </c>
      <c r="AA32" s="64">
        <f>AA$4*投入係数表!AA32</f>
        <v>0</v>
      </c>
      <c r="AB32" s="64">
        <f>AB$4*投入係数表!AB32</f>
        <v>1.2861312700859981E-2</v>
      </c>
      <c r="AC32" s="64">
        <f>AC$4*投入係数表!AC32</f>
        <v>0</v>
      </c>
      <c r="AD32" s="64">
        <f>AD$4*投入係数表!AD32</f>
        <v>4.3853622790143811</v>
      </c>
      <c r="AE32" s="64">
        <f>AE$4*投入係数表!AE32</f>
        <v>9.3651881170549942E-3</v>
      </c>
      <c r="AF32" s="64">
        <f>AF$4*投入係数表!AF32</f>
        <v>0</v>
      </c>
      <c r="AG32" s="64">
        <f>AG$4*投入係数表!AG32</f>
        <v>0</v>
      </c>
      <c r="AH32" s="64">
        <f>AH$4*投入係数表!AH32</f>
        <v>0</v>
      </c>
      <c r="AI32" s="64">
        <f>AI$4*投入係数表!AI32</f>
        <v>7.0758889085441356E-3</v>
      </c>
      <c r="AJ32" s="64">
        <f>AJ$4*投入係数表!AJ32</f>
        <v>0</v>
      </c>
      <c r="AK32" s="64">
        <f>AK$4*投入係数表!AK32</f>
        <v>0.53749773016161251</v>
      </c>
      <c r="AL32" s="64">
        <f>AL$4*投入係数表!AL32</f>
        <v>6.2019867502360926</v>
      </c>
      <c r="AM32" s="64">
        <f>AM$4*投入係数表!AM32</f>
        <v>0.76738574241076585</v>
      </c>
      <c r="AN32" s="64">
        <f>AN$4*投入係数表!AN32</f>
        <v>1.3280529574496114</v>
      </c>
      <c r="AO32" s="64">
        <f>AO$4*投入係数表!AO32</f>
        <v>2.4616316830933245E-2</v>
      </c>
      <c r="AP32" s="64">
        <f>AP$4*投入係数表!AP32</f>
        <v>0.11189425470060443</v>
      </c>
      <c r="AQ32" s="64">
        <f>AQ$4*投入係数表!AQ32</f>
        <v>2.3361302003231648E-2</v>
      </c>
      <c r="AR32" s="64">
        <f>AR$4*投入係数表!AR32</f>
        <v>1.2238628784031036E-3</v>
      </c>
      <c r="AS32" s="64">
        <f>AS$4*投入係数表!AS32</f>
        <v>3.9167424247109339E-3</v>
      </c>
      <c r="AT32" s="64">
        <f>AT$4*投入係数表!AT32</f>
        <v>1.825228305640564E-3</v>
      </c>
      <c r="AU32" s="64">
        <f>AU$4*投入係数表!AU32</f>
        <v>1.9819706734406023E-3</v>
      </c>
      <c r="AV32" s="64">
        <f>AV$4*投入係数表!AV32</f>
        <v>1.806709214668672E-3</v>
      </c>
      <c r="AW32" s="64">
        <f>AW$4*投入係数表!AW32</f>
        <v>0</v>
      </c>
      <c r="AX32" s="64">
        <f>AX$4*投入係数表!AX32</f>
        <v>0</v>
      </c>
      <c r="AY32" s="64">
        <f>AY$4*投入係数表!AY32</f>
        <v>7.4180124177527877E-4</v>
      </c>
      <c r="AZ32" s="64">
        <f>AZ$4*投入係数表!AZ32</f>
        <v>0</v>
      </c>
      <c r="BA32" s="64">
        <f>BA$4*投入係数表!BA32</f>
        <v>0</v>
      </c>
      <c r="BB32" s="64">
        <f>BB$4*投入係数表!BB32</f>
        <v>0</v>
      </c>
      <c r="BC32" s="64">
        <f>BC$4*投入係数表!BC32</f>
        <v>5.9748042504757435E-4</v>
      </c>
      <c r="BD32" s="64">
        <f>BD$4*投入係数表!BD32</f>
        <v>0</v>
      </c>
      <c r="BE32" s="64">
        <f>BE$4*投入係数表!BE32</f>
        <v>0</v>
      </c>
      <c r="BF32" s="64">
        <f>BF$4*投入係数表!BF32</f>
        <v>0</v>
      </c>
      <c r="BG32" s="64">
        <f>BG$4*投入係数表!BG32</f>
        <v>4.2082637351254061E-3</v>
      </c>
      <c r="BH32" s="64">
        <f>BH$4*投入係数表!BH32</f>
        <v>6.8914188053036357E-4</v>
      </c>
      <c r="BI32" s="64">
        <f>BI$4*投入係数表!BI32</f>
        <v>2.0913620213013934E-2</v>
      </c>
      <c r="BJ32" s="64">
        <f>BJ$4*投入係数表!BJ32</f>
        <v>5.0170579971904475E-4</v>
      </c>
      <c r="BK32" s="64">
        <f>BK$4*投入係数表!BK32</f>
        <v>2.2350114544337042E-2</v>
      </c>
      <c r="BL32" s="64">
        <f>BL$4*投入係数表!BL32</f>
        <v>0.10823617497343924</v>
      </c>
      <c r="BM32" s="64">
        <f>BM$4*投入係数表!BM32</f>
        <v>3.3351805102313078E-3</v>
      </c>
      <c r="BN32" s="64">
        <f>BN$4*投入係数表!BN32</f>
        <v>3.1726444411985431</v>
      </c>
      <c r="BO32" s="64">
        <f>BO$4*投入係数表!BO32</f>
        <v>1.4729489176388315</v>
      </c>
      <c r="BP32" s="64">
        <f>BP$4*投入係数表!BP32</f>
        <v>1.9864913670683584</v>
      </c>
      <c r="BQ32" s="64">
        <f>BQ$4*投入係数表!BQ32</f>
        <v>0</v>
      </c>
      <c r="BR32" s="64">
        <f>BR$4*投入係数表!BR32</f>
        <v>0</v>
      </c>
      <c r="BS32" s="64">
        <f>BS$4*投入係数表!BS32</f>
        <v>1.4344436823962383E-2</v>
      </c>
      <c r="BT32" s="64">
        <f>BT$4*投入係数表!BT32</f>
        <v>-2.0498363034891971E-4</v>
      </c>
      <c r="BU32" s="64">
        <f>BU$4*投入係数表!BU32</f>
        <v>0</v>
      </c>
      <c r="BV32" s="64">
        <f>BV$4*投入係数表!BV32</f>
        <v>0</v>
      </c>
      <c r="BW32" s="64">
        <f>BW$4*投入係数表!BW32</f>
        <v>0</v>
      </c>
      <c r="BX32" s="64">
        <f>BX$4*投入係数表!BX32</f>
        <v>0</v>
      </c>
      <c r="BY32" s="64">
        <f>BY$4*投入係数表!BY32</f>
        <v>1.5019074224264816E-3</v>
      </c>
      <c r="BZ32" s="64">
        <f>BZ$4*投入係数表!BZ32</f>
        <v>0</v>
      </c>
      <c r="CA32" s="64">
        <f>CA$4*投入係数表!CA32</f>
        <v>0</v>
      </c>
      <c r="CB32" s="64">
        <f>CB$4*投入係数表!CB32</f>
        <v>0</v>
      </c>
      <c r="CC32" s="64">
        <f>CC$4*投入係数表!CC32</f>
        <v>0</v>
      </c>
      <c r="CD32" s="64">
        <f>CD$4*投入係数表!CD32</f>
        <v>0</v>
      </c>
      <c r="CE32" s="64">
        <f>CE$4*投入係数表!CE32</f>
        <v>0</v>
      </c>
      <c r="CF32" s="64">
        <f>CF$4*投入係数表!CF32</f>
        <v>0</v>
      </c>
      <c r="CG32" s="64">
        <f>CG$4*投入係数表!CG32</f>
        <v>0</v>
      </c>
      <c r="CH32" s="64">
        <f>CH$4*投入係数表!CH32</f>
        <v>0</v>
      </c>
      <c r="CI32" s="64">
        <f>CI$4*投入係数表!CI32</f>
        <v>0</v>
      </c>
      <c r="CJ32" s="64">
        <f>CJ$4*投入係数表!CJ32</f>
        <v>0</v>
      </c>
      <c r="CK32" s="64">
        <f>CK$4*投入係数表!CK32</f>
        <v>1.4649653535693881E-3</v>
      </c>
      <c r="CL32" s="64">
        <f>CL$4*投入係数表!CL32</f>
        <v>0</v>
      </c>
      <c r="CM32" s="64">
        <f>CM$4*投入係数表!CM32</f>
        <v>0</v>
      </c>
      <c r="CN32" s="64">
        <f>CN$4*投入係数表!CN32</f>
        <v>0</v>
      </c>
      <c r="CO32" s="64">
        <f>CO$4*投入係数表!CO32</f>
        <v>0</v>
      </c>
      <c r="CP32" s="64">
        <f>CP$4*投入係数表!CP32</f>
        <v>0</v>
      </c>
      <c r="CQ32" s="64">
        <f>CQ$4*投入係数表!CQ32</f>
        <v>1.1424811033625504E-3</v>
      </c>
      <c r="CR32" s="64">
        <f>CR$4*投入係数表!CR32</f>
        <v>1.3914094381289916E-3</v>
      </c>
      <c r="CS32" s="64">
        <f>CS$4*投入係数表!CS32</f>
        <v>2.3140478481984611E-2</v>
      </c>
      <c r="CT32" s="64">
        <f>CT$4*投入係数表!CT32</f>
        <v>1.5711042506225501E-3</v>
      </c>
      <c r="CU32" s="64">
        <f>CU$4*投入係数表!CU32</f>
        <v>0</v>
      </c>
      <c r="CV32" s="64">
        <f>CV$4*投入係数表!CV32</f>
        <v>0</v>
      </c>
      <c r="CW32" s="64">
        <f>CW$4*投入係数表!CW32</f>
        <v>1.9473488792358084E-4</v>
      </c>
      <c r="CX32" s="64">
        <f>CX$4*投入係数表!CX32</f>
        <v>0</v>
      </c>
      <c r="CY32" s="64">
        <f>CY$4*投入係数表!CY32</f>
        <v>4.9895987216979708E-2</v>
      </c>
      <c r="CZ32" s="64">
        <f>CZ$4*投入係数表!CZ32</f>
        <v>0</v>
      </c>
      <c r="DA32" s="64">
        <f>DA$4*投入係数表!DA32</f>
        <v>0</v>
      </c>
      <c r="DB32" s="64">
        <f>DB$4*投入係数表!DB32</f>
        <v>0</v>
      </c>
      <c r="DC32" s="64">
        <f>DC$4*投入係数表!DC32</f>
        <v>8.9881668829037246E-3</v>
      </c>
      <c r="DD32" s="64">
        <f>DD$4*投入係数表!DD32</f>
        <v>0</v>
      </c>
      <c r="DE32" s="64">
        <f>DE$4*投入係数表!DE32</f>
        <v>5.2667892072955568E-4</v>
      </c>
      <c r="DF32" s="196">
        <f t="shared" si="0"/>
        <v>21.411286853887074</v>
      </c>
    </row>
    <row r="33" spans="1:110" s="149" customFormat="1" ht="12">
      <c r="A33" s="154">
        <v>29</v>
      </c>
      <c r="B33" s="154" t="s">
        <v>14</v>
      </c>
      <c r="C33" s="64">
        <f>C$4*投入係数表!C33</f>
        <v>1.0735038245625554</v>
      </c>
      <c r="D33" s="64">
        <f>D$4*投入係数表!D33</f>
        <v>0.14381978895657935</v>
      </c>
      <c r="E33" s="64">
        <f>E$4*投入係数表!E33</f>
        <v>0.48288442965983469</v>
      </c>
      <c r="F33" s="64">
        <f>F$4*投入係数表!F33</f>
        <v>0.43071751234373357</v>
      </c>
      <c r="G33" s="64">
        <f>G$4*投入係数表!G33</f>
        <v>1.4276456610961648</v>
      </c>
      <c r="H33" s="64">
        <f>H$4*投入係数表!H33</f>
        <v>0</v>
      </c>
      <c r="I33" s="64">
        <f>I$4*投入係数表!I33</f>
        <v>1.5218383807639627E-2</v>
      </c>
      <c r="J33" s="64">
        <f>J$4*投入係数表!J33</f>
        <v>1.9202757129541499</v>
      </c>
      <c r="K33" s="64">
        <f>K$4*投入係数表!K33</f>
        <v>3.7165215574600667</v>
      </c>
      <c r="L33" s="64">
        <f>L$4*投入係数表!L33</f>
        <v>1.0338695670154253E-2</v>
      </c>
      <c r="M33" s="64">
        <f>M$4*投入係数表!M33</f>
        <v>0</v>
      </c>
      <c r="N33" s="64">
        <f>N$4*投入係数表!N33</f>
        <v>0.41294585247509424</v>
      </c>
      <c r="O33" s="64">
        <f>O$4*投入係数表!O33</f>
        <v>0.70443139108320396</v>
      </c>
      <c r="P33" s="64">
        <f>P$4*投入係数表!P33</f>
        <v>1.352268101849758</v>
      </c>
      <c r="Q33" s="64">
        <f>Q$4*投入係数表!Q33</f>
        <v>4.4208907683013896</v>
      </c>
      <c r="R33" s="64">
        <f>R$4*投入係数表!R33</f>
        <v>1.7446923139569119</v>
      </c>
      <c r="S33" s="64">
        <f>S$4*投入係数表!S33</f>
        <v>1.5683155240725177</v>
      </c>
      <c r="T33" s="64">
        <f>T$4*投入係数表!T33</f>
        <v>3.6466165413533833</v>
      </c>
      <c r="U33" s="64">
        <f>U$4*投入係数表!U33</f>
        <v>1.1767177978566925</v>
      </c>
      <c r="V33" s="64">
        <f>V$4*投入係数表!V33</f>
        <v>0.73419568515280309</v>
      </c>
      <c r="W33" s="64">
        <f>W$4*投入係数表!W33</f>
        <v>0</v>
      </c>
      <c r="X33" s="64">
        <f>X$4*投入係数表!X33</f>
        <v>0.21936737006210438</v>
      </c>
      <c r="Y33" s="64">
        <f>Y$4*投入係数表!Y33</f>
        <v>0.1589301835690641</v>
      </c>
      <c r="Z33" s="64">
        <f>Z$4*投入係数表!Z33</f>
        <v>0.70811712032371066</v>
      </c>
      <c r="AA33" s="64">
        <f>AA$4*投入係数表!AA33</f>
        <v>6.2536922947084141</v>
      </c>
      <c r="AB33" s="64">
        <f>AB$4*投入係数表!AB33</f>
        <v>2.3989485092640663</v>
      </c>
      <c r="AC33" s="64">
        <f>AC$4*投入係数表!AC33</f>
        <v>1.0018835410571875E-2</v>
      </c>
      <c r="AD33" s="64">
        <f>AD$4*投入係数表!AD33</f>
        <v>0</v>
      </c>
      <c r="AE33" s="64">
        <f>AE$4*投入係数表!AE33</f>
        <v>22.386742836863352</v>
      </c>
      <c r="AF33" s="64">
        <f>AF$4*投入係数表!AF33</f>
        <v>3.2936662456193671</v>
      </c>
      <c r="AG33" s="64">
        <f>AG$4*投入係数表!AG33</f>
        <v>5.9734136226779526</v>
      </c>
      <c r="AH33" s="64">
        <f>AH$4*投入係数表!AH33</f>
        <v>2.6308745363466022</v>
      </c>
      <c r="AI33" s="64">
        <f>AI$4*投入係数表!AI33</f>
        <v>9.1986555811073775E-2</v>
      </c>
      <c r="AJ33" s="64">
        <f>AJ$4*投入係数表!AJ33</f>
        <v>0.54305663304887508</v>
      </c>
      <c r="AK33" s="64">
        <f>AK$4*投入係数表!AK33</f>
        <v>0.28085466981417589</v>
      </c>
      <c r="AL33" s="64">
        <f>AL$4*投入係数表!AL33</f>
        <v>0</v>
      </c>
      <c r="AM33" s="64">
        <f>AM$4*投入係数表!AM33</f>
        <v>3.7969396666286972E-3</v>
      </c>
      <c r="AN33" s="64">
        <f>AN$4*投入係数表!AN33</f>
        <v>2.9640363588460016E-2</v>
      </c>
      <c r="AO33" s="64">
        <f>AO$4*投入係数表!AO33</f>
        <v>1.2308158415466623E-2</v>
      </c>
      <c r="AP33" s="64">
        <f>AP$4*投入係数表!AP33</f>
        <v>2.1960554660866292E-2</v>
      </c>
      <c r="AQ33" s="64">
        <f>AQ$4*投入係数表!AQ33</f>
        <v>0.42699268661462286</v>
      </c>
      <c r="AR33" s="64">
        <f>AR$4*投入係数表!AR33</f>
        <v>0.18847488327407796</v>
      </c>
      <c r="AS33" s="64">
        <f>AS$4*投入係数表!AS33</f>
        <v>0.75922959737949314</v>
      </c>
      <c r="AT33" s="64">
        <f>AT$4*投入係数表!AT33</f>
        <v>0.18997584614542201</v>
      </c>
      <c r="AU33" s="64">
        <f>AU$4*投入係数表!AU33</f>
        <v>0.44230978862282766</v>
      </c>
      <c r="AV33" s="64">
        <f>AV$4*投入係数表!AV33</f>
        <v>2.9896520729729854</v>
      </c>
      <c r="AW33" s="64">
        <f>AW$4*投入係数表!AW33</f>
        <v>1.7646865229554058</v>
      </c>
      <c r="AX33" s="64">
        <f>AX$4*投入係数表!AX33</f>
        <v>1.1434545130391094</v>
      </c>
      <c r="AY33" s="64">
        <f>AY$4*投入係数表!AY33</f>
        <v>1.5477153051611352</v>
      </c>
      <c r="AZ33" s="64">
        <f>AZ$4*投入係数表!AZ33</f>
        <v>4.1309840763791144</v>
      </c>
      <c r="BA33" s="64">
        <f>BA$4*投入係数表!BA33</f>
        <v>0.6635333149018523</v>
      </c>
      <c r="BB33" s="64">
        <f>BB$4*投入係数表!BB33</f>
        <v>6.5808720550247415</v>
      </c>
      <c r="BC33" s="64">
        <f>BC$4*投入係数表!BC33</f>
        <v>4.9038205885779664</v>
      </c>
      <c r="BD33" s="64">
        <f>BD$4*投入係数表!BD33</f>
        <v>2.0474268171819481</v>
      </c>
      <c r="BE33" s="64">
        <f>BE$4*投入係数表!BE33</f>
        <v>0</v>
      </c>
      <c r="BF33" s="64">
        <f>BF$4*投入係数表!BF33</f>
        <v>1.2617212071563364</v>
      </c>
      <c r="BG33" s="64">
        <f>BG$4*投入係数表!BG33</f>
        <v>4.1661810977741522</v>
      </c>
      <c r="BH33" s="64">
        <f>BH$4*投入係数表!BH33</f>
        <v>0.75461035918074815</v>
      </c>
      <c r="BI33" s="64">
        <f>BI$4*投入係数表!BI33</f>
        <v>1.4783315288074226</v>
      </c>
      <c r="BJ33" s="64">
        <f>BJ$4*投入係数表!BJ33</f>
        <v>7.1999799317680111</v>
      </c>
      <c r="BK33" s="64">
        <f>BK$4*投入係数表!BK33</f>
        <v>0.23840122180626175</v>
      </c>
      <c r="BL33" s="64">
        <f>BL$4*投入係数表!BL33</f>
        <v>1.2448459995944394</v>
      </c>
      <c r="BM33" s="64">
        <f>BM$4*投入係数表!BM33</f>
        <v>1.5747183055230589</v>
      </c>
      <c r="BN33" s="64">
        <f>BN$4*投入係数表!BN33</f>
        <v>1.2841176381704535</v>
      </c>
      <c r="BO33" s="64">
        <f>BO$4*投入係数表!BO33</f>
        <v>0.99931657077465907</v>
      </c>
      <c r="BP33" s="64">
        <f>BP$4*投入係数表!BP33</f>
        <v>0</v>
      </c>
      <c r="BQ33" s="64">
        <f>BQ$4*投入係数表!BQ33</f>
        <v>0</v>
      </c>
      <c r="BR33" s="64">
        <f>BR$4*投入係数表!BR33</f>
        <v>3.7827648303969168</v>
      </c>
      <c r="BS33" s="64">
        <f>BS$4*投入係数表!BS33</f>
        <v>0.23982105315062105</v>
      </c>
      <c r="BT33" s="64">
        <f>BT$4*投入係数表!BT33</f>
        <v>0.56462740979609938</v>
      </c>
      <c r="BU33" s="64">
        <f>BU$4*投入係数表!BU33</f>
        <v>0.2563038892390232</v>
      </c>
      <c r="BV33" s="64">
        <f>BV$4*投入係数表!BV33</f>
        <v>7.1351653697079367E-2</v>
      </c>
      <c r="BW33" s="64">
        <f>BW$4*投入係数表!BW33</f>
        <v>0.19286688631513699</v>
      </c>
      <c r="BX33" s="64">
        <f>BX$4*投入係数表!BX33</f>
        <v>4.0813804197042586E-2</v>
      </c>
      <c r="BY33" s="64">
        <f>BY$4*投入係数表!BY33</f>
        <v>0</v>
      </c>
      <c r="BZ33" s="64">
        <f>BZ$4*投入係数表!BZ33</f>
        <v>4.2770187743901303E-2</v>
      </c>
      <c r="CA33" s="64">
        <f>CA$4*投入係数表!CA33</f>
        <v>1.9463985668150961E-2</v>
      </c>
      <c r="CB33" s="64">
        <f>CB$4*投入係数表!CB33</f>
        <v>6.7371993212895498E-2</v>
      </c>
      <c r="CC33" s="64">
        <f>CC$4*投入係数表!CC33</f>
        <v>0.15842445328031809</v>
      </c>
      <c r="CD33" s="64">
        <f>CD$4*投入係数表!CD33</f>
        <v>0.34606466795095109</v>
      </c>
      <c r="CE33" s="64">
        <f>CE$4*投入係数表!CE33</f>
        <v>0.45240410872885839</v>
      </c>
      <c r="CF33" s="64">
        <f>CF$4*投入係数表!CF33</f>
        <v>0</v>
      </c>
      <c r="CG33" s="64">
        <f>CG$4*投入係数表!CG33</f>
        <v>2.8795363946404629E-3</v>
      </c>
      <c r="CH33" s="64">
        <f>CH$4*投入係数表!CH33</f>
        <v>8.0152030302638552E-2</v>
      </c>
      <c r="CI33" s="64">
        <f>CI$4*投入係数表!CI33</f>
        <v>0.83046890200402101</v>
      </c>
      <c r="CJ33" s="64">
        <f>CJ$4*投入係数表!CJ33</f>
        <v>7.0964765993684134E-3</v>
      </c>
      <c r="CK33" s="64">
        <f>CK$4*投入係数表!CK33</f>
        <v>0.28566824394603069</v>
      </c>
      <c r="CL33" s="64">
        <f>CL$4*投入係数表!CL33</f>
        <v>7.1525288951045846E-2</v>
      </c>
      <c r="CM33" s="64">
        <f>CM$4*投入係数表!CM33</f>
        <v>2.9797511147222074E-2</v>
      </c>
      <c r="CN33" s="64">
        <f>CN$4*投入係数表!CN33</f>
        <v>1.0590473541202008</v>
      </c>
      <c r="CO33" s="64">
        <f>CO$4*投入係数表!CO33</f>
        <v>0.14719203444969242</v>
      </c>
      <c r="CP33" s="64">
        <f>CP$4*投入係数表!CP33</f>
        <v>0</v>
      </c>
      <c r="CQ33" s="64">
        <f>CQ$4*投入係数表!CQ33</f>
        <v>1.8965186315818339E-2</v>
      </c>
      <c r="CR33" s="64">
        <f>CR$4*投入係数表!CR33</f>
        <v>2.2858869340690577E-2</v>
      </c>
      <c r="CS33" s="64">
        <f>CS$4*投入係数表!CS33</f>
        <v>0.26716734247382234</v>
      </c>
      <c r="CT33" s="64">
        <f>CT$4*投入係数表!CT33</f>
        <v>3.6920949889629927E-2</v>
      </c>
      <c r="CU33" s="64">
        <f>CU$4*投入係数表!CU33</f>
        <v>0.33635429318882554</v>
      </c>
      <c r="CV33" s="64">
        <f>CV$4*投入係数表!CV33</f>
        <v>0.55095509880901328</v>
      </c>
      <c r="CW33" s="64">
        <f>CW$4*投入係数表!CW33</f>
        <v>0.15325635679585811</v>
      </c>
      <c r="CX33" s="64">
        <f>CX$4*投入係数表!CX33</f>
        <v>0.107882138763401</v>
      </c>
      <c r="CY33" s="64">
        <f>CY$4*投入係数表!CY33</f>
        <v>7.687901353673611E-2</v>
      </c>
      <c r="CZ33" s="64">
        <f>CZ$4*投入係数表!CZ33</f>
        <v>0.30435641887122733</v>
      </c>
      <c r="DA33" s="64">
        <f>DA$4*投入係数表!DA33</f>
        <v>0.561579580585718</v>
      </c>
      <c r="DB33" s="64">
        <f>DB$4*投入係数表!DB33</f>
        <v>8.7946880084428993E-3</v>
      </c>
      <c r="DC33" s="64">
        <f>DC$4*投入係数表!DC33</f>
        <v>5.0411892517155679E-2</v>
      </c>
      <c r="DD33" s="64">
        <f>DD$4*投入係数表!DD33</f>
        <v>3.5972805072477048</v>
      </c>
      <c r="DE33" s="64">
        <f>DE$4*投入係数表!DE33</f>
        <v>0.19223780606628782</v>
      </c>
      <c r="DF33" s="196">
        <f t="shared" si="0"/>
        <v>133.01550334495181</v>
      </c>
    </row>
    <row r="34" spans="1:110" s="149" customFormat="1" ht="12">
      <c r="A34" s="154">
        <v>30</v>
      </c>
      <c r="B34" s="154" t="s">
        <v>135</v>
      </c>
      <c r="C34" s="64">
        <f>C$4*投入係数表!C34</f>
        <v>0.1630500202444656</v>
      </c>
      <c r="D34" s="64">
        <f>D$4*投入係数表!D34</f>
        <v>5.4942391286783118E-2</v>
      </c>
      <c r="E34" s="64">
        <f>E$4*投入係数表!E34</f>
        <v>0.11803841613907072</v>
      </c>
      <c r="F34" s="64">
        <f>F$4*投入係数表!F34</f>
        <v>8.4042441432923623E-2</v>
      </c>
      <c r="G34" s="64">
        <f>G$4*投入係数表!G34</f>
        <v>8.8368713547905667E-2</v>
      </c>
      <c r="H34" s="64">
        <f>H$4*投入係数表!H34</f>
        <v>0</v>
      </c>
      <c r="I34" s="64">
        <f>I$4*投入係数表!I34</f>
        <v>0.71526403895906254</v>
      </c>
      <c r="J34" s="64">
        <f>J$4*投入係数表!J34</f>
        <v>2.9428097553527741E-2</v>
      </c>
      <c r="K34" s="64">
        <f>K$4*投入係数表!K34</f>
        <v>2.0210828462296587E-2</v>
      </c>
      <c r="L34" s="64">
        <f>L$4*投入係数表!L34</f>
        <v>0</v>
      </c>
      <c r="M34" s="64">
        <f>M$4*投入係数表!M34</f>
        <v>0</v>
      </c>
      <c r="N34" s="64">
        <f>N$4*投入係数表!N34</f>
        <v>5.4199143137356111E-2</v>
      </c>
      <c r="O34" s="64">
        <f>O$4*投入係数表!O34</f>
        <v>0.49512749533004746</v>
      </c>
      <c r="P34" s="64">
        <f>P$4*投入係数表!P34</f>
        <v>0.11080457690742164</v>
      </c>
      <c r="Q34" s="64">
        <f>Q$4*投入係数表!Q34</f>
        <v>0.10434400571146137</v>
      </c>
      <c r="R34" s="64">
        <f>R$4*投入係数表!R34</f>
        <v>3.3828863538123248E-2</v>
      </c>
      <c r="S34" s="64">
        <f>S$4*投入係数表!S34</f>
        <v>5.2527314203385758E-2</v>
      </c>
      <c r="T34" s="64">
        <f>T$4*投入係数表!T34</f>
        <v>2.961950330371383E-2</v>
      </c>
      <c r="U34" s="64">
        <f>U$4*投入係数表!U34</f>
        <v>0.14008545212579673</v>
      </c>
      <c r="V34" s="64">
        <f>V$4*投入係数表!V34</f>
        <v>1.7370560374277675E-2</v>
      </c>
      <c r="W34" s="64">
        <f>W$4*投入係数表!W34</f>
        <v>0</v>
      </c>
      <c r="X34" s="64">
        <f>X$4*投入係数表!X34</f>
        <v>8.3913343499484594E-2</v>
      </c>
      <c r="Y34" s="64">
        <f>Y$4*投入係数表!Y34</f>
        <v>5.5484501956063796E-2</v>
      </c>
      <c r="Z34" s="64">
        <f>Z$4*投入係数表!Z34</f>
        <v>3.7466514302841834E-3</v>
      </c>
      <c r="AA34" s="64">
        <f>AA$4*投入係数表!AA34</f>
        <v>0.28097462171347176</v>
      </c>
      <c r="AB34" s="64">
        <f>AB$4*投入係数表!AB34</f>
        <v>2.8388995107995817E-2</v>
      </c>
      <c r="AC34" s="64">
        <f>AC$4*投入係数表!AC34</f>
        <v>0</v>
      </c>
      <c r="AD34" s="64">
        <f>AD$4*投入係数表!AD34</f>
        <v>2.1755060914170558E-2</v>
      </c>
      <c r="AE34" s="64">
        <f>AE$4*投入係数表!AE34</f>
        <v>8.6504763923323749E-2</v>
      </c>
      <c r="AF34" s="64">
        <f>AF$4*投入係数表!AF34</f>
        <v>5.2273180553313132</v>
      </c>
      <c r="AG34" s="64">
        <f>AG$4*投入係数表!AG34</f>
        <v>3.7465204794637277</v>
      </c>
      <c r="AH34" s="64">
        <f>AH$4*投入係数表!AH34</f>
        <v>3.5690158438810501E-2</v>
      </c>
      <c r="AI34" s="64">
        <f>AI$4*投入係数表!AI34</f>
        <v>0.2246594728462763</v>
      </c>
      <c r="AJ34" s="64">
        <f>AJ$4*投入係数表!AJ34</f>
        <v>6.2063615205585718E-2</v>
      </c>
      <c r="AK34" s="64">
        <f>AK$4*投入係数表!AK34</f>
        <v>0.15374372011379456</v>
      </c>
      <c r="AL34" s="64">
        <f>AL$4*投入係数表!AL34</f>
        <v>5.2719030427024145E-2</v>
      </c>
      <c r="AM34" s="64">
        <f>AM$4*投入係数表!AM34</f>
        <v>9.8720431332346134E-2</v>
      </c>
      <c r="AN34" s="64">
        <f>AN$4*投入係数表!AN34</f>
        <v>0.26676327229614016</v>
      </c>
      <c r="AO34" s="64">
        <f>AO$4*投入係数表!AO34</f>
        <v>1.7042065498338397E-2</v>
      </c>
      <c r="AP34" s="64">
        <f>AP$4*投入係数表!AP34</f>
        <v>3.1372220944094701E-3</v>
      </c>
      <c r="AQ34" s="64">
        <f>AQ$4*投入係数表!AQ34</f>
        <v>1.6872051446778412E-2</v>
      </c>
      <c r="AR34" s="64">
        <f>AR$4*投入係数表!AR34</f>
        <v>0.26251858741746575</v>
      </c>
      <c r="AS34" s="64">
        <f>AS$4*投入係数表!AS34</f>
        <v>0.15398982059258251</v>
      </c>
      <c r="AT34" s="64">
        <f>AT$4*投入係数表!AT34</f>
        <v>0.58597433729002268</v>
      </c>
      <c r="AU34" s="64">
        <f>AU$4*投入係数表!AU34</f>
        <v>2.2071445638398259</v>
      </c>
      <c r="AV34" s="64">
        <f>AV$4*投入係数表!AV34</f>
        <v>1.1016409436442227</v>
      </c>
      <c r="AW34" s="64">
        <f>AW$4*投入係数表!AW34</f>
        <v>0.40151390488727989</v>
      </c>
      <c r="AX34" s="64">
        <f>AX$4*投入係数表!AX34</f>
        <v>1.2966174492293231E-2</v>
      </c>
      <c r="AY34" s="64">
        <f>AY$4*投入係数表!AY34</f>
        <v>1.0063063702711494</v>
      </c>
      <c r="AZ34" s="64">
        <f>AZ$4*投入係数表!AZ34</f>
        <v>0.8716444233410775</v>
      </c>
      <c r="BA34" s="64">
        <f>BA$4*投入係数表!BA34</f>
        <v>4.4475964948131406E-2</v>
      </c>
      <c r="BB34" s="64">
        <f>BB$4*投入係数表!BB34</f>
        <v>0.32445302044754287</v>
      </c>
      <c r="BC34" s="64">
        <f>BC$4*投入係数表!BC34</f>
        <v>0.6891936702923771</v>
      </c>
      <c r="BD34" s="64">
        <f>BD$4*投入係数表!BD34</f>
        <v>0.18008653822910875</v>
      </c>
      <c r="BE34" s="64">
        <f>BE$4*投入係数表!BE34</f>
        <v>0</v>
      </c>
      <c r="BF34" s="64">
        <f>BF$4*投入係数表!BF34</f>
        <v>1.6062259541538055</v>
      </c>
      <c r="BG34" s="64">
        <f>BG$4*投入係数表!BG34</f>
        <v>1.4942573385645288</v>
      </c>
      <c r="BH34" s="64">
        <f>BH$4*投入係数表!BH34</f>
        <v>1.2270171182843124</v>
      </c>
      <c r="BI34" s="64">
        <f>BI$4*投入係数表!BI34</f>
        <v>0.84918012073258664</v>
      </c>
      <c r="BJ34" s="64">
        <f>BJ$4*投入係数表!BJ34</f>
        <v>0.69185229781256274</v>
      </c>
      <c r="BK34" s="64">
        <f>BK$4*投入係数表!BK34</f>
        <v>0.56061537315378751</v>
      </c>
      <c r="BL34" s="64">
        <f>BL$4*投入係数表!BL34</f>
        <v>4.1769284497356056E-2</v>
      </c>
      <c r="BM34" s="64">
        <f>BM$4*投入係数表!BM34</f>
        <v>4.5153213061593089E-2</v>
      </c>
      <c r="BN34" s="64">
        <f>BN$4*投入係数表!BN34</f>
        <v>0.37020061347530231</v>
      </c>
      <c r="BO34" s="64">
        <f>BO$4*投入係数表!BO34</f>
        <v>0.34091992752471473</v>
      </c>
      <c r="BP34" s="64">
        <f>BP$4*投入係数表!BP34</f>
        <v>1.4181795490945397E-3</v>
      </c>
      <c r="BQ34" s="64">
        <f>BQ$4*投入係数表!BQ34</f>
        <v>2.7543403813843318E-3</v>
      </c>
      <c r="BR34" s="64">
        <f>BR$4*投入係数表!BR34</f>
        <v>0.15954589972303254</v>
      </c>
      <c r="BS34" s="64">
        <f>BS$4*投入係数表!BS34</f>
        <v>1.8266743768014595</v>
      </c>
      <c r="BT34" s="64">
        <f>BT$4*投入係数表!BT34</f>
        <v>3.662374195567366E-2</v>
      </c>
      <c r="BU34" s="64">
        <f>BU$4*投入係数表!BU34</f>
        <v>2.4401880459394851E-3</v>
      </c>
      <c r="BV34" s="64">
        <f>BV$4*投入係数表!BV34</f>
        <v>2.3903401573560927E-4</v>
      </c>
      <c r="BW34" s="64">
        <f>BW$4*投入係数表!BW34</f>
        <v>3.9481450627458953E-4</v>
      </c>
      <c r="BX34" s="64">
        <f>BX$4*投入係数表!BX34</f>
        <v>9.2234585756028451E-5</v>
      </c>
      <c r="BY34" s="64">
        <f>BY$4*投入係数表!BY34</f>
        <v>1.6520981646691298E-2</v>
      </c>
      <c r="BZ34" s="64">
        <f>BZ$4*投入係数表!BZ34</f>
        <v>0.18098391525187765</v>
      </c>
      <c r="CA34" s="64">
        <f>CA$4*投入係数表!CA34</f>
        <v>0.24071786356937719</v>
      </c>
      <c r="CB34" s="64">
        <f>CB$4*投入係数表!CB34</f>
        <v>0</v>
      </c>
      <c r="CC34" s="64">
        <f>CC$4*投入係数表!CC34</f>
        <v>8.0765407554671972E-2</v>
      </c>
      <c r="CD34" s="64">
        <f>CD$4*投入係数表!CD34</f>
        <v>6.5752286910680705E-2</v>
      </c>
      <c r="CE34" s="64">
        <f>CE$4*投入係数表!CE34</f>
        <v>1.8691970922302733E-2</v>
      </c>
      <c r="CF34" s="64">
        <f>CF$4*投入係数表!CF34</f>
        <v>3.498950314905528E-2</v>
      </c>
      <c r="CG34" s="64">
        <f>CG$4*投入係数表!CG34</f>
        <v>1.8716986565163012E-2</v>
      </c>
      <c r="CH34" s="64">
        <f>CH$4*投入係数表!CH34</f>
        <v>7.7566480938037318E-3</v>
      </c>
      <c r="CI34" s="64">
        <f>CI$4*投入係数表!CI34</f>
        <v>4.539853427589338E-3</v>
      </c>
      <c r="CJ34" s="64">
        <f>CJ$4*投入係数表!CJ34</f>
        <v>2.8385906397473654E-2</v>
      </c>
      <c r="CK34" s="64">
        <f>CK$4*投入係数表!CK34</f>
        <v>8.7897921214163295E-3</v>
      </c>
      <c r="CL34" s="64">
        <f>CL$4*投入係数表!CL34</f>
        <v>0.10968601162755134</v>
      </c>
      <c r="CM34" s="64">
        <f>CM$4*投入係数表!CM34</f>
        <v>1.6464690844110695E-2</v>
      </c>
      <c r="CN34" s="64">
        <f>CN$4*投入係数表!CN34</f>
        <v>4.3050705452040684E-2</v>
      </c>
      <c r="CO34" s="64">
        <f>CO$4*投入係数表!CO34</f>
        <v>0.11775362755975394</v>
      </c>
      <c r="CP34" s="64">
        <f>CP$4*投入係数表!CP34</f>
        <v>5.7204042418997611E-2</v>
      </c>
      <c r="CQ34" s="64">
        <f>CQ$4*投入係数表!CQ34</f>
        <v>0.17137216550438256</v>
      </c>
      <c r="CR34" s="64">
        <f>CR$4*投入係数表!CR34</f>
        <v>0.13198512384537864</v>
      </c>
      <c r="CS34" s="64">
        <f>CS$4*投入係数表!CS34</f>
        <v>0.44492829081270413</v>
      </c>
      <c r="CT34" s="64">
        <f>CT$4*投入係数表!CT34</f>
        <v>5.263199239585542E-2</v>
      </c>
      <c r="CU34" s="64">
        <f>CU$4*投入係数表!CU34</f>
        <v>7.0073811081005329E-3</v>
      </c>
      <c r="CV34" s="64">
        <f>CV$4*投入係数表!CV34</f>
        <v>3.2930839189293217</v>
      </c>
      <c r="CW34" s="64">
        <f>CW$4*投入係数表!CW34</f>
        <v>6.9455443359410498E-3</v>
      </c>
      <c r="CX34" s="64">
        <f>CX$4*投入係数表!CX34</f>
        <v>4.2141460454453508E-2</v>
      </c>
      <c r="CY34" s="64">
        <f>CY$4*投入係数表!CY34</f>
        <v>9.6475624830413952E-3</v>
      </c>
      <c r="CZ34" s="64">
        <f>CZ$4*投入係数表!CZ34</f>
        <v>7.3971597165363223E-2</v>
      </c>
      <c r="DA34" s="64">
        <f>DA$4*投入係数表!DA34</f>
        <v>0.24366842818634543</v>
      </c>
      <c r="DB34" s="64">
        <f>DB$4*投入係数表!DB34</f>
        <v>1.0817466250384769</v>
      </c>
      <c r="DC34" s="64">
        <f>DC$4*投入係数表!DC34</f>
        <v>0.12661591608960032</v>
      </c>
      <c r="DD34" s="64">
        <f>DD$4*投入係数表!DD34</f>
        <v>1.0133958841100259</v>
      </c>
      <c r="DE34" s="64">
        <f>DE$4*投入係数表!DE34</f>
        <v>2.4227230353559559E-2</v>
      </c>
      <c r="DF34" s="196">
        <f t="shared" si="0"/>
        <v>37.650691060140048</v>
      </c>
    </row>
    <row r="35" spans="1:110" s="149" customFormat="1" ht="12">
      <c r="A35" s="154">
        <v>31</v>
      </c>
      <c r="B35" s="154" t="s">
        <v>161</v>
      </c>
      <c r="C35" s="64">
        <f>C$4*投入係数表!C35</f>
        <v>4.377181751529278E-3</v>
      </c>
      <c r="D35" s="64">
        <f>D$4*投入係数表!D35</f>
        <v>0</v>
      </c>
      <c r="E35" s="64">
        <f>E$4*投入係数表!E35</f>
        <v>0</v>
      </c>
      <c r="F35" s="64">
        <f>F$4*投入係数表!F35</f>
        <v>1.0505305179115453E-2</v>
      </c>
      <c r="G35" s="64">
        <f>G$4*投入係数表!G35</f>
        <v>2.1601241089488049E-2</v>
      </c>
      <c r="H35" s="64">
        <f>H$4*投入係数表!H35</f>
        <v>0</v>
      </c>
      <c r="I35" s="64">
        <f>I$4*投入係数表!I35</f>
        <v>0.19783898949931517</v>
      </c>
      <c r="J35" s="64">
        <f>J$4*投入係数表!J35</f>
        <v>2.5241673633779023E-3</v>
      </c>
      <c r="K35" s="64">
        <f>K$4*投入係数表!K35</f>
        <v>1.1354398012526172E-3</v>
      </c>
      <c r="L35" s="64">
        <f>L$4*投入係数表!L35</f>
        <v>0</v>
      </c>
      <c r="M35" s="64">
        <f>M$4*投入係数表!M35</f>
        <v>0</v>
      </c>
      <c r="N35" s="64">
        <f>N$4*投入係数表!N35</f>
        <v>5.161823155938678E-3</v>
      </c>
      <c r="O35" s="64">
        <f>O$4*投入係数表!O35</f>
        <v>0.62115994868678692</v>
      </c>
      <c r="P35" s="64">
        <f>P$4*投入係数表!P35</f>
        <v>2.0351861064628465E-2</v>
      </c>
      <c r="Q35" s="64">
        <f>Q$4*投入係数表!Q35</f>
        <v>7.6885056840024169E-2</v>
      </c>
      <c r="R35" s="64">
        <f>R$4*投入係数表!R35</f>
        <v>2.5058417435646855E-3</v>
      </c>
      <c r="S35" s="64">
        <f>S$4*投入係数表!S35</f>
        <v>1.2006243246488173E-2</v>
      </c>
      <c r="T35" s="64">
        <f>T$4*投入係数表!T35</f>
        <v>6.835269993164729E-3</v>
      </c>
      <c r="U35" s="64">
        <f>U$4*投入係数表!U35</f>
        <v>1.4008545212579673E-2</v>
      </c>
      <c r="V35" s="64">
        <f>V$4*投入係数表!V35</f>
        <v>1.1580373582851784E-3</v>
      </c>
      <c r="W35" s="64">
        <f>W$4*投入係数表!W35</f>
        <v>0</v>
      </c>
      <c r="X35" s="64">
        <f>X$4*投入係数表!X35</f>
        <v>4.2595605837301829E-4</v>
      </c>
      <c r="Y35" s="64">
        <f>Y$4*投入係数表!Y35</f>
        <v>9.4041528739091185E-4</v>
      </c>
      <c r="Z35" s="64">
        <f>Z$4*投入係数表!Z35</f>
        <v>9.3666285757104586E-3</v>
      </c>
      <c r="AA35" s="64">
        <f>AA$4*投入係数表!AA35</f>
        <v>1.6467377096760251E-3</v>
      </c>
      <c r="AB35" s="64">
        <f>AB$4*投入係数表!AB35</f>
        <v>3.0271138430072887E-2</v>
      </c>
      <c r="AC35" s="64">
        <f>AC$4*投入係数表!AC35</f>
        <v>0</v>
      </c>
      <c r="AD35" s="64">
        <f>AD$4*投入係数表!AD35</f>
        <v>1.3740038472107721E-2</v>
      </c>
      <c r="AE35" s="64">
        <f>AE$4*投入係数表!AE35</f>
        <v>5.1754986962672337E-3</v>
      </c>
      <c r="AF35" s="64">
        <f>AF$4*投入係数表!AF35</f>
        <v>1.3296230518647964E-2</v>
      </c>
      <c r="AG35" s="64">
        <f>AG$4*投入係数表!AG35</f>
        <v>15.718911549167755</v>
      </c>
      <c r="AH35" s="64">
        <f>AH$4*投入係数表!AH35</f>
        <v>1.2746485156718036E-3</v>
      </c>
      <c r="AI35" s="64">
        <f>AI$4*投入係数表!AI35</f>
        <v>1.0613833362816204E-2</v>
      </c>
      <c r="AJ35" s="64">
        <f>AJ$4*投入係数表!AJ35</f>
        <v>7.7579519006982151E-2</v>
      </c>
      <c r="AK35" s="64">
        <f>AK$4*投入係数表!AK35</f>
        <v>2.7843350886750197E-2</v>
      </c>
      <c r="AL35" s="64">
        <f>AL$4*投入係数表!AL35</f>
        <v>1.2858300104152231E-3</v>
      </c>
      <c r="AM35" s="64">
        <f>AM$4*投入係数表!AM35</f>
        <v>5.4126586737047386E-3</v>
      </c>
      <c r="AN35" s="64">
        <f>AN$4*投入係数表!AN35</f>
        <v>3.9520484784613362E-2</v>
      </c>
      <c r="AO35" s="64">
        <f>AO$4*投入係数表!AO35</f>
        <v>1.8935628331487107E-3</v>
      </c>
      <c r="AP35" s="64">
        <f>AP$4*投入係数表!AP35</f>
        <v>1.0457406981364901E-3</v>
      </c>
      <c r="AQ35" s="64">
        <f>AQ$4*投入係数表!AQ35</f>
        <v>5.1914004451625879E-3</v>
      </c>
      <c r="AR35" s="64">
        <f>AR$4*投入係数表!AR35</f>
        <v>4.0999406426503973E-2</v>
      </c>
      <c r="AS35" s="64">
        <f>AS$4*投入係数表!AS35</f>
        <v>5.7720414679950606E-3</v>
      </c>
      <c r="AT35" s="64">
        <f>AT$4*投入係数表!AT35</f>
        <v>1.9012794850422543E-3</v>
      </c>
      <c r="AU35" s="64">
        <f>AU$4*投入係数表!AU35</f>
        <v>1.7287188651676361E-2</v>
      </c>
      <c r="AV35" s="64">
        <f>AV$4*投入係数表!AV35</f>
        <v>2.8907347434698753E-2</v>
      </c>
      <c r="AW35" s="64">
        <f>AW$4*投入係数表!AW35</f>
        <v>1.9746585486259665E-2</v>
      </c>
      <c r="AX35" s="64">
        <f>AX$4*投入係数表!AX35</f>
        <v>1.9449261738439846E-2</v>
      </c>
      <c r="AY35" s="64">
        <f>AY$4*投入係数表!AY35</f>
        <v>3.6030346029084967E-3</v>
      </c>
      <c r="AZ35" s="64">
        <f>AZ$4*投入係数表!AZ35</f>
        <v>1.6958062710915904E-3</v>
      </c>
      <c r="BA35" s="64">
        <f>BA$4*投入係数表!BA35</f>
        <v>3.6061593201187625E-3</v>
      </c>
      <c r="BB35" s="64">
        <f>BB$4*投入係数表!BB35</f>
        <v>1.5561295944726277E-3</v>
      </c>
      <c r="BC35" s="64">
        <f>BC$4*投入係数表!BC35</f>
        <v>3.0172761464902505E-2</v>
      </c>
      <c r="BD35" s="64">
        <f>BD$4*投入係数表!BD35</f>
        <v>1.2086344847591191E-2</v>
      </c>
      <c r="BE35" s="64">
        <f>BE$4*投入係数表!BE35</f>
        <v>0</v>
      </c>
      <c r="BF35" s="64">
        <f>BF$4*投入係数表!BF35</f>
        <v>4.3885955031524749E-3</v>
      </c>
      <c r="BG35" s="64">
        <f>BG$4*投入係数表!BG35</f>
        <v>8.7402400652604583E-3</v>
      </c>
      <c r="BH35" s="64">
        <f>BH$4*投入係数表!BH35</f>
        <v>1.0337128207955452E-3</v>
      </c>
      <c r="BI35" s="64">
        <f>BI$4*投入係数表!BI35</f>
        <v>7.8426075798802269E-3</v>
      </c>
      <c r="BJ35" s="64">
        <f>BJ$4*投入係数表!BJ35</f>
        <v>0.48514950832831627</v>
      </c>
      <c r="BK35" s="64">
        <f>BK$4*投入係数表!BK35</f>
        <v>7.4500381814456796E-3</v>
      </c>
      <c r="BL35" s="64">
        <f>BL$4*投入係数表!BL35</f>
        <v>1.7331653318405004E-4</v>
      </c>
      <c r="BM35" s="64">
        <f>BM$4*投入係数表!BM35</f>
        <v>1.5393140816452188E-3</v>
      </c>
      <c r="BN35" s="64">
        <f>BN$4*投入係数表!BN35</f>
        <v>1.0073486080960608E-3</v>
      </c>
      <c r="BO35" s="64">
        <f>BO$4*投入係数表!BO35</f>
        <v>3.973425728726279E-3</v>
      </c>
      <c r="BP35" s="64">
        <f>BP$4*投入係数表!BP35</f>
        <v>5.7672634996511277E-3</v>
      </c>
      <c r="BQ35" s="64">
        <f>BQ$4*投入係数表!BQ35</f>
        <v>0.55545864357917352</v>
      </c>
      <c r="BR35" s="64">
        <f>BR$4*投入係数表!BR35</f>
        <v>1.6323177859452174E-2</v>
      </c>
      <c r="BS35" s="64">
        <f>BS$4*投入係数表!BS35</f>
        <v>2.958540094942241E-2</v>
      </c>
      <c r="BT35" s="64">
        <f>BT$4*投入係数表!BT35</f>
        <v>9.8050503183566597E-3</v>
      </c>
      <c r="BU35" s="64">
        <f>BU$4*投入係数表!BU35</f>
        <v>9.8448965991351639E-3</v>
      </c>
      <c r="BV35" s="64">
        <f>BV$4*投入係数表!BV35</f>
        <v>2.3903401573560927E-4</v>
      </c>
      <c r="BW35" s="64">
        <f>BW$4*投入係数表!BW35</f>
        <v>0</v>
      </c>
      <c r="BX35" s="64">
        <f>BX$4*投入係数表!BX35</f>
        <v>0</v>
      </c>
      <c r="BY35" s="64">
        <f>BY$4*投入係数表!BY35</f>
        <v>1.4017802609313828E-2</v>
      </c>
      <c r="BZ35" s="64">
        <f>BZ$4*投入係数表!BZ35</f>
        <v>4.0186753584873711E-3</v>
      </c>
      <c r="CA35" s="64">
        <f>CA$4*投入係数表!CA35</f>
        <v>1.1916725919276097E-3</v>
      </c>
      <c r="CB35" s="64">
        <f>CB$4*投入係数表!CB35</f>
        <v>0</v>
      </c>
      <c r="CC35" s="64">
        <f>CC$4*投入係数表!CC35</f>
        <v>0</v>
      </c>
      <c r="CD35" s="64">
        <f>CD$4*投入係数表!CD35</f>
        <v>1.7303233397547556E-3</v>
      </c>
      <c r="CE35" s="64">
        <f>CE$4*投入係数表!CE35</f>
        <v>4.0888686392537227E-3</v>
      </c>
      <c r="CF35" s="64">
        <f>CF$4*投入係数表!CF35</f>
        <v>3.9760799033017366E-2</v>
      </c>
      <c r="CG35" s="64">
        <f>CG$4*投入係数表!CG35</f>
        <v>4.0493480549631505E-2</v>
      </c>
      <c r="CH35" s="64">
        <f>CH$4*投入係数表!CH35</f>
        <v>1.5513296187607464E-2</v>
      </c>
      <c r="CI35" s="64">
        <f>CI$4*投入係数表!CI35</f>
        <v>3.2427524482780983E-4</v>
      </c>
      <c r="CJ35" s="64">
        <f>CJ$4*投入係数表!CJ35</f>
        <v>1.5967072348578932E-2</v>
      </c>
      <c r="CK35" s="64">
        <f>CK$4*投入係数表!CK35</f>
        <v>4.3948960607081648E-3</v>
      </c>
      <c r="CL35" s="64">
        <f>CL$4*投入係数表!CL35</f>
        <v>2.4814896166689374E-2</v>
      </c>
      <c r="CM35" s="64">
        <f>CM$4*投入係数表!CM35</f>
        <v>8.3218274375124711E-3</v>
      </c>
      <c r="CN35" s="64">
        <f>CN$4*投入係数表!CN35</f>
        <v>5.1329687269740812E-2</v>
      </c>
      <c r="CO35" s="64">
        <f>CO$4*投入係数表!CO35</f>
        <v>3.9090343575164214E-3</v>
      </c>
      <c r="CP35" s="64">
        <f>CP$4*投入係数表!CP35</f>
        <v>1.4667703184358361E-2</v>
      </c>
      <c r="CQ35" s="64">
        <f>CQ$4*投入係数表!CQ35</f>
        <v>7.311879061520323E-3</v>
      </c>
      <c r="CR35" s="64">
        <f>CR$4*投入係数表!CR35</f>
        <v>3.9754555375114044E-3</v>
      </c>
      <c r="CS35" s="64">
        <f>CS$4*投入係数表!CS35</f>
        <v>0.12674671168541571</v>
      </c>
      <c r="CT35" s="64">
        <f>CT$4*投入係数表!CT35</f>
        <v>6.4022498212868914E-2</v>
      </c>
      <c r="CU35" s="64">
        <f>CU$4*投入係数表!CU35</f>
        <v>2.3357937027001772E-3</v>
      </c>
      <c r="CV35" s="64">
        <f>CV$4*投入係数表!CV35</f>
        <v>8.2478308204942102E-4</v>
      </c>
      <c r="CW35" s="64">
        <f>CW$4*投入係数表!CW35</f>
        <v>1.2527944456417034E-2</v>
      </c>
      <c r="CX35" s="64">
        <f>CX$4*投入係数表!CX35</f>
        <v>1.0956779718157911E-2</v>
      </c>
      <c r="CY35" s="64">
        <f>CY$4*投入係数表!CY35</f>
        <v>7.5371581898760892E-4</v>
      </c>
      <c r="CZ35" s="64">
        <f>CZ$4*投入係数表!CZ35</f>
        <v>2.0328072503458597E-2</v>
      </c>
      <c r="DA35" s="64">
        <f>DA$4*投入係数表!DA35</f>
        <v>2.3605378980552212E-2</v>
      </c>
      <c r="DB35" s="64">
        <f>DB$4*投入係数表!DB35</f>
        <v>4.3973440042214497E-3</v>
      </c>
      <c r="DC35" s="64">
        <f>DC$4*投入係数表!DC35</f>
        <v>7.9721132352711305E-2</v>
      </c>
      <c r="DD35" s="64">
        <f>DD$4*投入係数表!DD35</f>
        <v>0</v>
      </c>
      <c r="DE35" s="64">
        <f>DE$4*投入係数表!DE35</f>
        <v>4.3187671499823561E-2</v>
      </c>
      <c r="DF35" s="196">
        <f t="shared" si="0"/>
        <v>18.943834566157395</v>
      </c>
    </row>
    <row r="36" spans="1:110" s="149" customFormat="1" ht="12">
      <c r="A36" s="154">
        <v>32</v>
      </c>
      <c r="B36" s="154" t="s">
        <v>15</v>
      </c>
      <c r="C36" s="64">
        <f>C$4*投入係数表!C36</f>
        <v>0</v>
      </c>
      <c r="D36" s="64">
        <f>D$4*投入係数表!D36</f>
        <v>0</v>
      </c>
      <c r="E36" s="64">
        <f>E$4*投入係数表!E36</f>
        <v>0</v>
      </c>
      <c r="F36" s="64">
        <f>F$4*投入係数表!F36</f>
        <v>1.0505305179115453E-2</v>
      </c>
      <c r="G36" s="64">
        <f>G$4*投入係数表!G36</f>
        <v>0</v>
      </c>
      <c r="H36" s="64">
        <f>H$4*投入係数表!H36</f>
        <v>0</v>
      </c>
      <c r="I36" s="64">
        <f>I$4*投入係数表!I36</f>
        <v>0</v>
      </c>
      <c r="J36" s="64">
        <f>J$4*投入係数表!J36</f>
        <v>7.4863110094329971E-2</v>
      </c>
      <c r="K36" s="64">
        <f>K$4*投入係数表!K36</f>
        <v>0.81728956894163374</v>
      </c>
      <c r="L36" s="64">
        <f>L$4*投入係数表!L36</f>
        <v>0</v>
      </c>
      <c r="M36" s="64">
        <f>M$4*投入係数表!M36</f>
        <v>0</v>
      </c>
      <c r="N36" s="64">
        <f>N$4*投入係数表!N36</f>
        <v>2.3228204201724049E-2</v>
      </c>
      <c r="O36" s="64">
        <f>O$4*投入係数表!O36</f>
        <v>3.6009272387639818E-2</v>
      </c>
      <c r="P36" s="64">
        <f>P$4*投入係数表!P36</f>
        <v>4.5226357921396591E-3</v>
      </c>
      <c r="Q36" s="64">
        <f>Q$4*投入係数表!Q36</f>
        <v>0.51073644900873194</v>
      </c>
      <c r="R36" s="64">
        <f>R$4*投入係数表!R36</f>
        <v>5.6381439230205419E-3</v>
      </c>
      <c r="S36" s="64">
        <f>S$4*投入係数表!S36</f>
        <v>0</v>
      </c>
      <c r="T36" s="64">
        <f>T$4*投入係数表!T36</f>
        <v>0</v>
      </c>
      <c r="U36" s="64">
        <f>U$4*投入係数表!U36</f>
        <v>7.0042726062898367E-3</v>
      </c>
      <c r="V36" s="64">
        <f>V$4*投入係数表!V36</f>
        <v>0.11754079186594558</v>
      </c>
      <c r="W36" s="64">
        <f>W$4*投入係数表!W36</f>
        <v>0</v>
      </c>
      <c r="X36" s="64">
        <f>X$4*投入係数表!X36</f>
        <v>8.0079738974127429E-2</v>
      </c>
      <c r="Y36" s="64">
        <f>Y$4*投入係数表!Y36</f>
        <v>0</v>
      </c>
      <c r="Z36" s="64">
        <f>Z$4*投入係数表!Z36</f>
        <v>0</v>
      </c>
      <c r="AA36" s="64">
        <f>AA$4*投入係数表!AA36</f>
        <v>1.3108032169021158</v>
      </c>
      <c r="AB36" s="64">
        <f>AB$4*投入係数表!AB36</f>
        <v>0.4068566481223268</v>
      </c>
      <c r="AC36" s="64">
        <f>AC$4*投入係数表!AC36</f>
        <v>0</v>
      </c>
      <c r="AD36" s="64">
        <f>AD$4*投入係数表!AD36</f>
        <v>0</v>
      </c>
      <c r="AE36" s="64">
        <f>AE$4*投入係数表!AE36</f>
        <v>0.29820730583254057</v>
      </c>
      <c r="AF36" s="64">
        <f>AF$4*投入係数表!AF36</f>
        <v>6.8380614095903805E-2</v>
      </c>
      <c r="AG36" s="64">
        <f>AG$4*投入係数表!AG36</f>
        <v>0</v>
      </c>
      <c r="AH36" s="64">
        <f>AH$4*投入係数表!AH36</f>
        <v>4.1349597848393307</v>
      </c>
      <c r="AI36" s="64">
        <f>AI$4*投入係数表!AI36</f>
        <v>1.0613833362816204E-2</v>
      </c>
      <c r="AJ36" s="64">
        <f>AJ$4*投入係数表!AJ36</f>
        <v>0</v>
      </c>
      <c r="AK36" s="64">
        <f>AK$4*投入係数表!AK36</f>
        <v>0.36680588342110043</v>
      </c>
      <c r="AL36" s="64">
        <f>AL$4*投入係数表!AL36</f>
        <v>0</v>
      </c>
      <c r="AM36" s="64">
        <f>AM$4*投入係数表!AM36</f>
        <v>0</v>
      </c>
      <c r="AN36" s="64">
        <f>AN$4*投入係数表!AN36</f>
        <v>0</v>
      </c>
      <c r="AO36" s="64">
        <f>AO$4*投入係数表!AO36</f>
        <v>0</v>
      </c>
      <c r="AP36" s="64">
        <f>AP$4*投入係数表!AP36</f>
        <v>0</v>
      </c>
      <c r="AQ36" s="64">
        <f>AQ$4*投入係数表!AQ36</f>
        <v>3.8935503338719409E-3</v>
      </c>
      <c r="AR36" s="64">
        <f>AR$4*投入係数表!AR36</f>
        <v>2.5701120446465178E-2</v>
      </c>
      <c r="AS36" s="64">
        <f>AS$4*投入係数表!AS36</f>
        <v>0.33766442587771106</v>
      </c>
      <c r="AT36" s="64">
        <f>AT$4*投入係数表!AT36</f>
        <v>3.3994877192555499E-2</v>
      </c>
      <c r="AU36" s="64">
        <f>AU$4*投入係数表!AU36</f>
        <v>1.1341276631354556E-2</v>
      </c>
      <c r="AV36" s="64">
        <f>AV$4*投入係数表!AV36</f>
        <v>0.39341093149410333</v>
      </c>
      <c r="AW36" s="64">
        <f>AW$4*投入係数表!AW36</f>
        <v>0.21063024518676979</v>
      </c>
      <c r="AX36" s="64">
        <f>AX$4*投入係数表!AX36</f>
        <v>0.6653268286357964</v>
      </c>
      <c r="AY36" s="64">
        <f>AY$4*投入係数表!AY36</f>
        <v>9.749387749046521E-3</v>
      </c>
      <c r="AZ36" s="64">
        <f>AZ$4*投入係数表!AZ36</f>
        <v>0.21367159015754042</v>
      </c>
      <c r="BA36" s="64">
        <f>BA$4*投入係数表!BA36</f>
        <v>1.5626690387181303E-2</v>
      </c>
      <c r="BB36" s="64">
        <f>BB$4*投入係数表!BB36</f>
        <v>1.7911051632379944</v>
      </c>
      <c r="BC36" s="64">
        <f>BC$4*投入係数表!BC36</f>
        <v>3.1068982102473865E-2</v>
      </c>
      <c r="BD36" s="64">
        <f>BD$4*投入係数表!BD36</f>
        <v>2.5381324179941499E-2</v>
      </c>
      <c r="BE36" s="64">
        <f>BE$4*投入係数表!BE36</f>
        <v>0</v>
      </c>
      <c r="BF36" s="64">
        <f>BF$4*投入係数表!BF36</f>
        <v>0.25819570210213721</v>
      </c>
      <c r="BG36" s="64">
        <f>BG$4*投入係数表!BG36</f>
        <v>3.2371259500964659E-3</v>
      </c>
      <c r="BH36" s="64">
        <f>BH$4*投入係数表!BH36</f>
        <v>3.9970229070761087E-2</v>
      </c>
      <c r="BI36" s="64">
        <f>BI$4*投入係数表!BI36</f>
        <v>1.3358574911062653</v>
      </c>
      <c r="BJ36" s="64">
        <f>BJ$4*投入係数表!BJ36</f>
        <v>0.87597832630945216</v>
      </c>
      <c r="BK36" s="64">
        <f>BK$4*投入係数表!BK36</f>
        <v>1.8625095453614199E-3</v>
      </c>
      <c r="BL36" s="64">
        <f>BL$4*投入係数表!BL36</f>
        <v>0.31586938172793116</v>
      </c>
      <c r="BM36" s="64">
        <f>BM$4*投入係数表!BM36</f>
        <v>0.20626808694045934</v>
      </c>
      <c r="BN36" s="64">
        <f>BN$4*投入係数表!BN36</f>
        <v>2.7702086722641672E-3</v>
      </c>
      <c r="BO36" s="64">
        <f>BO$4*投入係数表!BO36</f>
        <v>3.576083155853651E-3</v>
      </c>
      <c r="BP36" s="64">
        <f>BP$4*投入係数表!BP36</f>
        <v>0</v>
      </c>
      <c r="BQ36" s="64">
        <f>BQ$4*投入係数表!BQ36</f>
        <v>0</v>
      </c>
      <c r="BR36" s="64">
        <f>BR$4*投入係数表!BR36</f>
        <v>0</v>
      </c>
      <c r="BS36" s="64">
        <f>BS$4*投入係数表!BS36</f>
        <v>1.1654854919469436E-2</v>
      </c>
      <c r="BT36" s="64">
        <f>BT$4*投入係数表!BT36</f>
        <v>6.3544925408165111E-3</v>
      </c>
      <c r="BU36" s="64">
        <f>BU$4*投入係数表!BU36</f>
        <v>5.890109076405653E-4</v>
      </c>
      <c r="BV36" s="64">
        <f>BV$4*投入係数表!BV36</f>
        <v>0</v>
      </c>
      <c r="BW36" s="64">
        <f>BW$4*投入係数表!BW36</f>
        <v>0</v>
      </c>
      <c r="BX36" s="64">
        <f>BX$4*投入係数表!BX36</f>
        <v>0</v>
      </c>
      <c r="BY36" s="64">
        <f>BY$4*投入係数表!BY36</f>
        <v>5.0063580747549384E-4</v>
      </c>
      <c r="BZ36" s="64">
        <f>BZ$4*投入係数表!BZ36</f>
        <v>3.8751512385413931E-3</v>
      </c>
      <c r="CA36" s="64">
        <f>CA$4*投入係数表!CA36</f>
        <v>6.3555871569472532E-3</v>
      </c>
      <c r="CB36" s="64">
        <f>CB$4*投入係数表!CB36</f>
        <v>4.9905180157700365E-3</v>
      </c>
      <c r="CC36" s="64">
        <f>CC$4*投入係数表!CC36</f>
        <v>0</v>
      </c>
      <c r="CD36" s="64">
        <f>CD$4*投入係数表!CD36</f>
        <v>0</v>
      </c>
      <c r="CE36" s="64">
        <f>CE$4*投入係数表!CE36</f>
        <v>0</v>
      </c>
      <c r="CF36" s="64">
        <f>CF$4*投入係数表!CF36</f>
        <v>0</v>
      </c>
      <c r="CG36" s="64">
        <f>CG$4*投入係数表!CG36</f>
        <v>0</v>
      </c>
      <c r="CH36" s="64">
        <f>CH$4*投入係数表!CH36</f>
        <v>0</v>
      </c>
      <c r="CI36" s="64">
        <f>CI$4*投入係数表!CI36</f>
        <v>0</v>
      </c>
      <c r="CJ36" s="64">
        <f>CJ$4*投入係数表!CJ36</f>
        <v>0</v>
      </c>
      <c r="CK36" s="64">
        <f>CK$4*投入係数表!CK36</f>
        <v>1.4649653535693881E-3</v>
      </c>
      <c r="CL36" s="64">
        <f>CL$4*投入係数表!CL36</f>
        <v>8.9667271862827157E-3</v>
      </c>
      <c r="CM36" s="64">
        <f>CM$4*投入係数表!CM36</f>
        <v>4.1698619203019482E-2</v>
      </c>
      <c r="CN36" s="64">
        <f>CN$4*投入係数表!CN36</f>
        <v>0.18627709089825298</v>
      </c>
      <c r="CO36" s="64">
        <f>CO$4*投入係数表!CO36</f>
        <v>2.4371140130194972E-2</v>
      </c>
      <c r="CP36" s="64">
        <f>CP$4*投入係数表!CP36</f>
        <v>0.64831248074863956</v>
      </c>
      <c r="CQ36" s="64">
        <f>CQ$4*投入係数表!CQ36</f>
        <v>1.8736690095145829E-2</v>
      </c>
      <c r="CR36" s="64">
        <f>CR$4*投入係数表!CR36</f>
        <v>1.8088322695676892E-2</v>
      </c>
      <c r="CS36" s="64">
        <f>CS$4*投入係数表!CS36</f>
        <v>2.4192318412983912E-2</v>
      </c>
      <c r="CT36" s="64">
        <f>CT$4*投入係数表!CT36</f>
        <v>0</v>
      </c>
      <c r="CU36" s="64">
        <f>CU$4*投入係数表!CU36</f>
        <v>2.3357937027001772E-3</v>
      </c>
      <c r="CV36" s="64">
        <f>CV$4*投入係数表!CV36</f>
        <v>0.38462384392904664</v>
      </c>
      <c r="CW36" s="64">
        <f>CW$4*投入係数表!CW36</f>
        <v>1.0385860689257646E-3</v>
      </c>
      <c r="CX36" s="64">
        <f>CX$4*投入係数表!CX36</f>
        <v>4.8884094127166072E-2</v>
      </c>
      <c r="CY36" s="64">
        <f>CY$4*投入係数表!CY36</f>
        <v>1.5074316379752177E-2</v>
      </c>
      <c r="CZ36" s="64">
        <f>CZ$4*投入係数表!CZ36</f>
        <v>1.3552048335639064E-2</v>
      </c>
      <c r="DA36" s="64">
        <f>DA$4*投入係数表!DA36</f>
        <v>7.5384919970150621E-2</v>
      </c>
      <c r="DB36" s="64">
        <f>DB$4*投入係数表!DB36</f>
        <v>0</v>
      </c>
      <c r="DC36" s="64">
        <f>DC$4*投入係数表!DC36</f>
        <v>1.8757913494755602E-2</v>
      </c>
      <c r="DD36" s="64">
        <f>DD$4*投入係数表!DD36</f>
        <v>0</v>
      </c>
      <c r="DE36" s="64">
        <f>DE$4*投入係数表!DE36</f>
        <v>6.2674791566817128E-2</v>
      </c>
      <c r="DF36" s="196">
        <f t="shared" ref="DF36:DF99" si="1">SUM(C36:DE36)</f>
        <v>16.724951230629596</v>
      </c>
    </row>
    <row r="37" spans="1:110" s="149" customFormat="1" ht="12">
      <c r="A37" s="154">
        <v>33</v>
      </c>
      <c r="B37" s="154" t="s">
        <v>16</v>
      </c>
      <c r="C37" s="64">
        <f>C$4*投入係数表!C37</f>
        <v>0</v>
      </c>
      <c r="D37" s="64">
        <f>D$4*投入係数表!D37</f>
        <v>0</v>
      </c>
      <c r="E37" s="64">
        <f>E$4*投入係数表!E37</f>
        <v>0</v>
      </c>
      <c r="F37" s="64">
        <f>F$4*投入係数表!F37</f>
        <v>0</v>
      </c>
      <c r="G37" s="64">
        <f>G$4*投入係数表!G37</f>
        <v>0</v>
      </c>
      <c r="H37" s="64">
        <f>H$4*投入係数表!H37</f>
        <v>0</v>
      </c>
      <c r="I37" s="64">
        <f>I$4*投入係数表!I37</f>
        <v>0</v>
      </c>
      <c r="J37" s="64">
        <f>J$4*投入係数表!J37</f>
        <v>0</v>
      </c>
      <c r="K37" s="64">
        <f>K$4*投入係数表!K37</f>
        <v>0</v>
      </c>
      <c r="L37" s="64">
        <f>L$4*投入係数表!L37</f>
        <v>0</v>
      </c>
      <c r="M37" s="64">
        <f>M$4*投入係数表!M37</f>
        <v>0</v>
      </c>
      <c r="N37" s="64">
        <f>N$4*投入係数表!N37</f>
        <v>0</v>
      </c>
      <c r="O37" s="64">
        <f>O$4*投入係数表!O37</f>
        <v>0</v>
      </c>
      <c r="P37" s="64">
        <f>P$4*投入係数表!P37</f>
        <v>0</v>
      </c>
      <c r="Q37" s="64">
        <f>Q$4*投入係数表!Q37</f>
        <v>0</v>
      </c>
      <c r="R37" s="64">
        <f>R$4*投入係数表!R37</f>
        <v>0</v>
      </c>
      <c r="S37" s="64">
        <f>S$4*投入係数表!S37</f>
        <v>0</v>
      </c>
      <c r="T37" s="64">
        <f>T$4*投入係数表!T37</f>
        <v>0</v>
      </c>
      <c r="U37" s="64">
        <f>U$4*投入係数表!U37</f>
        <v>0</v>
      </c>
      <c r="V37" s="64">
        <f>V$4*投入係数表!V37</f>
        <v>0</v>
      </c>
      <c r="W37" s="64">
        <f>W$4*投入係数表!W37</f>
        <v>0</v>
      </c>
      <c r="X37" s="64">
        <f>X$4*投入係数表!X37</f>
        <v>0</v>
      </c>
      <c r="Y37" s="64">
        <f>Y$4*投入係数表!Y37</f>
        <v>0</v>
      </c>
      <c r="Z37" s="64">
        <f>Z$4*投入係数表!Z37</f>
        <v>0</v>
      </c>
      <c r="AA37" s="64">
        <f>AA$4*投入係数表!AA37</f>
        <v>0</v>
      </c>
      <c r="AB37" s="64">
        <f>AB$4*投入係数表!AB37</f>
        <v>2.823214983115606E-3</v>
      </c>
      <c r="AC37" s="64">
        <f>AC$4*投入係数表!AC37</f>
        <v>0</v>
      </c>
      <c r="AD37" s="64">
        <f>AD$4*投入係数表!AD37</f>
        <v>5.7250160300448844E-3</v>
      </c>
      <c r="AE37" s="64">
        <f>AE$4*投入係数表!AE37</f>
        <v>0</v>
      </c>
      <c r="AF37" s="64">
        <f>AF$4*投入係数表!AF37</f>
        <v>0</v>
      </c>
      <c r="AG37" s="64">
        <f>AG$4*投入係数表!AG37</f>
        <v>0</v>
      </c>
      <c r="AH37" s="64">
        <f>AH$4*投入係数表!AH37</f>
        <v>0</v>
      </c>
      <c r="AI37" s="64">
        <f>AI$4*投入係数表!AI37</f>
        <v>10.030957013974881</v>
      </c>
      <c r="AJ37" s="64">
        <f>AJ$4*投入係数表!AJ37</f>
        <v>0</v>
      </c>
      <c r="AK37" s="64">
        <f>AK$4*投入係数表!AK37</f>
        <v>0.11742630591368561</v>
      </c>
      <c r="AL37" s="64">
        <f>AL$4*投入係数表!AL37</f>
        <v>0</v>
      </c>
      <c r="AM37" s="64">
        <f>AM$4*投入係数表!AM37</f>
        <v>0</v>
      </c>
      <c r="AN37" s="64">
        <f>AN$4*投入係数表!AN37</f>
        <v>5.7634040310894476E-3</v>
      </c>
      <c r="AO37" s="64">
        <f>AO$4*投入係数表!AO37</f>
        <v>0</v>
      </c>
      <c r="AP37" s="64">
        <f>AP$4*投入係数表!AP37</f>
        <v>0</v>
      </c>
      <c r="AQ37" s="64">
        <f>AQ$4*投入係数表!AQ37</f>
        <v>0</v>
      </c>
      <c r="AR37" s="64">
        <f>AR$4*投入係数表!AR37</f>
        <v>6.1193143920155178E-4</v>
      </c>
      <c r="AS37" s="64">
        <f>AS$4*投入係数表!AS37</f>
        <v>4.5351754391389767E-3</v>
      </c>
      <c r="AT37" s="64">
        <f>AT$4*投入係数表!AT37</f>
        <v>0</v>
      </c>
      <c r="AU37" s="64">
        <f>AU$4*投入係数表!AU37</f>
        <v>0</v>
      </c>
      <c r="AV37" s="64">
        <f>AV$4*投入係数表!AV37</f>
        <v>0</v>
      </c>
      <c r="AW37" s="64">
        <f>AW$4*投入係数表!AW37</f>
        <v>0</v>
      </c>
      <c r="AX37" s="64">
        <f>AX$4*投入係数表!AX37</f>
        <v>0</v>
      </c>
      <c r="AY37" s="64">
        <f>AY$4*投入係数表!AY37</f>
        <v>0</v>
      </c>
      <c r="AZ37" s="64">
        <f>AZ$4*投入係数表!AZ37</f>
        <v>0</v>
      </c>
      <c r="BA37" s="64">
        <f>BA$4*投入係数表!BA37</f>
        <v>0</v>
      </c>
      <c r="BB37" s="64">
        <f>BB$4*投入係数表!BB37</f>
        <v>1.5561295944726277E-3</v>
      </c>
      <c r="BC37" s="64">
        <f>BC$4*投入係数表!BC37</f>
        <v>0</v>
      </c>
      <c r="BD37" s="64">
        <f>BD$4*投入係数表!BD37</f>
        <v>0</v>
      </c>
      <c r="BE37" s="64">
        <f>BE$4*投入係数表!BE37</f>
        <v>0</v>
      </c>
      <c r="BF37" s="64">
        <f>BF$4*投入係数表!BF37</f>
        <v>0</v>
      </c>
      <c r="BG37" s="64">
        <f>BG$4*投入係数表!BG37</f>
        <v>0</v>
      </c>
      <c r="BH37" s="64">
        <f>BH$4*投入係数表!BH37</f>
        <v>0</v>
      </c>
      <c r="BI37" s="64">
        <f>BI$4*投入係数表!BI37</f>
        <v>4.3570042110445699E-4</v>
      </c>
      <c r="BJ37" s="64">
        <f>BJ$4*投入係数表!BJ37</f>
        <v>5.1173991571342566E-2</v>
      </c>
      <c r="BK37" s="64">
        <f>BK$4*投入係数表!BK37</f>
        <v>0</v>
      </c>
      <c r="BL37" s="64">
        <f>BL$4*投入係数表!BL37</f>
        <v>3.6087968539582898</v>
      </c>
      <c r="BM37" s="64">
        <f>BM$4*投入係数表!BM37</f>
        <v>4.0758471358495987</v>
      </c>
      <c r="BN37" s="64">
        <f>BN$4*投入係数表!BN37</f>
        <v>6.6265909812079125</v>
      </c>
      <c r="BO37" s="64">
        <f>BO$4*投入係数表!BO37</f>
        <v>3.5768778409993964</v>
      </c>
      <c r="BP37" s="64">
        <f>BP$4*投入係数表!BP37</f>
        <v>0</v>
      </c>
      <c r="BQ37" s="64">
        <f>BQ$4*投入係数表!BQ37</f>
        <v>1.2241512806152586E-3</v>
      </c>
      <c r="BR37" s="64">
        <f>BR$4*投入係数表!BR37</f>
        <v>0</v>
      </c>
      <c r="BS37" s="64">
        <f>BS$4*投入係数表!BS37</f>
        <v>1.7482282379204152E-2</v>
      </c>
      <c r="BT37" s="64">
        <f>BT$4*投入係数表!BT37</f>
        <v>0</v>
      </c>
      <c r="BU37" s="64">
        <f>BU$4*投入係数表!BU37</f>
        <v>0</v>
      </c>
      <c r="BV37" s="64">
        <f>BV$4*投入係数表!BV37</f>
        <v>0</v>
      </c>
      <c r="BW37" s="64">
        <f>BW$4*投入係数表!BW37</f>
        <v>5.1325885815696644E-3</v>
      </c>
      <c r="BX37" s="64">
        <f>BX$4*投入係数表!BX37</f>
        <v>9.6385142115049723E-3</v>
      </c>
      <c r="BY37" s="64">
        <f>BY$4*投入係数表!BY37</f>
        <v>0</v>
      </c>
      <c r="BZ37" s="64">
        <f>BZ$4*投入係数表!BZ37</f>
        <v>0</v>
      </c>
      <c r="CA37" s="64">
        <f>CA$4*投入係数表!CA37</f>
        <v>0</v>
      </c>
      <c r="CB37" s="64">
        <f>CB$4*投入係数表!CB37</f>
        <v>0</v>
      </c>
      <c r="CC37" s="64">
        <f>CC$4*投入係数表!CC37</f>
        <v>0</v>
      </c>
      <c r="CD37" s="64">
        <f>CD$4*投入係数表!CD37</f>
        <v>0</v>
      </c>
      <c r="CE37" s="64">
        <f>CE$4*投入係数表!CE37</f>
        <v>0</v>
      </c>
      <c r="CF37" s="64">
        <f>CF$4*投入係数表!CF37</f>
        <v>0</v>
      </c>
      <c r="CG37" s="64">
        <f>CG$4*投入係数表!CG37</f>
        <v>0</v>
      </c>
      <c r="CH37" s="64">
        <f>CH$4*投入係数表!CH37</f>
        <v>0</v>
      </c>
      <c r="CI37" s="64">
        <f>CI$4*投入係数表!CI37</f>
        <v>0</v>
      </c>
      <c r="CJ37" s="64">
        <f>CJ$4*投入係数表!CJ37</f>
        <v>0</v>
      </c>
      <c r="CK37" s="64">
        <f>CK$4*投入係数表!CK37</f>
        <v>0</v>
      </c>
      <c r="CL37" s="64">
        <f>CL$4*投入係数表!CL37</f>
        <v>4.1705707843175418E-4</v>
      </c>
      <c r="CM37" s="64">
        <f>CM$4*投入係数表!CM37</f>
        <v>0</v>
      </c>
      <c r="CN37" s="64">
        <f>CN$4*投入係数表!CN37</f>
        <v>2.8148538180180448E-3</v>
      </c>
      <c r="CO37" s="64">
        <f>CO$4*投入係数表!CO37</f>
        <v>0</v>
      </c>
      <c r="CP37" s="64">
        <f>CP$4*投入係数表!CP37</f>
        <v>0</v>
      </c>
      <c r="CQ37" s="64">
        <f>CQ$4*投入係数表!CQ37</f>
        <v>0</v>
      </c>
      <c r="CR37" s="64">
        <f>CR$4*投入係数表!CR37</f>
        <v>0</v>
      </c>
      <c r="CS37" s="64">
        <f>CS$4*投入係数表!CS37</f>
        <v>0</v>
      </c>
      <c r="CT37" s="64">
        <f>CT$4*投入係数表!CT37</f>
        <v>0</v>
      </c>
      <c r="CU37" s="64">
        <f>CU$4*投入係数表!CU37</f>
        <v>0</v>
      </c>
      <c r="CV37" s="64">
        <f>CV$4*投入係数表!CV37</f>
        <v>0</v>
      </c>
      <c r="CW37" s="64">
        <f>CW$4*投入係数表!CW37</f>
        <v>0</v>
      </c>
      <c r="CX37" s="64">
        <f>CX$4*投入係数表!CX37</f>
        <v>0</v>
      </c>
      <c r="CY37" s="64">
        <f>CY$4*投入係数表!CY37</f>
        <v>0</v>
      </c>
      <c r="CZ37" s="64">
        <f>CZ$4*投入係数表!CZ37</f>
        <v>0</v>
      </c>
      <c r="DA37" s="64">
        <f>DA$4*投入係数表!DA37</f>
        <v>0</v>
      </c>
      <c r="DB37" s="64">
        <f>DB$4*投入係数表!DB37</f>
        <v>0</v>
      </c>
      <c r="DC37" s="64">
        <f>DC$4*投入係数表!DC37</f>
        <v>0</v>
      </c>
      <c r="DD37" s="64">
        <f>DD$4*投入係数表!DD37</f>
        <v>0</v>
      </c>
      <c r="DE37" s="64">
        <f>DE$4*投入係数表!DE37</f>
        <v>4.1607634737634895E-2</v>
      </c>
      <c r="DF37" s="196">
        <f t="shared" si="1"/>
        <v>28.187437777500257</v>
      </c>
    </row>
    <row r="38" spans="1:110" s="149" customFormat="1" ht="12">
      <c r="A38" s="154">
        <v>34</v>
      </c>
      <c r="B38" s="154" t="s">
        <v>17</v>
      </c>
      <c r="C38" s="64">
        <f>C$4*投入係数表!C38</f>
        <v>4.377181751529278E-3</v>
      </c>
      <c r="D38" s="64">
        <f>D$4*投入係数表!D38</f>
        <v>0</v>
      </c>
      <c r="E38" s="64">
        <f>E$4*投入係数表!E38</f>
        <v>0</v>
      </c>
      <c r="F38" s="64">
        <f>F$4*投入係数表!F38</f>
        <v>0</v>
      </c>
      <c r="G38" s="64">
        <f>G$4*投入係数表!G38</f>
        <v>0</v>
      </c>
      <c r="H38" s="64">
        <f>H$4*投入係数表!H38</f>
        <v>0</v>
      </c>
      <c r="I38" s="64">
        <f>I$4*投入係数表!I38</f>
        <v>0</v>
      </c>
      <c r="J38" s="64">
        <f>J$4*投入係数表!J38</f>
        <v>0</v>
      </c>
      <c r="K38" s="64">
        <f>K$4*投入係数表!K38</f>
        <v>1.6804509058538735E-2</v>
      </c>
      <c r="L38" s="64">
        <f>L$4*投入係数表!L38</f>
        <v>0</v>
      </c>
      <c r="M38" s="64">
        <f>M$4*投入係数表!M38</f>
        <v>0</v>
      </c>
      <c r="N38" s="64">
        <f>N$4*投入係数表!N38</f>
        <v>0</v>
      </c>
      <c r="O38" s="64">
        <f>O$4*投入係数表!O38</f>
        <v>0</v>
      </c>
      <c r="P38" s="64">
        <f>P$4*投入係数表!P38</f>
        <v>0</v>
      </c>
      <c r="Q38" s="64">
        <f>Q$4*投入係数表!Q38</f>
        <v>7.1393267065736718E-2</v>
      </c>
      <c r="R38" s="64">
        <f>R$4*投入係数表!R38</f>
        <v>0</v>
      </c>
      <c r="S38" s="64">
        <f>S$4*投入係数表!S38</f>
        <v>0</v>
      </c>
      <c r="T38" s="64">
        <f>T$4*投入係数表!T38</f>
        <v>0</v>
      </c>
      <c r="U38" s="64">
        <f>U$4*投入係数表!U38</f>
        <v>0</v>
      </c>
      <c r="V38" s="64">
        <f>V$4*投入係数表!V38</f>
        <v>1.9107616411705441E-2</v>
      </c>
      <c r="W38" s="64">
        <f>W$4*投入係数表!W38</f>
        <v>0</v>
      </c>
      <c r="X38" s="64">
        <f>X$4*投入係数表!X38</f>
        <v>4.2595605837301829E-4</v>
      </c>
      <c r="Y38" s="64">
        <f>Y$4*投入係数表!Y38</f>
        <v>0</v>
      </c>
      <c r="Z38" s="64">
        <f>Z$4*投入係数表!Z38</f>
        <v>0</v>
      </c>
      <c r="AA38" s="64">
        <f>AA$4*投入係数表!AA38</f>
        <v>0</v>
      </c>
      <c r="AB38" s="64">
        <f>AB$4*投入係数表!AB38</f>
        <v>6.4306563504299905E-3</v>
      </c>
      <c r="AC38" s="64">
        <f>AC$4*投入係数表!AC38</f>
        <v>0</v>
      </c>
      <c r="AD38" s="64">
        <f>AD$4*投入係数表!AD38</f>
        <v>0</v>
      </c>
      <c r="AE38" s="64">
        <f>AE$4*投入係数表!AE38</f>
        <v>7.3935695660960477E-3</v>
      </c>
      <c r="AF38" s="64">
        <f>AF$4*投入係数表!AF38</f>
        <v>0</v>
      </c>
      <c r="AG38" s="64">
        <f>AG$4*投入係数表!AG38</f>
        <v>0</v>
      </c>
      <c r="AH38" s="64">
        <f>AH$4*投入係数表!AH38</f>
        <v>0</v>
      </c>
      <c r="AI38" s="64">
        <f>AI$4*投入係数表!AI38</f>
        <v>8.8448611356801694E-4</v>
      </c>
      <c r="AJ38" s="64">
        <f>AJ$4*投入係数表!AJ38</f>
        <v>0.51202482544608219</v>
      </c>
      <c r="AK38" s="64">
        <f>AK$4*投入係数表!AK38</f>
        <v>0</v>
      </c>
      <c r="AL38" s="64">
        <f>AL$4*投入係数表!AL38</f>
        <v>0</v>
      </c>
      <c r="AM38" s="64">
        <f>AM$4*投入係数表!AM38</f>
        <v>0</v>
      </c>
      <c r="AN38" s="64">
        <f>AN$4*投入係数表!AN38</f>
        <v>0</v>
      </c>
      <c r="AO38" s="64">
        <f>AO$4*投入係数表!AO38</f>
        <v>0</v>
      </c>
      <c r="AP38" s="64">
        <f>AP$4*投入係数表!AP38</f>
        <v>0</v>
      </c>
      <c r="AQ38" s="64">
        <f>AQ$4*投入係数表!AQ38</f>
        <v>0</v>
      </c>
      <c r="AR38" s="64">
        <f>AR$4*投入係数表!AR38</f>
        <v>0</v>
      </c>
      <c r="AS38" s="64">
        <f>AS$4*投入係数表!AS38</f>
        <v>5.442210526966771E-2</v>
      </c>
      <c r="AT38" s="64">
        <f>AT$4*投入係数表!AT38</f>
        <v>4.5630707641014095E-3</v>
      </c>
      <c r="AU38" s="64">
        <f>AU$4*投入係数表!AU38</f>
        <v>5.285255129174939E-3</v>
      </c>
      <c r="AV38" s="64">
        <f>AV$4*投入係数表!AV38</f>
        <v>4.0199280026377952E-2</v>
      </c>
      <c r="AW38" s="64">
        <f>AW$4*投入係数表!AW38</f>
        <v>0.15797268389007732</v>
      </c>
      <c r="AX38" s="64">
        <f>AX$4*投入係数表!AX38</f>
        <v>3.5924407202709929</v>
      </c>
      <c r="AY38" s="64">
        <f>AY$4*投入係数表!AY38</f>
        <v>0.18322490671849384</v>
      </c>
      <c r="AZ38" s="64">
        <f>AZ$4*投入係数表!AZ38</f>
        <v>3.3916125421831807E-3</v>
      </c>
      <c r="BA38" s="64">
        <f>BA$4*投入係数表!BA38</f>
        <v>1.0818477960356289E-2</v>
      </c>
      <c r="BB38" s="64">
        <f>BB$4*投入係数表!BB38</f>
        <v>9.1811646073885034E-2</v>
      </c>
      <c r="BC38" s="64">
        <f>BC$4*投入係数表!BC38</f>
        <v>0.10396159395827795</v>
      </c>
      <c r="BD38" s="64">
        <f>BD$4*投入係数表!BD38</f>
        <v>0</v>
      </c>
      <c r="BE38" s="64">
        <f>BE$4*投入係数表!BE38</f>
        <v>0</v>
      </c>
      <c r="BF38" s="64">
        <f>BF$4*投入係数表!BF38</f>
        <v>0</v>
      </c>
      <c r="BG38" s="64">
        <f>BG$4*投入係数表!BG38</f>
        <v>1.0035090445299046E-2</v>
      </c>
      <c r="BH38" s="64">
        <f>BH$4*投入係数表!BH38</f>
        <v>1.3782837610607271E-3</v>
      </c>
      <c r="BI38" s="64">
        <f>BI$4*投入係数表!BI38</f>
        <v>8.0604577904324556E-3</v>
      </c>
      <c r="BJ38" s="64">
        <f>BJ$4*投入係数表!BJ38</f>
        <v>4.013646397752358E-2</v>
      </c>
      <c r="BK38" s="64">
        <f>BK$4*投入係数表!BK38</f>
        <v>9.3125477268070998E-3</v>
      </c>
      <c r="BL38" s="64">
        <f>BL$4*投入係数表!BL38</f>
        <v>0.51708987675461326</v>
      </c>
      <c r="BM38" s="64">
        <f>BM$4*投入係数表!BM38</f>
        <v>7.0551895408739199E-2</v>
      </c>
      <c r="BN38" s="64">
        <f>BN$4*投入係数表!BN38</f>
        <v>2.1909832226089321E-2</v>
      </c>
      <c r="BO38" s="64">
        <f>BO$4*投入係数表!BO38</f>
        <v>0.12436822530913254</v>
      </c>
      <c r="BP38" s="64">
        <f>BP$4*投入係数表!BP38</f>
        <v>0</v>
      </c>
      <c r="BQ38" s="64">
        <f>BQ$4*投入係数表!BQ38</f>
        <v>0</v>
      </c>
      <c r="BR38" s="64">
        <f>BR$4*投入係数表!BR38</f>
        <v>0</v>
      </c>
      <c r="BS38" s="64">
        <f>BS$4*投入係数表!BS38</f>
        <v>2.0171864283697102E-2</v>
      </c>
      <c r="BT38" s="64">
        <f>BT$4*投入係数表!BT38</f>
        <v>7.618558261301517E-3</v>
      </c>
      <c r="BU38" s="64">
        <f>BU$4*投入係数表!BU38</f>
        <v>3.365776615088945E-4</v>
      </c>
      <c r="BV38" s="64">
        <f>BV$4*投入係数表!BV38</f>
        <v>0</v>
      </c>
      <c r="BW38" s="64">
        <f>BW$4*投入係数表!BW38</f>
        <v>0</v>
      </c>
      <c r="BX38" s="64">
        <f>BX$4*投入係数表!BX38</f>
        <v>0</v>
      </c>
      <c r="BY38" s="64">
        <f>BY$4*投入係数表!BY38</f>
        <v>0</v>
      </c>
      <c r="BZ38" s="64">
        <f>BZ$4*投入係数表!BZ38</f>
        <v>2.8704823989195503E-3</v>
      </c>
      <c r="CA38" s="64">
        <f>CA$4*投入係数表!CA38</f>
        <v>8.3417081434932691E-3</v>
      </c>
      <c r="CB38" s="64">
        <f>CB$4*投入係数表!CB38</f>
        <v>0</v>
      </c>
      <c r="CC38" s="64">
        <f>CC$4*投入係数表!CC38</f>
        <v>1.2425447316103379E-2</v>
      </c>
      <c r="CD38" s="64">
        <f>CD$4*投入係数表!CD38</f>
        <v>0</v>
      </c>
      <c r="CE38" s="64">
        <f>CE$4*投入係数表!CE38</f>
        <v>8.7618613698294055E-4</v>
      </c>
      <c r="CF38" s="64">
        <f>CF$4*投入係数表!CF38</f>
        <v>0</v>
      </c>
      <c r="CG38" s="64">
        <f>CG$4*投入係数表!CG38</f>
        <v>0</v>
      </c>
      <c r="CH38" s="64">
        <f>CH$4*投入係数表!CH38</f>
        <v>0</v>
      </c>
      <c r="CI38" s="64">
        <f>CI$4*投入係数表!CI38</f>
        <v>0</v>
      </c>
      <c r="CJ38" s="64">
        <f>CJ$4*投入係数表!CJ38</f>
        <v>0</v>
      </c>
      <c r="CK38" s="64">
        <f>CK$4*投入係数表!CK38</f>
        <v>0</v>
      </c>
      <c r="CL38" s="64">
        <f>CL$4*投入係数表!CL38</f>
        <v>5.2827229934688863E-3</v>
      </c>
      <c r="CM38" s="64">
        <f>CM$4*投入係数表!CM38</f>
        <v>1.1632662009426037E-2</v>
      </c>
      <c r="CN38" s="64">
        <f>CN$4*投入係数表!CN38</f>
        <v>8.2789818177001319E-4</v>
      </c>
      <c r="CO38" s="64">
        <f>CO$4*投入係数表!CO38</f>
        <v>1.660133109858826E-2</v>
      </c>
      <c r="CP38" s="64">
        <f>CP$4*投入係数表!CP38</f>
        <v>1.906801413966587E-2</v>
      </c>
      <c r="CQ38" s="64">
        <f>CQ$4*投入係数表!CQ38</f>
        <v>6.9234354863770553E-2</v>
      </c>
      <c r="CR38" s="64">
        <f>CR$4*投入係数表!CR38</f>
        <v>4.6314057012007866E-2</v>
      </c>
      <c r="CS38" s="64">
        <f>CS$4*投入係数表!CS38</f>
        <v>1.7355358861488458E-2</v>
      </c>
      <c r="CT38" s="64">
        <f>CT$4*投入係数表!CT38</f>
        <v>0</v>
      </c>
      <c r="CU38" s="64">
        <f>CU$4*投入係数表!CU38</f>
        <v>0</v>
      </c>
      <c r="CV38" s="64">
        <f>CV$4*投入係数表!CV38</f>
        <v>0</v>
      </c>
      <c r="CW38" s="64">
        <f>CW$4*投入係数表!CW38</f>
        <v>3.8946977584716167E-4</v>
      </c>
      <c r="CX38" s="64">
        <f>CX$4*投入係数表!CX38</f>
        <v>9.6082529836154007E-2</v>
      </c>
      <c r="CY38" s="64">
        <f>CY$4*投入係数表!CY38</f>
        <v>7.9290904157496456E-2</v>
      </c>
      <c r="CZ38" s="64">
        <f>CZ$4*投入係数表!CZ38</f>
        <v>0</v>
      </c>
      <c r="DA38" s="64">
        <f>DA$4*投入係数表!DA38</f>
        <v>1.9036595952058237E-3</v>
      </c>
      <c r="DB38" s="64">
        <f>DB$4*投入係数表!DB38</f>
        <v>0</v>
      </c>
      <c r="DC38" s="64">
        <f>DC$4*投入係数表!DC38</f>
        <v>1.9148703359229677E-2</v>
      </c>
      <c r="DD38" s="64">
        <f>DD$4*投入係数表!DD38</f>
        <v>0</v>
      </c>
      <c r="DE38" s="64">
        <f>DE$4*投入係数表!DE38</f>
        <v>6.0041396963169347E-2</v>
      </c>
      <c r="DF38" s="196">
        <f t="shared" si="1"/>
        <v>6.1855899808746404</v>
      </c>
    </row>
    <row r="39" spans="1:110" s="149" customFormat="1" ht="12">
      <c r="A39" s="154">
        <v>35</v>
      </c>
      <c r="B39" s="154" t="s">
        <v>18</v>
      </c>
      <c r="C39" s="64">
        <f>C$4*投入係数表!C39</f>
        <v>0.3304772222404605</v>
      </c>
      <c r="D39" s="64">
        <f>D$4*投入係数表!D39</f>
        <v>8.2413586930174684E-2</v>
      </c>
      <c r="E39" s="64">
        <f>E$4*投入係数表!E39</f>
        <v>0.76188432235218373</v>
      </c>
      <c r="F39" s="64">
        <f>F$4*投入係数表!F39</f>
        <v>1.0505305179115453E-2</v>
      </c>
      <c r="G39" s="64">
        <f>G$4*投入係数表!G39</f>
        <v>1.9637491899534591E-3</v>
      </c>
      <c r="H39" s="64">
        <f>H$4*投入係数表!H39</f>
        <v>0</v>
      </c>
      <c r="I39" s="64">
        <f>I$4*投入係数表!I39</f>
        <v>0</v>
      </c>
      <c r="J39" s="64">
        <f>J$4*投入係数表!J39</f>
        <v>1.4590918661477143E-2</v>
      </c>
      <c r="K39" s="64">
        <f>K$4*投入係数表!K39</f>
        <v>8.6293424895198916E-3</v>
      </c>
      <c r="L39" s="64">
        <f>L$4*投入係数表!L39</f>
        <v>1.8609652206277656E-2</v>
      </c>
      <c r="M39" s="64">
        <f>M$4*投入係数表!M39</f>
        <v>0</v>
      </c>
      <c r="N39" s="64">
        <f>N$4*投入係数表!N39</f>
        <v>0</v>
      </c>
      <c r="O39" s="64">
        <f>O$4*投入係数表!O39</f>
        <v>0</v>
      </c>
      <c r="P39" s="64">
        <f>P$4*投入係数表!P39</f>
        <v>2.2613178960698296E-2</v>
      </c>
      <c r="Q39" s="64">
        <f>Q$4*投入係数表!Q39</f>
        <v>0.15926190345433577</v>
      </c>
      <c r="R39" s="64">
        <f>R$4*投入係数表!R39</f>
        <v>0.10712473453739028</v>
      </c>
      <c r="S39" s="64">
        <f>S$4*投入係数表!S39</f>
        <v>1.5007804058110217E-3</v>
      </c>
      <c r="T39" s="64">
        <f>T$4*投入係数表!T39</f>
        <v>2.27842333105491E-3</v>
      </c>
      <c r="U39" s="64">
        <f>U$4*投入係数表!U39</f>
        <v>0.6093717167472158</v>
      </c>
      <c r="V39" s="64">
        <f>V$4*投入係数表!V39</f>
        <v>1.6646787025349437</v>
      </c>
      <c r="W39" s="64">
        <f>W$4*投入係数表!W39</f>
        <v>0</v>
      </c>
      <c r="X39" s="64">
        <f>X$4*投入係数表!X39</f>
        <v>5.665215576361142E-2</v>
      </c>
      <c r="Y39" s="64">
        <f>Y$4*投入係数表!Y39</f>
        <v>3.2914535058681915E-2</v>
      </c>
      <c r="Z39" s="64">
        <f>Z$4*投入係数表!Z39</f>
        <v>1.4986605721136734E-2</v>
      </c>
      <c r="AA39" s="64">
        <f>AA$4*投入係数表!AA39</f>
        <v>0.18731641447564784</v>
      </c>
      <c r="AB39" s="64">
        <f>AB$4*投入係数表!AB39</f>
        <v>3.9368164486778726E-2</v>
      </c>
      <c r="AC39" s="64">
        <f>AC$4*投入係数表!AC39</f>
        <v>4.0075341642287496E-3</v>
      </c>
      <c r="AD39" s="64">
        <f>AD$4*投入係数表!AD39</f>
        <v>0.7568471191719337</v>
      </c>
      <c r="AE39" s="64">
        <f>AE$4*投入係数表!AE39</f>
        <v>8.6258311604453883E-3</v>
      </c>
      <c r="AF39" s="64">
        <f>AF$4*投入係数表!AF39</f>
        <v>3.1341114793955911E-2</v>
      </c>
      <c r="AG39" s="64">
        <f>AG$4*投入係数表!AG39</f>
        <v>8.5212747827074931E-3</v>
      </c>
      <c r="AH39" s="64">
        <f>AH$4*投入係数表!AH39</f>
        <v>1.0681554561329714</v>
      </c>
      <c r="AI39" s="64">
        <f>AI$4*投入係数表!AI39</f>
        <v>3.4194233150539537</v>
      </c>
      <c r="AJ39" s="64">
        <f>AJ$4*投入係数表!AJ39</f>
        <v>2.1101629169899145</v>
      </c>
      <c r="AK39" s="64">
        <f>AK$4*投入係数表!AK39</f>
        <v>7.6278675624962169</v>
      </c>
      <c r="AL39" s="64">
        <f>AL$4*投入係数表!AL39</f>
        <v>0.71220695576887627</v>
      </c>
      <c r="AM39" s="64">
        <f>AM$4*投入係数表!AM39</f>
        <v>0.10098243794225259</v>
      </c>
      <c r="AN39" s="64">
        <f>AN$4*投入係数表!AN39</f>
        <v>2.349822157818469</v>
      </c>
      <c r="AO39" s="64">
        <f>AO$4*投入係数表!AO39</f>
        <v>0</v>
      </c>
      <c r="AP39" s="64">
        <f>AP$4*投入係数表!AP39</f>
        <v>1.3490055005960722</v>
      </c>
      <c r="AQ39" s="64">
        <f>AQ$4*投入係数表!AQ39</f>
        <v>0.17845439030246396</v>
      </c>
      <c r="AR39" s="64">
        <f>AR$4*投入係数表!AR39</f>
        <v>0.66578140585128842</v>
      </c>
      <c r="AS39" s="64">
        <f>AS$4*投入係数表!AS39</f>
        <v>0.29334339317703473</v>
      </c>
      <c r="AT39" s="64">
        <f>AT$4*投入係数表!AT39</f>
        <v>0.34481604740726318</v>
      </c>
      <c r="AU39" s="64">
        <f>AU$4*投入係数表!AU39</f>
        <v>0.39562336831511569</v>
      </c>
      <c r="AV39" s="64">
        <f>AV$4*投入係数表!AV39</f>
        <v>0.1228562265974697</v>
      </c>
      <c r="AW39" s="64">
        <f>AW$4*投入係数表!AW39</f>
        <v>0.972848444956393</v>
      </c>
      <c r="AX39" s="64">
        <f>AX$4*投入係数表!AX39</f>
        <v>0.31605050324964745</v>
      </c>
      <c r="AY39" s="64">
        <f>AY$4*投入係数表!AY39</f>
        <v>0.57977065625036428</v>
      </c>
      <c r="AZ39" s="64">
        <f>AZ$4*投入係数表!AZ39</f>
        <v>0.17805965846461699</v>
      </c>
      <c r="BA39" s="64">
        <f>BA$4*投入係数表!BA39</f>
        <v>0.25122909930160714</v>
      </c>
      <c r="BB39" s="64">
        <f>BB$4*投入係数表!BB39</f>
        <v>0.53297438610687498</v>
      </c>
      <c r="BC39" s="64">
        <f>BC$4*投入係数表!BC39</f>
        <v>0.10665025587099203</v>
      </c>
      <c r="BD39" s="64">
        <f>BD$4*投入係数表!BD39</f>
        <v>0.15349657956440813</v>
      </c>
      <c r="BE39" s="64">
        <f>BE$4*投入係数表!BE39</f>
        <v>0</v>
      </c>
      <c r="BF39" s="64">
        <f>BF$4*投入係数表!BF39</f>
        <v>3.8765926944513522E-2</v>
      </c>
      <c r="BG39" s="64">
        <f>BG$4*投入係数表!BG39</f>
        <v>0.25314324929754367</v>
      </c>
      <c r="BH39" s="64">
        <f>BH$4*投入係数表!BH39</f>
        <v>0.10371585301981973</v>
      </c>
      <c r="BI39" s="64">
        <f>BI$4*投入係数表!BI39</f>
        <v>0.13702778243735173</v>
      </c>
      <c r="BJ39" s="64">
        <f>BJ$4*投入係数表!BJ39</f>
        <v>0.51575356211117807</v>
      </c>
      <c r="BK39" s="64">
        <f>BK$4*投入係数表!BK39</f>
        <v>0</v>
      </c>
      <c r="BL39" s="64">
        <f>BL$4*投入係数表!BL39</f>
        <v>0.76527915227417287</v>
      </c>
      <c r="BM39" s="64">
        <f>BM$4*投入係数表!BM39</f>
        <v>1.3515177636845022</v>
      </c>
      <c r="BN39" s="64">
        <f>BN$4*投入係数表!BN39</f>
        <v>1.2166252814280174</v>
      </c>
      <c r="BO39" s="64">
        <f>BO$4*投入係数表!BO39</f>
        <v>1.414936901999428</v>
      </c>
      <c r="BP39" s="64">
        <f>BP$4*投入係数表!BP39</f>
        <v>3.4981762210998645E-3</v>
      </c>
      <c r="BQ39" s="64">
        <f>BQ$4*投入係数表!BQ39</f>
        <v>1.2241512806152583E-2</v>
      </c>
      <c r="BR39" s="64">
        <f>BR$4*投入係数表!BR39</f>
        <v>0.53550554461493094</v>
      </c>
      <c r="BS39" s="64">
        <f>BS$4*投入係数表!BS39</f>
        <v>0</v>
      </c>
      <c r="BT39" s="64">
        <f>BT$4*投入係数表!BT39</f>
        <v>6.8327876782973236E-3</v>
      </c>
      <c r="BU39" s="64">
        <f>BU$4*投入係数表!BU39</f>
        <v>2.5243324613167086E-4</v>
      </c>
      <c r="BV39" s="64">
        <f>BV$4*投入係数表!BV39</f>
        <v>0</v>
      </c>
      <c r="BW39" s="64">
        <f>BW$4*投入係数表!BW39</f>
        <v>0</v>
      </c>
      <c r="BX39" s="64">
        <f>BX$4*投入係数表!BX39</f>
        <v>0</v>
      </c>
      <c r="BY39" s="64">
        <f>BY$4*投入係数表!BY39</f>
        <v>0</v>
      </c>
      <c r="BZ39" s="64">
        <f>BZ$4*投入係数表!BZ39</f>
        <v>0</v>
      </c>
      <c r="CA39" s="64">
        <f>CA$4*投入係数表!CA39</f>
        <v>3.9722419730920332E-4</v>
      </c>
      <c r="CB39" s="64">
        <f>CB$4*投入係数表!CB39</f>
        <v>0</v>
      </c>
      <c r="CC39" s="64">
        <f>CC$4*投入係数表!CC39</f>
        <v>0</v>
      </c>
      <c r="CD39" s="64">
        <f>CD$4*投入係数表!CD39</f>
        <v>0</v>
      </c>
      <c r="CE39" s="64">
        <f>CE$4*投入係数表!CE39</f>
        <v>2.920620456609802E-4</v>
      </c>
      <c r="CF39" s="64">
        <f>CF$4*投入係数表!CF39</f>
        <v>0</v>
      </c>
      <c r="CG39" s="64">
        <f>CG$4*投入係数表!CG39</f>
        <v>0</v>
      </c>
      <c r="CH39" s="64">
        <f>CH$4*投入係数表!CH39</f>
        <v>0</v>
      </c>
      <c r="CI39" s="64">
        <f>CI$4*投入係数表!CI39</f>
        <v>0</v>
      </c>
      <c r="CJ39" s="64">
        <f>CJ$4*投入係数表!CJ39</f>
        <v>0</v>
      </c>
      <c r="CK39" s="64">
        <f>CK$4*投入係数表!CK39</f>
        <v>4.3948960607081648E-3</v>
      </c>
      <c r="CL39" s="64">
        <f>CL$4*投入係数表!CL39</f>
        <v>6.1168371503323949E-3</v>
      </c>
      <c r="CM39" s="64">
        <f>CM$4*投入係数表!CM39</f>
        <v>0.10612567033214829</v>
      </c>
      <c r="CN39" s="64">
        <f>CN$4*投入係数表!CN39</f>
        <v>1.8710498908002301E-2</v>
      </c>
      <c r="CO39" s="64">
        <f>CO$4*投入係数表!CO39</f>
        <v>3.3781778398290067E-3</v>
      </c>
      <c r="CP39" s="64">
        <f>CP$4*投入係数表!CP39</f>
        <v>0</v>
      </c>
      <c r="CQ39" s="64">
        <f>CQ$4*投入係数表!CQ39</f>
        <v>0</v>
      </c>
      <c r="CR39" s="64">
        <f>CR$4*投入係数表!CR39</f>
        <v>5.9631833062671067E-4</v>
      </c>
      <c r="CS39" s="64">
        <f>CS$4*投入係数表!CS39</f>
        <v>0</v>
      </c>
      <c r="CT39" s="64">
        <f>CT$4*投入係数表!CT39</f>
        <v>0</v>
      </c>
      <c r="CU39" s="64">
        <f>CU$4*投入係数表!CU39</f>
        <v>0</v>
      </c>
      <c r="CV39" s="64">
        <f>CV$4*投入係数表!CV39</f>
        <v>1.7045517029021368E-2</v>
      </c>
      <c r="CW39" s="64">
        <f>CW$4*投入係数表!CW39</f>
        <v>2.5964651723144115E-4</v>
      </c>
      <c r="CX39" s="64">
        <f>CX$4*投入係数表!CX39</f>
        <v>6.7426336727125624E-3</v>
      </c>
      <c r="CY39" s="64">
        <f>CY$4*投入係数表!CY39</f>
        <v>5.1252675691157408E-3</v>
      </c>
      <c r="CZ39" s="64">
        <f>CZ$4*投入係数表!CZ39</f>
        <v>6.211355487167905E-3</v>
      </c>
      <c r="DA39" s="64">
        <f>DA$4*投入係数表!DA39</f>
        <v>5.7871251694257032E-2</v>
      </c>
      <c r="DB39" s="64">
        <f>DB$4*投入係数表!DB39</f>
        <v>0</v>
      </c>
      <c r="DC39" s="64">
        <f>DC$4*投入係数表!DC39</f>
        <v>8.8709299235615033E-2</v>
      </c>
      <c r="DD39" s="64">
        <f>DD$4*投入係数表!DD39</f>
        <v>0.53876743205849476</v>
      </c>
      <c r="DE39" s="64">
        <f>DE$4*投入係数表!DE39</f>
        <v>0.1116559311946658</v>
      </c>
      <c r="DF39" s="196">
        <f t="shared" si="1"/>
        <v>36.093560954100028</v>
      </c>
    </row>
    <row r="40" spans="1:110" s="149" customFormat="1" ht="12">
      <c r="A40" s="154">
        <v>36</v>
      </c>
      <c r="B40" s="154" t="s">
        <v>19</v>
      </c>
      <c r="C40" s="64">
        <f>C$4*投入係数表!C40</f>
        <v>0</v>
      </c>
      <c r="D40" s="64">
        <f>D$4*投入係数表!D40</f>
        <v>0</v>
      </c>
      <c r="E40" s="64">
        <f>E$4*投入係数表!E40</f>
        <v>0</v>
      </c>
      <c r="F40" s="64">
        <f>F$4*投入係数表!F40</f>
        <v>0</v>
      </c>
      <c r="G40" s="64">
        <f>G$4*投入係数表!G40</f>
        <v>0</v>
      </c>
      <c r="H40" s="64">
        <f>H$4*投入係数表!H40</f>
        <v>0</v>
      </c>
      <c r="I40" s="64">
        <f>I$4*投入係数表!I40</f>
        <v>0</v>
      </c>
      <c r="J40" s="64">
        <f>J$4*投入係数表!J40</f>
        <v>0</v>
      </c>
      <c r="K40" s="64">
        <f>K$4*投入係数表!K40</f>
        <v>0</v>
      </c>
      <c r="L40" s="64">
        <f>L$4*投入係数表!L40</f>
        <v>0</v>
      </c>
      <c r="M40" s="64">
        <f>M$4*投入係数表!M40</f>
        <v>0</v>
      </c>
      <c r="N40" s="64">
        <f>N$4*投入係数表!N40</f>
        <v>0</v>
      </c>
      <c r="O40" s="64">
        <f>O$4*投入係数表!O40</f>
        <v>0</v>
      </c>
      <c r="P40" s="64">
        <f>P$4*投入係数表!P40</f>
        <v>0</v>
      </c>
      <c r="Q40" s="64">
        <f>Q$4*投入係数表!Q40</f>
        <v>0</v>
      </c>
      <c r="R40" s="64">
        <f>R$4*投入係数表!R40</f>
        <v>0</v>
      </c>
      <c r="S40" s="64">
        <f>S$4*投入係数表!S40</f>
        <v>0</v>
      </c>
      <c r="T40" s="64">
        <f>T$4*投入係数表!T40</f>
        <v>0</v>
      </c>
      <c r="U40" s="64">
        <f>U$4*投入係数表!U40</f>
        <v>0</v>
      </c>
      <c r="V40" s="64">
        <f>V$4*投入係数表!V40</f>
        <v>2.8950933957129455E-3</v>
      </c>
      <c r="W40" s="64">
        <f>W$4*投入係数表!W40</f>
        <v>0</v>
      </c>
      <c r="X40" s="64">
        <f>X$4*投入係数表!X40</f>
        <v>0</v>
      </c>
      <c r="Y40" s="64">
        <f>Y$4*投入係数表!Y40</f>
        <v>0</v>
      </c>
      <c r="Z40" s="64">
        <f>Z$4*投入係数表!Z40</f>
        <v>0</v>
      </c>
      <c r="AA40" s="64">
        <f>AA$4*投入係数表!AA40</f>
        <v>0</v>
      </c>
      <c r="AB40" s="64">
        <f>AB$4*投入係数表!AB40</f>
        <v>1.5684527683975589E-4</v>
      </c>
      <c r="AC40" s="64">
        <f>AC$4*投入係数表!AC40</f>
        <v>0</v>
      </c>
      <c r="AD40" s="64">
        <f>AD$4*投入係数表!AD40</f>
        <v>0</v>
      </c>
      <c r="AE40" s="64">
        <f>AE$4*投入係数表!AE40</f>
        <v>0</v>
      </c>
      <c r="AF40" s="64">
        <f>AF$4*投入係数表!AF40</f>
        <v>0</v>
      </c>
      <c r="AG40" s="64">
        <f>AG$4*投入係数表!AG40</f>
        <v>0</v>
      </c>
      <c r="AH40" s="64">
        <f>AH$4*投入係数表!AH40</f>
        <v>0</v>
      </c>
      <c r="AI40" s="64">
        <f>AI$4*投入係数表!AI40</f>
        <v>0</v>
      </c>
      <c r="AJ40" s="64">
        <f>AJ$4*投入係数表!AJ40</f>
        <v>0</v>
      </c>
      <c r="AK40" s="64">
        <f>AK$4*投入係数表!AK40</f>
        <v>-3.6317414200108949E-3</v>
      </c>
      <c r="AL40" s="64">
        <f>AL$4*投入係数表!AL40</f>
        <v>37.913983687103268</v>
      </c>
      <c r="AM40" s="64">
        <f>AM$4*投入係数表!AM40</f>
        <v>37.964307151414687</v>
      </c>
      <c r="AN40" s="64">
        <f>AN$4*投入係数表!AN40</f>
        <v>24.475530233170861</v>
      </c>
      <c r="AO40" s="64">
        <f>AO$4*投入係数表!AO40</f>
        <v>1.0850115033942114</v>
      </c>
      <c r="AP40" s="64">
        <f>AP$4*投入係数表!AP40</f>
        <v>0</v>
      </c>
      <c r="AQ40" s="64">
        <f>AQ$4*投入係数表!AQ40</f>
        <v>6.4892505564532348E-4</v>
      </c>
      <c r="AR40" s="64">
        <f>AR$4*投入係数表!AR40</f>
        <v>-3.5492023473690008E-2</v>
      </c>
      <c r="AS40" s="64">
        <f>AS$4*投入係数表!AS40</f>
        <v>-0.11832685009389875</v>
      </c>
      <c r="AT40" s="64">
        <f>AT$4*投入係数表!AT40</f>
        <v>-2.722632222580508E-2</v>
      </c>
      <c r="AU40" s="64">
        <f>AU$4*投入係数表!AU40</f>
        <v>-7.5424995072600684E-2</v>
      </c>
      <c r="AV40" s="64">
        <f>AV$4*投入係数表!AV40</f>
        <v>-3.3424120471370437E-2</v>
      </c>
      <c r="AW40" s="64">
        <f>AW$4*投入係数表!AW40</f>
        <v>0</v>
      </c>
      <c r="AX40" s="64">
        <f>AX$4*投入係数表!AX40</f>
        <v>0</v>
      </c>
      <c r="AY40" s="64">
        <f>AY$4*投入係数表!AY40</f>
        <v>-1.2292706292276048E-2</v>
      </c>
      <c r="AZ40" s="64">
        <f>AZ$4*投入係数表!AZ40</f>
        <v>-4.5786769319472939E-2</v>
      </c>
      <c r="BA40" s="64">
        <f>BA$4*投入係数表!BA40</f>
        <v>0</v>
      </c>
      <c r="BB40" s="64">
        <f>BB$4*投入係数表!BB40</f>
        <v>-3.4234851078397806E-2</v>
      </c>
      <c r="BC40" s="64">
        <f>BC$4*投入係数表!BC40</f>
        <v>-1.9119373601522379E-2</v>
      </c>
      <c r="BD40" s="64">
        <f>BD$4*投入係数表!BD40</f>
        <v>-1.2086344847591192E-3</v>
      </c>
      <c r="BE40" s="64">
        <f>BE$4*投入係数表!BE40</f>
        <v>0</v>
      </c>
      <c r="BF40" s="64">
        <f>BF$4*投入係数表!BF40</f>
        <v>-6.7291797715004611E-2</v>
      </c>
      <c r="BG40" s="64">
        <f>BG$4*投入係数表!BG40</f>
        <v>-2.1365031270636679E-2</v>
      </c>
      <c r="BH40" s="64">
        <f>BH$4*投入係数表!BH40</f>
        <v>-2.8254817101744909E-2</v>
      </c>
      <c r="BI40" s="64">
        <f>BI$4*投入係数表!BI40</f>
        <v>-3.616313495166993E-2</v>
      </c>
      <c r="BJ40" s="64">
        <f>BJ$4*投入係数表!BJ40</f>
        <v>-1.0034115994380895E-3</v>
      </c>
      <c r="BK40" s="64">
        <f>BK$4*投入係数表!BK40</f>
        <v>0</v>
      </c>
      <c r="BL40" s="64">
        <f>BL$4*投入係数表!BL40</f>
        <v>0</v>
      </c>
      <c r="BM40" s="64">
        <f>BM$4*投入係数表!BM40</f>
        <v>-2.7451101122673072E-2</v>
      </c>
      <c r="BN40" s="64">
        <f>BN$4*投入係数表!BN40</f>
        <v>-8.0587888647684867E-3</v>
      </c>
      <c r="BO40" s="64">
        <f>BO$4*投入係数表!BO40</f>
        <v>-4.768110874471535E-3</v>
      </c>
      <c r="BP40" s="64">
        <f>BP$4*投入係数表!BP40</f>
        <v>0</v>
      </c>
      <c r="BQ40" s="64">
        <f>BQ$4*投入係数表!BQ40</f>
        <v>0</v>
      </c>
      <c r="BR40" s="64">
        <f>BR$4*投入係数表!BR40</f>
        <v>0</v>
      </c>
      <c r="BS40" s="64">
        <f>BS$4*投入係数表!BS40</f>
        <v>0</v>
      </c>
      <c r="BT40" s="64">
        <f>BT$4*投入係数表!BT40</f>
        <v>0</v>
      </c>
      <c r="BU40" s="64">
        <f>BU$4*投入係数表!BU40</f>
        <v>0</v>
      </c>
      <c r="BV40" s="64">
        <f>BV$4*投入係数表!BV40</f>
        <v>0</v>
      </c>
      <c r="BW40" s="64">
        <f>BW$4*投入係数表!BW40</f>
        <v>0</v>
      </c>
      <c r="BX40" s="64">
        <f>BX$4*投入係数表!BX40</f>
        <v>0</v>
      </c>
      <c r="BY40" s="64">
        <f>BY$4*投入係数表!BY40</f>
        <v>0</v>
      </c>
      <c r="BZ40" s="64">
        <f>BZ$4*投入係数表!BZ40</f>
        <v>0</v>
      </c>
      <c r="CA40" s="64">
        <f>CA$4*投入係数表!CA40</f>
        <v>0</v>
      </c>
      <c r="CB40" s="64">
        <f>CB$4*投入係数表!CB40</f>
        <v>0</v>
      </c>
      <c r="CC40" s="64">
        <f>CC$4*投入係数表!CC40</f>
        <v>0</v>
      </c>
      <c r="CD40" s="64">
        <f>CD$4*投入係数表!CD40</f>
        <v>0</v>
      </c>
      <c r="CE40" s="64">
        <f>CE$4*投入係数表!CE40</f>
        <v>0</v>
      </c>
      <c r="CF40" s="64">
        <f>CF$4*投入係数表!CF40</f>
        <v>0</v>
      </c>
      <c r="CG40" s="64">
        <f>CG$4*投入係数表!CG40</f>
        <v>0</v>
      </c>
      <c r="CH40" s="64">
        <f>CH$4*投入係数表!CH40</f>
        <v>0</v>
      </c>
      <c r="CI40" s="64">
        <f>CI$4*投入係数表!CI40</f>
        <v>0</v>
      </c>
      <c r="CJ40" s="64">
        <f>CJ$4*投入係数表!CJ40</f>
        <v>0</v>
      </c>
      <c r="CK40" s="64">
        <f>CK$4*投入係数表!CK40</f>
        <v>0</v>
      </c>
      <c r="CL40" s="64">
        <f>CL$4*投入係数表!CL40</f>
        <v>0</v>
      </c>
      <c r="CM40" s="64">
        <f>CM$4*投入係数表!CM40</f>
        <v>0</v>
      </c>
      <c r="CN40" s="64">
        <f>CN$4*投入係数表!CN40</f>
        <v>0</v>
      </c>
      <c r="CO40" s="64">
        <f>CO$4*投入係数表!CO40</f>
        <v>0</v>
      </c>
      <c r="CP40" s="64">
        <f>CP$4*投入係数表!CP40</f>
        <v>0</v>
      </c>
      <c r="CQ40" s="64">
        <f>CQ$4*投入係数表!CQ40</f>
        <v>0</v>
      </c>
      <c r="CR40" s="64">
        <f>CR$4*投入係数表!CR40</f>
        <v>0</v>
      </c>
      <c r="CS40" s="64">
        <f>CS$4*投入係数表!CS40</f>
        <v>0</v>
      </c>
      <c r="CT40" s="64">
        <f>CT$4*投入係数表!CT40</f>
        <v>0</v>
      </c>
      <c r="CU40" s="64">
        <f>CU$4*投入係数表!CU40</f>
        <v>0</v>
      </c>
      <c r="CV40" s="64">
        <f>CV$4*投入係数表!CV40</f>
        <v>0</v>
      </c>
      <c r="CW40" s="64">
        <f>CW$4*投入係数表!CW40</f>
        <v>0</v>
      </c>
      <c r="CX40" s="64">
        <f>CX$4*投入係数表!CX40</f>
        <v>0</v>
      </c>
      <c r="CY40" s="64">
        <f>CY$4*投入係数表!CY40</f>
        <v>0</v>
      </c>
      <c r="CZ40" s="64">
        <f>CZ$4*投入係数表!CZ40</f>
        <v>0</v>
      </c>
      <c r="DA40" s="64">
        <f>DA$4*投入係数表!DA40</f>
        <v>0</v>
      </c>
      <c r="DB40" s="64">
        <f>DB$4*投入係数表!DB40</f>
        <v>0</v>
      </c>
      <c r="DC40" s="64">
        <f>DC$4*投入係数表!DC40</f>
        <v>7.8157972894815002E-4</v>
      </c>
      <c r="DD40" s="64">
        <f>DD$4*投入係数表!DD40</f>
        <v>0</v>
      </c>
      <c r="DE40" s="64">
        <f>DE$4*投入係数表!DE40</f>
        <v>0</v>
      </c>
      <c r="DF40" s="196">
        <f t="shared" si="1"/>
        <v>100.84279043750598</v>
      </c>
    </row>
    <row r="41" spans="1:110" s="149" customFormat="1" ht="12">
      <c r="A41" s="154">
        <v>37</v>
      </c>
      <c r="B41" s="154" t="s">
        <v>136</v>
      </c>
      <c r="C41" s="64">
        <f>C$4*投入係数表!C41</f>
        <v>5.4714771894115973E-3</v>
      </c>
      <c r="D41" s="64">
        <f>D$4*投入係数表!D41</f>
        <v>0</v>
      </c>
      <c r="E41" s="64">
        <f>E$4*投入係数表!E41</f>
        <v>0</v>
      </c>
      <c r="F41" s="64">
        <f>F$4*投入係数表!F41</f>
        <v>0</v>
      </c>
      <c r="G41" s="64">
        <f>G$4*投入係数表!G41</f>
        <v>3.9274983799069182E-3</v>
      </c>
      <c r="H41" s="64">
        <f>H$4*投入係数表!H41</f>
        <v>0</v>
      </c>
      <c r="I41" s="64">
        <f>I$4*投入係数表!I41</f>
        <v>0.19783898949931517</v>
      </c>
      <c r="J41" s="64">
        <f>J$4*投入係数表!J41</f>
        <v>0</v>
      </c>
      <c r="K41" s="64">
        <f>K$4*投入係数表!K41</f>
        <v>0</v>
      </c>
      <c r="L41" s="64">
        <f>L$4*投入係数表!L41</f>
        <v>0</v>
      </c>
      <c r="M41" s="64">
        <f>M$4*投入係数表!M41</f>
        <v>0</v>
      </c>
      <c r="N41" s="64">
        <f>N$4*投入係数表!N41</f>
        <v>7.7427347339080162E-3</v>
      </c>
      <c r="O41" s="64">
        <f>O$4*投入係数表!O41</f>
        <v>1.5754056669592419E-2</v>
      </c>
      <c r="P41" s="64">
        <f>P$4*投入係数表!P41</f>
        <v>3.6181086337117273E-2</v>
      </c>
      <c r="Q41" s="64">
        <f>Q$4*投入係数表!Q41</f>
        <v>0.88143225877313425</v>
      </c>
      <c r="R41" s="64">
        <f>R$4*投入係数表!R41</f>
        <v>0</v>
      </c>
      <c r="S41" s="64">
        <f>S$4*投入係数表!S41</f>
        <v>0</v>
      </c>
      <c r="T41" s="64">
        <f>T$4*投入係数表!T41</f>
        <v>0</v>
      </c>
      <c r="U41" s="64">
        <f>U$4*投入係数表!U41</f>
        <v>0</v>
      </c>
      <c r="V41" s="64">
        <f>V$4*投入係数表!V41</f>
        <v>0</v>
      </c>
      <c r="W41" s="64">
        <f>W$4*投入係数表!W41</f>
        <v>0</v>
      </c>
      <c r="X41" s="64">
        <f>X$4*投入係数表!X41</f>
        <v>0</v>
      </c>
      <c r="Y41" s="64">
        <f>Y$4*投入係数表!Y41</f>
        <v>0</v>
      </c>
      <c r="Z41" s="64">
        <f>Z$4*投入係数表!Z41</f>
        <v>0</v>
      </c>
      <c r="AA41" s="64">
        <f>AA$4*投入係数表!AA41</f>
        <v>0</v>
      </c>
      <c r="AB41" s="64">
        <f>AB$4*投入係数表!AB41</f>
        <v>0</v>
      </c>
      <c r="AC41" s="64">
        <f>AC$4*投入係数表!AC41</f>
        <v>0</v>
      </c>
      <c r="AD41" s="64">
        <f>AD$4*投入係数表!AD41</f>
        <v>0</v>
      </c>
      <c r="AE41" s="64">
        <f>AE$4*投入係数表!AE41</f>
        <v>0.13776684624825633</v>
      </c>
      <c r="AF41" s="64">
        <f>AF$4*投入係数表!AF41</f>
        <v>0.44542372237470673</v>
      </c>
      <c r="AG41" s="64">
        <f>AG$4*投入係数表!AG41</f>
        <v>0</v>
      </c>
      <c r="AH41" s="64">
        <f>AH$4*投入係数表!AH41</f>
        <v>0</v>
      </c>
      <c r="AI41" s="64">
        <f>AI$4*投入係数表!AI41</f>
        <v>0.99504687776401901</v>
      </c>
      <c r="AJ41" s="64">
        <f>AJ$4*投入係数表!AJ41</f>
        <v>0</v>
      </c>
      <c r="AK41" s="64">
        <f>AK$4*投入係数表!AK41</f>
        <v>9.4425276920283269E-2</v>
      </c>
      <c r="AL41" s="64">
        <f>AL$4*投入係数表!AL41</f>
        <v>0</v>
      </c>
      <c r="AM41" s="64">
        <f>AM$4*投入係数表!AM41</f>
        <v>28.612444752508203</v>
      </c>
      <c r="AN41" s="64">
        <f>AN$4*投入係数表!AN41</f>
        <v>3.9273481754709523</v>
      </c>
      <c r="AO41" s="64">
        <f>AO$4*投入係数表!AO41</f>
        <v>51.296617149998582</v>
      </c>
      <c r="AP41" s="64">
        <f>AP$4*投入係数表!AP41</f>
        <v>3.1372220944094698E-2</v>
      </c>
      <c r="AQ41" s="64">
        <f>AQ$4*投入係数表!AQ41</f>
        <v>2.2712376947586325E-2</v>
      </c>
      <c r="AR41" s="64">
        <f>AR$4*投入係数表!AR41</f>
        <v>13.9979316717355</v>
      </c>
      <c r="AS41" s="64">
        <f>AS$4*投入係数表!AS41</f>
        <v>9.6966173775554161</v>
      </c>
      <c r="AT41" s="64">
        <f>AT$4*投入係数表!AT41</f>
        <v>4.774873298735117</v>
      </c>
      <c r="AU41" s="64">
        <f>AU$4*投入係数表!AU41</f>
        <v>3.8889567897360346</v>
      </c>
      <c r="AV41" s="64">
        <f>AV$4*投入係数表!AV41</f>
        <v>0.97110620288441118</v>
      </c>
      <c r="AW41" s="64">
        <f>AW$4*投入係数表!AW41</f>
        <v>3.4885634359058747E-2</v>
      </c>
      <c r="AX41" s="64">
        <f>AX$4*投入係数表!AX41</f>
        <v>0.46840305353409289</v>
      </c>
      <c r="AY41" s="64">
        <f>AY$4*投入係数表!AY41</f>
        <v>3.5601161024914987</v>
      </c>
      <c r="AZ41" s="64">
        <f>AZ$4*投入係数表!AZ41</f>
        <v>2.8625209856026048</v>
      </c>
      <c r="BA41" s="64">
        <f>BA$4*投入係数表!BA41</f>
        <v>0.45557812744167037</v>
      </c>
      <c r="BB41" s="64">
        <f>BB$4*投入係数表!BB41</f>
        <v>1.7358625626342161</v>
      </c>
      <c r="BC41" s="64">
        <f>BC$4*投入係数表!BC41</f>
        <v>0.31726210570026203</v>
      </c>
      <c r="BD41" s="64">
        <f>BD$4*投入係数表!BD41</f>
        <v>0.46653291111702</v>
      </c>
      <c r="BE41" s="64">
        <f>BE$4*投入係数表!BE41</f>
        <v>0</v>
      </c>
      <c r="BF41" s="64">
        <f>BF$4*投入係数表!BF41</f>
        <v>2.4342076390819058</v>
      </c>
      <c r="BG41" s="64">
        <f>BG$4*投入係数表!BG41</f>
        <v>1.7736213080578538</v>
      </c>
      <c r="BH41" s="64">
        <f>BH$4*投入係数表!BH41</f>
        <v>5.457659122860214</v>
      </c>
      <c r="BI41" s="64">
        <f>BI$4*投入係数表!BI41</f>
        <v>2.0826480128793046</v>
      </c>
      <c r="BJ41" s="64">
        <f>BJ$4*投入係数表!BJ41</f>
        <v>0.53481838250050173</v>
      </c>
      <c r="BK41" s="64">
        <f>BK$4*投入係数表!BK41</f>
        <v>0</v>
      </c>
      <c r="BL41" s="64">
        <f>BL$4*投入係数表!BL41</f>
        <v>1.8660124545260746</v>
      </c>
      <c r="BM41" s="64">
        <f>BM$4*投入係数表!BM41</f>
        <v>1.2873796769492847</v>
      </c>
      <c r="BN41" s="64">
        <f>BN$4*投入係数表!BN41</f>
        <v>1.7409502319420171</v>
      </c>
      <c r="BO41" s="64">
        <f>BO$4*投入係数表!BO41</f>
        <v>2.4551797577799674</v>
      </c>
      <c r="BP41" s="64">
        <f>BP$4*投入係数表!BP41</f>
        <v>0</v>
      </c>
      <c r="BQ41" s="64">
        <f>BQ$4*投入係数表!BQ41</f>
        <v>0</v>
      </c>
      <c r="BR41" s="64">
        <f>BR$4*投入係数表!BR41</f>
        <v>5.2655412449845716E-4</v>
      </c>
      <c r="BS41" s="64">
        <f>BS$4*投入係数表!BS41</f>
        <v>0</v>
      </c>
      <c r="BT41" s="64">
        <f>BT$4*投入係数表!BT41</f>
        <v>0</v>
      </c>
      <c r="BU41" s="64">
        <f>BU$4*投入係数表!BU41</f>
        <v>0</v>
      </c>
      <c r="BV41" s="64">
        <f>BV$4*投入係数表!BV41</f>
        <v>0</v>
      </c>
      <c r="BW41" s="64">
        <f>BW$4*投入係数表!BW41</f>
        <v>0</v>
      </c>
      <c r="BX41" s="64">
        <f>BX$4*投入係数表!BX41</f>
        <v>0</v>
      </c>
      <c r="BY41" s="64">
        <f>BY$4*投入係数表!BY41</f>
        <v>0</v>
      </c>
      <c r="BZ41" s="64">
        <f>BZ$4*投入係数表!BZ41</f>
        <v>0</v>
      </c>
      <c r="CA41" s="64">
        <f>CA$4*投入係数表!CA41</f>
        <v>0</v>
      </c>
      <c r="CB41" s="64">
        <f>CB$4*投入係数表!CB41</f>
        <v>0</v>
      </c>
      <c r="CC41" s="64">
        <f>CC$4*投入係数表!CC41</f>
        <v>0</v>
      </c>
      <c r="CD41" s="64">
        <f>CD$4*投入係数表!CD41</f>
        <v>0</v>
      </c>
      <c r="CE41" s="64">
        <f>CE$4*投入係数表!CE41</f>
        <v>0.16121824920486108</v>
      </c>
      <c r="CF41" s="64">
        <f>CF$4*投入係数表!CF41</f>
        <v>0</v>
      </c>
      <c r="CG41" s="64">
        <f>CG$4*投入係数表!CG41</f>
        <v>0</v>
      </c>
      <c r="CH41" s="64">
        <f>CH$4*投入係数表!CH41</f>
        <v>0</v>
      </c>
      <c r="CI41" s="64">
        <f>CI$4*投入係数表!CI41</f>
        <v>0</v>
      </c>
      <c r="CJ41" s="64">
        <f>CJ$4*投入係数表!CJ41</f>
        <v>0</v>
      </c>
      <c r="CK41" s="64">
        <f>CK$4*投入係数表!CK41</f>
        <v>0</v>
      </c>
      <c r="CL41" s="64">
        <f>CL$4*投入係数表!CL41</f>
        <v>6.9509513071959027E-4</v>
      </c>
      <c r="CM41" s="64">
        <f>CM$4*投入係数表!CM41</f>
        <v>0</v>
      </c>
      <c r="CN41" s="64">
        <f>CN$4*投入係数表!CN41</f>
        <v>0</v>
      </c>
      <c r="CO41" s="64">
        <f>CO$4*投入係数表!CO41</f>
        <v>0</v>
      </c>
      <c r="CP41" s="64">
        <f>CP$4*投入係数表!CP41</f>
        <v>0</v>
      </c>
      <c r="CQ41" s="64">
        <f>CQ$4*投入係数表!CQ41</f>
        <v>0</v>
      </c>
      <c r="CR41" s="64">
        <f>CR$4*投入係数表!CR41</f>
        <v>0</v>
      </c>
      <c r="CS41" s="64">
        <f>CS$4*投入係数表!CS41</f>
        <v>0</v>
      </c>
      <c r="CT41" s="64">
        <f>CT$4*投入係数表!CT41</f>
        <v>0</v>
      </c>
      <c r="CU41" s="64">
        <f>CU$4*投入係数表!CU41</f>
        <v>0</v>
      </c>
      <c r="CV41" s="64">
        <f>CV$4*投入係数表!CV41</f>
        <v>3.4915817140092155E-2</v>
      </c>
      <c r="CW41" s="64">
        <f>CW$4*投入係数表!CW41</f>
        <v>0</v>
      </c>
      <c r="CX41" s="64">
        <f>CX$4*投入係数表!CX41</f>
        <v>0</v>
      </c>
      <c r="CY41" s="64">
        <f>CY$4*投入係数表!CY41</f>
        <v>0</v>
      </c>
      <c r="CZ41" s="64">
        <f>CZ$4*投入係数表!CZ41</f>
        <v>0</v>
      </c>
      <c r="DA41" s="64">
        <f>DA$4*投入係数表!DA41</f>
        <v>0</v>
      </c>
      <c r="DB41" s="64">
        <f>DB$4*投入係数表!DB41</f>
        <v>0</v>
      </c>
      <c r="DC41" s="64">
        <f>DC$4*投入係数表!DC41</f>
        <v>2.3056602003970424E-2</v>
      </c>
      <c r="DD41" s="64">
        <f>DD$4*投入係数表!DD41</f>
        <v>0</v>
      </c>
      <c r="DE41" s="64">
        <f>DE$4*投入係数表!DE41</f>
        <v>0.19013109038336959</v>
      </c>
      <c r="DF41" s="196">
        <f t="shared" si="1"/>
        <v>149.98517231885054</v>
      </c>
    </row>
    <row r="42" spans="1:110" s="149" customFormat="1" ht="12">
      <c r="A42" s="154">
        <v>38</v>
      </c>
      <c r="B42" s="154" t="s">
        <v>162</v>
      </c>
      <c r="C42" s="64">
        <f>C$4*投入係数表!C42</f>
        <v>0</v>
      </c>
      <c r="D42" s="64">
        <f>D$4*投入係数表!D42</f>
        <v>0</v>
      </c>
      <c r="E42" s="64">
        <f>E$4*投入係数表!E42</f>
        <v>0</v>
      </c>
      <c r="F42" s="64">
        <f>F$4*投入係数表!F42</f>
        <v>0</v>
      </c>
      <c r="G42" s="64">
        <f>G$4*投入係数表!G42</f>
        <v>2.5528739469394969E-2</v>
      </c>
      <c r="H42" s="64">
        <f>H$4*投入係数表!H42</f>
        <v>0</v>
      </c>
      <c r="I42" s="64">
        <f>I$4*投入係数表!I42</f>
        <v>3.0436767615279255E-2</v>
      </c>
      <c r="J42" s="64">
        <f>J$4*投入係数表!J42</f>
        <v>0</v>
      </c>
      <c r="K42" s="64">
        <f>K$4*投入係数表!K42</f>
        <v>0</v>
      </c>
      <c r="L42" s="64">
        <f>L$4*投入係数表!L42</f>
        <v>0</v>
      </c>
      <c r="M42" s="64">
        <f>M$4*投入係数表!M42</f>
        <v>0</v>
      </c>
      <c r="N42" s="64">
        <f>N$4*投入係数表!N42</f>
        <v>0</v>
      </c>
      <c r="O42" s="64">
        <f>O$4*投入係数表!O42</f>
        <v>0</v>
      </c>
      <c r="P42" s="64">
        <f>P$4*投入係数表!P42</f>
        <v>0</v>
      </c>
      <c r="Q42" s="64">
        <f>Q$4*投入係数表!Q42</f>
        <v>2.7458948871437204E-2</v>
      </c>
      <c r="R42" s="64">
        <f>R$4*投入係数表!R42</f>
        <v>0</v>
      </c>
      <c r="S42" s="64">
        <f>S$4*投入係数表!S42</f>
        <v>0</v>
      </c>
      <c r="T42" s="64">
        <f>T$4*投入係数表!T42</f>
        <v>0</v>
      </c>
      <c r="U42" s="64">
        <f>U$4*投入係数表!U42</f>
        <v>0</v>
      </c>
      <c r="V42" s="64">
        <f>V$4*投入係数表!V42</f>
        <v>0</v>
      </c>
      <c r="W42" s="64">
        <f>W$4*投入係数表!W42</f>
        <v>0</v>
      </c>
      <c r="X42" s="64">
        <f>X$4*投入係数表!X42</f>
        <v>0</v>
      </c>
      <c r="Y42" s="64">
        <f>Y$4*投入係数表!Y42</f>
        <v>0</v>
      </c>
      <c r="Z42" s="64">
        <f>Z$4*投入係数表!Z42</f>
        <v>0</v>
      </c>
      <c r="AA42" s="64">
        <f>AA$4*投入係数表!AA42</f>
        <v>0</v>
      </c>
      <c r="AB42" s="64">
        <f>AB$4*投入係数表!AB42</f>
        <v>0</v>
      </c>
      <c r="AC42" s="64">
        <f>AC$4*投入係数表!AC42</f>
        <v>0</v>
      </c>
      <c r="AD42" s="64">
        <f>AD$4*投入係数表!AD42</f>
        <v>0</v>
      </c>
      <c r="AE42" s="64">
        <f>AE$4*投入係数表!AE42</f>
        <v>0</v>
      </c>
      <c r="AF42" s="64">
        <f>AF$4*投入係数表!AF42</f>
        <v>0</v>
      </c>
      <c r="AG42" s="64">
        <f>AG$4*投入係数表!AG42</f>
        <v>1.1361699710276656E-2</v>
      </c>
      <c r="AH42" s="64">
        <f>AH$4*投入係数表!AH42</f>
        <v>0</v>
      </c>
      <c r="AI42" s="64">
        <f>AI$4*投入係数表!AI42</f>
        <v>8.8448611356801692E-3</v>
      </c>
      <c r="AJ42" s="64">
        <f>AJ$4*投入係数表!AJ42</f>
        <v>0.21722265321955006</v>
      </c>
      <c r="AK42" s="64">
        <f>AK$4*投入係数表!AK42</f>
        <v>3.6317414200108949E-3</v>
      </c>
      <c r="AL42" s="64">
        <f>AL$4*投入係数表!AL42</f>
        <v>0</v>
      </c>
      <c r="AM42" s="64">
        <f>AM$4*投入係数表!AM42</f>
        <v>0</v>
      </c>
      <c r="AN42" s="64">
        <f>AN$4*投入係数表!AN42</f>
        <v>0.30957713081280464</v>
      </c>
      <c r="AO42" s="64">
        <f>AO$4*投入係数表!AO42</f>
        <v>0</v>
      </c>
      <c r="AP42" s="64">
        <f>AP$4*投入係数表!AP42</f>
        <v>0</v>
      </c>
      <c r="AQ42" s="64">
        <f>AQ$4*投入係数表!AQ42</f>
        <v>0</v>
      </c>
      <c r="AR42" s="64">
        <f>AR$4*投入係数表!AR42</f>
        <v>1.7984664998133608</v>
      </c>
      <c r="AS42" s="64">
        <f>AS$4*投入係数表!AS42</f>
        <v>0.482377751253873</v>
      </c>
      <c r="AT42" s="64">
        <f>AT$4*投入係数表!AT42</f>
        <v>4.5428411503805606</v>
      </c>
      <c r="AU42" s="64">
        <f>AU$4*投入係数表!AU42</f>
        <v>2.2249822999007915</v>
      </c>
      <c r="AV42" s="64">
        <f>AV$4*投入係数表!AV42</f>
        <v>0.41915653780313195</v>
      </c>
      <c r="AW42" s="64">
        <f>AW$4*投入係数表!AW42</f>
        <v>0</v>
      </c>
      <c r="AX42" s="64">
        <f>AX$4*投入係数表!AX42</f>
        <v>4.3760838911489651E-2</v>
      </c>
      <c r="AY42" s="64">
        <f>AY$4*投入係数表!AY42</f>
        <v>1.1157750392359871</v>
      </c>
      <c r="AZ42" s="64">
        <f>AZ$4*投入係数表!AZ42</f>
        <v>0.12040224524750294</v>
      </c>
      <c r="BA42" s="64">
        <f>BA$4*投入係数表!BA42</f>
        <v>0.26805784279549472</v>
      </c>
      <c r="BB42" s="64">
        <f>BB$4*投入係数表!BB42</f>
        <v>0.11515358999097446</v>
      </c>
      <c r="BC42" s="64">
        <f>BC$4*投入係数表!BC42</f>
        <v>3.2263942952569021E-2</v>
      </c>
      <c r="BD42" s="64">
        <f>BD$4*投入係数表!BD42</f>
        <v>0.23930962798230557</v>
      </c>
      <c r="BE42" s="64">
        <f>BE$4*投入係数表!BE42</f>
        <v>0</v>
      </c>
      <c r="BF42" s="64">
        <f>BF$4*投入係数表!BF42</f>
        <v>2.3405842683479863E-2</v>
      </c>
      <c r="BG42" s="64">
        <f>BG$4*投入係数表!BG42</f>
        <v>1.9222053891672819</v>
      </c>
      <c r="BH42" s="64">
        <f>BH$4*投入係数表!BH42</f>
        <v>4.2664773823634805</v>
      </c>
      <c r="BI42" s="64">
        <f>BI$4*投入係数表!BI42</f>
        <v>0.83284135494116951</v>
      </c>
      <c r="BJ42" s="64">
        <f>BJ$4*投入係数表!BJ42</f>
        <v>0.32610876981737913</v>
      </c>
      <c r="BK42" s="64">
        <f>BK$4*投入係数表!BK42</f>
        <v>0</v>
      </c>
      <c r="BL42" s="64">
        <f>BL$4*投入係数表!BL42</f>
        <v>2.4784264245319151E-2</v>
      </c>
      <c r="BM42" s="64">
        <f>BM$4*投入係数表!BM42</f>
        <v>2.4115920612441763E-2</v>
      </c>
      <c r="BN42" s="64">
        <f>BN$4*投入係数表!BN42</f>
        <v>8.6883817448285244E-2</v>
      </c>
      <c r="BO42" s="64">
        <f>BO$4*投入係数表!BO42</f>
        <v>0.63177469086747828</v>
      </c>
      <c r="BP42" s="64">
        <f>BP$4*投入係数表!BP42</f>
        <v>0</v>
      </c>
      <c r="BQ42" s="64">
        <f>BQ$4*投入係数表!BQ42</f>
        <v>0</v>
      </c>
      <c r="BR42" s="64">
        <f>BR$4*投入係数表!BR42</f>
        <v>3.1593247469907434E-3</v>
      </c>
      <c r="BS42" s="64">
        <f>BS$4*投入係数表!BS42</f>
        <v>0</v>
      </c>
      <c r="BT42" s="64">
        <f>BT$4*投入係数表!BT42</f>
        <v>0</v>
      </c>
      <c r="BU42" s="64">
        <f>BU$4*投入係数表!BU42</f>
        <v>0</v>
      </c>
      <c r="BV42" s="64">
        <f>BV$4*投入係数表!BV42</f>
        <v>0</v>
      </c>
      <c r="BW42" s="64">
        <f>BW$4*投入係数表!BW42</f>
        <v>0</v>
      </c>
      <c r="BX42" s="64">
        <f>BX$4*投入係数表!BX42</f>
        <v>0</v>
      </c>
      <c r="BY42" s="64">
        <f>BY$4*投入係数表!BY42</f>
        <v>0</v>
      </c>
      <c r="BZ42" s="64">
        <f>BZ$4*投入係数表!BZ42</f>
        <v>0</v>
      </c>
      <c r="CA42" s="64">
        <f>CA$4*投入係数表!CA42</f>
        <v>3.9722419730920332E-4</v>
      </c>
      <c r="CB42" s="64">
        <f>CB$4*投入係数表!CB42</f>
        <v>0</v>
      </c>
      <c r="CC42" s="64">
        <f>CC$4*投入係数表!CC42</f>
        <v>0</v>
      </c>
      <c r="CD42" s="64">
        <f>CD$4*投入係数表!CD42</f>
        <v>0</v>
      </c>
      <c r="CE42" s="64">
        <f>CE$4*投入係数表!CE42</f>
        <v>0</v>
      </c>
      <c r="CF42" s="64">
        <f>CF$4*投入係数表!CF42</f>
        <v>0</v>
      </c>
      <c r="CG42" s="64">
        <f>CG$4*投入係数表!CG42</f>
        <v>0</v>
      </c>
      <c r="CH42" s="64">
        <f>CH$4*投入係数表!CH42</f>
        <v>0</v>
      </c>
      <c r="CI42" s="64">
        <f>CI$4*投入係数表!CI42</f>
        <v>0</v>
      </c>
      <c r="CJ42" s="64">
        <f>CJ$4*投入係数表!CJ42</f>
        <v>0</v>
      </c>
      <c r="CK42" s="64">
        <f>CK$4*投入係数表!CK42</f>
        <v>0</v>
      </c>
      <c r="CL42" s="64">
        <f>CL$4*投入係数表!CL42</f>
        <v>2.0852853921587709E-4</v>
      </c>
      <c r="CM42" s="64">
        <f>CM$4*投入係数表!CM42</f>
        <v>0</v>
      </c>
      <c r="CN42" s="64">
        <f>CN$4*投入係数表!CN42</f>
        <v>0</v>
      </c>
      <c r="CO42" s="64">
        <f>CO$4*投入係数表!CO42</f>
        <v>4.8259683426128657E-5</v>
      </c>
      <c r="CP42" s="64">
        <f>CP$4*投入係数表!CP42</f>
        <v>0</v>
      </c>
      <c r="CQ42" s="64">
        <f>CQ$4*投入係数表!CQ42</f>
        <v>6.8548866201753025E-4</v>
      </c>
      <c r="CR42" s="64">
        <f>CR$4*投入係数表!CR42</f>
        <v>7.95091107502281E-4</v>
      </c>
      <c r="CS42" s="64">
        <f>CS$4*投入係数表!CS42</f>
        <v>5.2591996549965019E-4</v>
      </c>
      <c r="CT42" s="64">
        <f>CT$4*投入係数表!CT42</f>
        <v>0</v>
      </c>
      <c r="CU42" s="64">
        <f>CU$4*投入係数表!CU42</f>
        <v>0</v>
      </c>
      <c r="CV42" s="64">
        <f>CV$4*投入係数表!CV42</f>
        <v>0</v>
      </c>
      <c r="CW42" s="64">
        <f>CW$4*投入係数表!CW42</f>
        <v>0</v>
      </c>
      <c r="CX42" s="64">
        <f>CX$4*投入係数表!CX42</f>
        <v>2.5284876272672107E-3</v>
      </c>
      <c r="CY42" s="64">
        <f>CY$4*投入係数表!CY42</f>
        <v>2.2611474569628268E-3</v>
      </c>
      <c r="CZ42" s="64">
        <f>CZ$4*投入係数表!CZ42</f>
        <v>0</v>
      </c>
      <c r="DA42" s="64">
        <f>DA$4*投入係数表!DA42</f>
        <v>3.8073191904116472E-4</v>
      </c>
      <c r="DB42" s="64">
        <f>DB$4*投入係数表!DB42</f>
        <v>0</v>
      </c>
      <c r="DC42" s="64">
        <f>DC$4*投入係数表!DC42</f>
        <v>3.9078986447407494E-3</v>
      </c>
      <c r="DD42" s="64">
        <f>DD$4*投入係数表!DD42</f>
        <v>1.8325422859132474E-3</v>
      </c>
      <c r="DE42" s="64">
        <f>DE$4*投入係数表!DE42</f>
        <v>2.2647193591370893E-2</v>
      </c>
      <c r="DF42" s="196">
        <f t="shared" si="1"/>
        <v>20.214585179096051</v>
      </c>
    </row>
    <row r="43" spans="1:110" s="149" customFormat="1" ht="12">
      <c r="A43" s="154">
        <v>39</v>
      </c>
      <c r="B43" s="154" t="s">
        <v>163</v>
      </c>
      <c r="C43" s="64">
        <f>C$4*投入係数表!C43</f>
        <v>0</v>
      </c>
      <c r="D43" s="64">
        <f>D$4*投入係数表!D43</f>
        <v>0</v>
      </c>
      <c r="E43" s="64">
        <f>E$4*投入係数表!E43</f>
        <v>0</v>
      </c>
      <c r="F43" s="64">
        <f>F$4*投入係数表!F43</f>
        <v>0</v>
      </c>
      <c r="G43" s="64">
        <f>G$4*投入係数表!G43</f>
        <v>0</v>
      </c>
      <c r="H43" s="64">
        <f>H$4*投入係数表!H43</f>
        <v>0</v>
      </c>
      <c r="I43" s="64">
        <f>I$4*投入係数表!I43</f>
        <v>0</v>
      </c>
      <c r="J43" s="64">
        <f>J$4*投入係数表!J43</f>
        <v>0</v>
      </c>
      <c r="K43" s="64">
        <f>K$4*投入係数表!K43</f>
        <v>0</v>
      </c>
      <c r="L43" s="64">
        <f>L$4*投入係数表!L43</f>
        <v>0</v>
      </c>
      <c r="M43" s="64">
        <f>M$4*投入係数表!M43</f>
        <v>0</v>
      </c>
      <c r="N43" s="64">
        <f>N$4*投入係数表!N43</f>
        <v>0</v>
      </c>
      <c r="O43" s="64">
        <f>O$4*投入係数表!O43</f>
        <v>0</v>
      </c>
      <c r="P43" s="64">
        <f>P$4*投入係数表!P43</f>
        <v>4.5226357921396591E-3</v>
      </c>
      <c r="Q43" s="64">
        <f>Q$4*投入係数表!Q43</f>
        <v>1.5651600856719203</v>
      </c>
      <c r="R43" s="64">
        <f>R$4*投入係数表!R43</f>
        <v>0</v>
      </c>
      <c r="S43" s="64">
        <f>S$4*投入係数表!S43</f>
        <v>0</v>
      </c>
      <c r="T43" s="64">
        <f>T$4*投入係数表!T43</f>
        <v>0</v>
      </c>
      <c r="U43" s="64">
        <f>U$4*投入係数表!U43</f>
        <v>0</v>
      </c>
      <c r="V43" s="64">
        <f>V$4*投入係数表!V43</f>
        <v>9.8433175454240157E-3</v>
      </c>
      <c r="W43" s="64">
        <f>W$4*投入係数表!W43</f>
        <v>0</v>
      </c>
      <c r="X43" s="64">
        <f>X$4*投入係数表!X43</f>
        <v>0</v>
      </c>
      <c r="Y43" s="64">
        <f>Y$4*投入係数表!Y43</f>
        <v>0</v>
      </c>
      <c r="Z43" s="64">
        <f>Z$4*投入係数表!Z43</f>
        <v>0</v>
      </c>
      <c r="AA43" s="64">
        <f>AA$4*投入係数表!AA43</f>
        <v>0</v>
      </c>
      <c r="AB43" s="64">
        <f>AB$4*投入係数表!AB43</f>
        <v>1.7252980452373149E-3</v>
      </c>
      <c r="AC43" s="64">
        <f>AC$4*投入係数表!AC43</f>
        <v>0</v>
      </c>
      <c r="AD43" s="64">
        <f>AD$4*投入係数表!AD43</f>
        <v>0</v>
      </c>
      <c r="AE43" s="64">
        <f>AE$4*投入係数表!AE43</f>
        <v>6.1613079717467061E-3</v>
      </c>
      <c r="AF43" s="64">
        <f>AF$4*投入係数表!AF43</f>
        <v>0</v>
      </c>
      <c r="AG43" s="64">
        <f>AG$4*投入係数表!AG43</f>
        <v>0</v>
      </c>
      <c r="AH43" s="64">
        <f>AH$4*投入係数表!AH43</f>
        <v>5.0985940626872145E-3</v>
      </c>
      <c r="AI43" s="64">
        <f>AI$4*投入係数表!AI43</f>
        <v>0.25296302848045288</v>
      </c>
      <c r="AJ43" s="64">
        <f>AJ$4*投入係数表!AJ43</f>
        <v>0.12412723041117144</v>
      </c>
      <c r="AK43" s="64">
        <f>AK$4*投入係数表!AK43</f>
        <v>0.1355850130137401</v>
      </c>
      <c r="AL43" s="64">
        <f>AL$4*投入係数表!AL43</f>
        <v>6.7148900543906086E-3</v>
      </c>
      <c r="AM43" s="64">
        <f>AM$4*投入係数表!AM43</f>
        <v>0</v>
      </c>
      <c r="AN43" s="64">
        <f>AN$4*投入係数表!AN43</f>
        <v>3.5403767619549463E-2</v>
      </c>
      <c r="AO43" s="64">
        <f>AO$4*投入係数表!AO43</f>
        <v>0</v>
      </c>
      <c r="AP43" s="64">
        <f>AP$4*投入係数表!AP43</f>
        <v>0</v>
      </c>
      <c r="AQ43" s="64">
        <f>AQ$4*投入係数表!AQ43</f>
        <v>5.5158629729852499E-2</v>
      </c>
      <c r="AR43" s="64">
        <f>AR$4*投入係数表!AR43</f>
        <v>8.8668865540304864</v>
      </c>
      <c r="AS43" s="64">
        <f>AS$4*投入係数表!AS43</f>
        <v>5.3506824408314211</v>
      </c>
      <c r="AT43" s="64">
        <f>AT$4*投入係数表!AT43</f>
        <v>2.5985166977969496</v>
      </c>
      <c r="AU43" s="64">
        <f>AU$4*投入係数表!AU43</f>
        <v>1.6916119697815539</v>
      </c>
      <c r="AV43" s="64">
        <f>AV$4*投入係数表!AV43</f>
        <v>0.44174040298649037</v>
      </c>
      <c r="AW43" s="64">
        <f>AW$4*投入係数表!AW43</f>
        <v>1.2506170807964458E-2</v>
      </c>
      <c r="AX43" s="64">
        <f>AX$4*投入係数表!AX43</f>
        <v>0.49676656023598437</v>
      </c>
      <c r="AY43" s="64">
        <f>AY$4*投入係数表!AY43</f>
        <v>1.0802745512367418</v>
      </c>
      <c r="AZ43" s="64">
        <f>AZ$4*投入係数表!AZ43</f>
        <v>2.4419610303718904</v>
      </c>
      <c r="BA43" s="64">
        <f>BA$4*投入係数表!BA43</f>
        <v>2.4041062134125086E-3</v>
      </c>
      <c r="BB43" s="64">
        <f>BB$4*投入係数表!BB43</f>
        <v>0.69870218791820982</v>
      </c>
      <c r="BC43" s="64">
        <f>BC$4*投入係数表!BC43</f>
        <v>0.74864297258461077</v>
      </c>
      <c r="BD43" s="64">
        <f>BD$4*投入係数表!BD43</f>
        <v>7.3726703570306265E-2</v>
      </c>
      <c r="BE43" s="64">
        <f>BE$4*投入係数表!BE43</f>
        <v>0</v>
      </c>
      <c r="BF43" s="64">
        <f>BF$4*投入係数表!BF43</f>
        <v>0.59246039292558406</v>
      </c>
      <c r="BG43" s="64">
        <f>BG$4*投入係数表!BG43</f>
        <v>1.0329668906757823</v>
      </c>
      <c r="BH43" s="64">
        <f>BH$4*投入係数表!BH43</f>
        <v>3.7795986437687792</v>
      </c>
      <c r="BI43" s="64">
        <f>BI$4*投入係数表!BI43</f>
        <v>1.5589361067117471</v>
      </c>
      <c r="BJ43" s="64">
        <f>BJ$4*投入係数表!BJ43</f>
        <v>0.26490066225165565</v>
      </c>
      <c r="BK43" s="64">
        <f>BK$4*投入係数表!BK43</f>
        <v>0</v>
      </c>
      <c r="BL43" s="64">
        <f>BL$4*投入係数表!BL43</f>
        <v>2.3051098913478653E-2</v>
      </c>
      <c r="BM43" s="64">
        <f>BM$4*投入係数表!BM43</f>
        <v>6.1572563265808747E-2</v>
      </c>
      <c r="BN43" s="64">
        <f>BN$4*投入係数表!BN43</f>
        <v>3.0220458242881821E-2</v>
      </c>
      <c r="BO43" s="64">
        <f>BO$4*投入係数表!BO43</f>
        <v>7.5495088845799301E-3</v>
      </c>
      <c r="BP43" s="64">
        <f>BP$4*投入係数表!BP43</f>
        <v>0</v>
      </c>
      <c r="BQ43" s="64">
        <f>BQ$4*投入係数表!BQ43</f>
        <v>0</v>
      </c>
      <c r="BR43" s="64">
        <f>BR$4*投入係数表!BR43</f>
        <v>0</v>
      </c>
      <c r="BS43" s="64">
        <f>BS$4*投入係数表!BS43</f>
        <v>0</v>
      </c>
      <c r="BT43" s="64">
        <f>BT$4*投入係数表!BT43</f>
        <v>0</v>
      </c>
      <c r="BU43" s="64">
        <f>BU$4*投入係数表!BU43</f>
        <v>0</v>
      </c>
      <c r="BV43" s="64">
        <f>BV$4*投入係数表!BV43</f>
        <v>0</v>
      </c>
      <c r="BW43" s="64">
        <f>BW$4*投入係数表!BW43</f>
        <v>0</v>
      </c>
      <c r="BX43" s="64">
        <f>BX$4*投入係数表!BX43</f>
        <v>0</v>
      </c>
      <c r="BY43" s="64">
        <f>BY$4*投入係数表!BY43</f>
        <v>0</v>
      </c>
      <c r="BZ43" s="64">
        <f>BZ$4*投入係数表!BZ43</f>
        <v>0</v>
      </c>
      <c r="CA43" s="64">
        <f>CA$4*投入係数表!CA43</f>
        <v>0</v>
      </c>
      <c r="CB43" s="64">
        <f>CB$4*投入係数表!CB43</f>
        <v>0</v>
      </c>
      <c r="CC43" s="64">
        <f>CC$4*投入係数表!CC43</f>
        <v>0</v>
      </c>
      <c r="CD43" s="64">
        <f>CD$4*投入係数表!CD43</f>
        <v>0</v>
      </c>
      <c r="CE43" s="64">
        <f>CE$4*投入係数表!CE43</f>
        <v>0</v>
      </c>
      <c r="CF43" s="64">
        <f>CF$4*投入係数表!CF43</f>
        <v>0</v>
      </c>
      <c r="CG43" s="64">
        <f>CG$4*投入係数表!CG43</f>
        <v>0</v>
      </c>
      <c r="CH43" s="64">
        <f>CH$4*投入係数表!CH43</f>
        <v>0</v>
      </c>
      <c r="CI43" s="64">
        <f>CI$4*投入係数表!CI43</f>
        <v>0</v>
      </c>
      <c r="CJ43" s="64">
        <f>CJ$4*投入係数表!CJ43</f>
        <v>0</v>
      </c>
      <c r="CK43" s="64">
        <f>CK$4*投入係数表!CK43</f>
        <v>0</v>
      </c>
      <c r="CL43" s="64">
        <f>CL$4*投入係数表!CL43</f>
        <v>2.2243044183026892E-3</v>
      </c>
      <c r="CM43" s="64">
        <f>CM$4*投入係数表!CM43</f>
        <v>0</v>
      </c>
      <c r="CN43" s="64">
        <f>CN$4*投入係数表!CN43</f>
        <v>0</v>
      </c>
      <c r="CO43" s="64">
        <f>CO$4*投入係数表!CO43</f>
        <v>0</v>
      </c>
      <c r="CP43" s="64">
        <f>CP$4*投入係数表!CP43</f>
        <v>0</v>
      </c>
      <c r="CQ43" s="64">
        <f>CQ$4*投入係数表!CQ43</f>
        <v>0</v>
      </c>
      <c r="CR43" s="64">
        <f>CR$4*投入係数表!CR43</f>
        <v>0</v>
      </c>
      <c r="CS43" s="64">
        <f>CS$4*投入係数表!CS43</f>
        <v>0</v>
      </c>
      <c r="CT43" s="64">
        <f>CT$4*投入係数表!CT43</f>
        <v>0</v>
      </c>
      <c r="CU43" s="64">
        <f>CU$4*投入係数表!CU43</f>
        <v>0</v>
      </c>
      <c r="CV43" s="64">
        <f>CV$4*投入係数表!CV43</f>
        <v>5.7459888049442992E-2</v>
      </c>
      <c r="CW43" s="64">
        <f>CW$4*投入係数表!CW43</f>
        <v>0</v>
      </c>
      <c r="CX43" s="64">
        <f>CX$4*投入係数表!CX43</f>
        <v>0</v>
      </c>
      <c r="CY43" s="64">
        <f>CY$4*投入係数表!CY43</f>
        <v>0</v>
      </c>
      <c r="CZ43" s="64">
        <f>CZ$4*投入係数表!CZ43</f>
        <v>0</v>
      </c>
      <c r="DA43" s="64">
        <f>DA$4*投入係数表!DA43</f>
        <v>0</v>
      </c>
      <c r="DB43" s="64">
        <f>DB$4*投入係数表!DB43</f>
        <v>0</v>
      </c>
      <c r="DC43" s="64">
        <f>DC$4*投入係数表!DC43</f>
        <v>0</v>
      </c>
      <c r="DD43" s="64">
        <f>DD$4*投入係数表!DD43</f>
        <v>0</v>
      </c>
      <c r="DE43" s="64">
        <f>DE$4*投入係数表!DE43</f>
        <v>3.6867524451068896E-2</v>
      </c>
      <c r="DF43" s="196">
        <f t="shared" si="1"/>
        <v>34.154694189323443</v>
      </c>
    </row>
    <row r="44" spans="1:110" s="149" customFormat="1" ht="12">
      <c r="A44" s="154">
        <v>40</v>
      </c>
      <c r="B44" s="154" t="s">
        <v>20</v>
      </c>
      <c r="C44" s="64">
        <f>C$4*投入係数表!C44</f>
        <v>0</v>
      </c>
      <c r="D44" s="64">
        <f>D$4*投入係数表!D44</f>
        <v>0</v>
      </c>
      <c r="E44" s="64">
        <f>E$4*投入係数表!E44</f>
        <v>0</v>
      </c>
      <c r="F44" s="64">
        <f>F$4*投入係数表!F44</f>
        <v>0</v>
      </c>
      <c r="G44" s="64">
        <f>G$4*投入係数表!G44</f>
        <v>0</v>
      </c>
      <c r="H44" s="64">
        <f>H$4*投入係数表!H44</f>
        <v>0</v>
      </c>
      <c r="I44" s="64">
        <f>I$4*投入係数表!I44</f>
        <v>0</v>
      </c>
      <c r="J44" s="64">
        <f>J$4*投入係数表!J44</f>
        <v>0</v>
      </c>
      <c r="K44" s="64">
        <f>K$4*投入係数表!K44</f>
        <v>0</v>
      </c>
      <c r="L44" s="64">
        <f>L$4*投入係数表!L44</f>
        <v>0</v>
      </c>
      <c r="M44" s="64">
        <f>M$4*投入係数表!M44</f>
        <v>0</v>
      </c>
      <c r="N44" s="64">
        <f>N$4*投入係数表!N44</f>
        <v>0</v>
      </c>
      <c r="O44" s="64">
        <f>O$4*投入係数表!O44</f>
        <v>0</v>
      </c>
      <c r="P44" s="64">
        <f>P$4*投入係数表!P44</f>
        <v>0</v>
      </c>
      <c r="Q44" s="64">
        <f>Q$4*投入係数表!Q44</f>
        <v>0</v>
      </c>
      <c r="R44" s="64">
        <f>R$4*投入係数表!R44</f>
        <v>1.2529208717823427E-3</v>
      </c>
      <c r="S44" s="64">
        <f>S$4*投入係数表!S44</f>
        <v>0</v>
      </c>
      <c r="T44" s="64">
        <f>T$4*投入係数表!T44</f>
        <v>-9.569377990430622E-2</v>
      </c>
      <c r="U44" s="64">
        <f>U$4*投入係数表!U44</f>
        <v>0</v>
      </c>
      <c r="V44" s="64">
        <f>V$4*投入係数表!V44</f>
        <v>3.0809583917177168</v>
      </c>
      <c r="W44" s="64">
        <f>W$4*投入係数表!W44</f>
        <v>0</v>
      </c>
      <c r="X44" s="64">
        <f>X$4*投入係数表!X44</f>
        <v>0.1286387296286515</v>
      </c>
      <c r="Y44" s="64">
        <f>Y$4*投入係数表!Y44</f>
        <v>0</v>
      </c>
      <c r="Z44" s="64">
        <f>Z$4*投入係数表!Z44</f>
        <v>0</v>
      </c>
      <c r="AA44" s="64">
        <f>AA$4*投入係数表!AA44</f>
        <v>0</v>
      </c>
      <c r="AB44" s="64">
        <f>AB$4*投入係数表!AB44</f>
        <v>0.42944236798725161</v>
      </c>
      <c r="AC44" s="64">
        <f>AC$4*投入係数表!AC44</f>
        <v>0</v>
      </c>
      <c r="AD44" s="64">
        <f>AD$4*投入係数表!AD44</f>
        <v>0</v>
      </c>
      <c r="AE44" s="64">
        <f>AE$4*投入係数表!AE44</f>
        <v>6.4077602906165737E-2</v>
      </c>
      <c r="AF44" s="64">
        <f>AF$4*投入係数表!AF44</f>
        <v>-3.7989230053279898E-3</v>
      </c>
      <c r="AG44" s="64">
        <f>AG$4*投入係数表!AG44</f>
        <v>0</v>
      </c>
      <c r="AH44" s="64">
        <f>AH$4*投入係数表!AH44</f>
        <v>0.63859890635157346</v>
      </c>
      <c r="AI44" s="64">
        <f>AI$4*投入係数表!AI44</f>
        <v>0</v>
      </c>
      <c r="AJ44" s="64">
        <f>AJ$4*投入係数表!AJ44</f>
        <v>3.0876648564778897</v>
      </c>
      <c r="AK44" s="64">
        <f>AK$4*投入係数表!AK44</f>
        <v>1.6754433750983597</v>
      </c>
      <c r="AL44" s="64">
        <f>AL$4*投入係数表!AL44</f>
        <v>0.67948972550386677</v>
      </c>
      <c r="AM44" s="64">
        <f>AM$4*投入係数表!AM44</f>
        <v>1.4832300484958059</v>
      </c>
      <c r="AN44" s="64">
        <f>AN$4*投入係数表!AN44</f>
        <v>0.14573178764326175</v>
      </c>
      <c r="AO44" s="64">
        <f>AO$4*投入係数表!AO44</f>
        <v>-3.5030912413251153E-2</v>
      </c>
      <c r="AP44" s="64">
        <f>AP$4*投入係数表!AP44</f>
        <v>33.745006588166397</v>
      </c>
      <c r="AQ44" s="64">
        <f>AQ$4*投入係数表!AQ44</f>
        <v>55.80041660988573</v>
      </c>
      <c r="AR44" s="64">
        <f>AR$4*投入係数表!AR44</f>
        <v>1.3462491662434142E-2</v>
      </c>
      <c r="AS44" s="64">
        <f>AS$4*投入係数表!AS44</f>
        <v>2.0900974444286402</v>
      </c>
      <c r="AT44" s="64">
        <f>AT$4*投入係数表!AT44</f>
        <v>-2.0761971976661412E-2</v>
      </c>
      <c r="AU44" s="64">
        <f>AU$4*投入係数表!AU44</f>
        <v>0.11176112408567838</v>
      </c>
      <c r="AV44" s="64">
        <f>AV$4*投入係数表!AV44</f>
        <v>0.65493209031739363</v>
      </c>
      <c r="AW44" s="64">
        <f>AW$4*投入係数表!AW44</f>
        <v>-1.3579068619384564</v>
      </c>
      <c r="AX44" s="64">
        <f>AX$4*投入係数表!AX44</f>
        <v>2.2893401837955234</v>
      </c>
      <c r="AY44" s="64">
        <f>AY$4*投入係数表!AY44</f>
        <v>0.91909173855957027</v>
      </c>
      <c r="AZ44" s="64">
        <f>AZ$4*投入係数表!AZ44</f>
        <v>0.11022740762095337</v>
      </c>
      <c r="BA44" s="64">
        <f>BA$4*投入係数表!BA44</f>
        <v>0.13462994795110048</v>
      </c>
      <c r="BB44" s="64">
        <f>BB$4*投入係数表!BB44</f>
        <v>4.771871401450313</v>
      </c>
      <c r="BC44" s="64">
        <f>BC$4*投入係数表!BC44</f>
        <v>0.13891419882356104</v>
      </c>
      <c r="BD44" s="64">
        <f>BD$4*投入係数表!BD44</f>
        <v>-9.6690758780729538E-3</v>
      </c>
      <c r="BE44" s="64">
        <f>BE$4*投入係数表!BE44</f>
        <v>0</v>
      </c>
      <c r="BF44" s="64">
        <f>BF$4*投入係数表!BF44</f>
        <v>-0.8279816849281002</v>
      </c>
      <c r="BG44" s="64">
        <f>BG$4*投入係数表!BG44</f>
        <v>0.51567416385036713</v>
      </c>
      <c r="BH44" s="64">
        <f>BH$4*投入係数表!BH44</f>
        <v>8.0285029081787362E-2</v>
      </c>
      <c r="BI44" s="64">
        <f>BI$4*投入係数表!BI44</f>
        <v>4.7927046321490268E-3</v>
      </c>
      <c r="BJ44" s="64">
        <f>BJ$4*投入係数表!BJ44</f>
        <v>1.6405779650812764</v>
      </c>
      <c r="BK44" s="64">
        <f>BK$4*投入係数表!BK44</f>
        <v>0</v>
      </c>
      <c r="BL44" s="64">
        <f>BL$4*投入係数表!BL44</f>
        <v>9.6190675917147764E-3</v>
      </c>
      <c r="BM44" s="64">
        <f>BM$4*投入係数表!BM44</f>
        <v>0</v>
      </c>
      <c r="BN44" s="64">
        <f>BN$4*投入係数表!BN44</f>
        <v>-5.0367430404803042E-4</v>
      </c>
      <c r="BO44" s="64">
        <f>BO$4*投入係数表!BO44</f>
        <v>-1.1920277186178837E-3</v>
      </c>
      <c r="BP44" s="64">
        <f>BP$4*投入係数表!BP44</f>
        <v>0</v>
      </c>
      <c r="BQ44" s="64">
        <f>BQ$4*投入係数表!BQ44</f>
        <v>0</v>
      </c>
      <c r="BR44" s="64">
        <f>BR$4*投入係数表!BR44</f>
        <v>1.0531082489969143E-3</v>
      </c>
      <c r="BS44" s="64">
        <f>BS$4*投入係数表!BS44</f>
        <v>0</v>
      </c>
      <c r="BT44" s="64">
        <f>BT$4*投入係数表!BT44</f>
        <v>0</v>
      </c>
      <c r="BU44" s="64">
        <f>BU$4*投入係数表!BU44</f>
        <v>0</v>
      </c>
      <c r="BV44" s="64">
        <f>BV$4*投入係数表!BV44</f>
        <v>0</v>
      </c>
      <c r="BW44" s="64">
        <f>BW$4*投入係数表!BW44</f>
        <v>0</v>
      </c>
      <c r="BX44" s="64">
        <f>BX$4*投入係数表!BX44</f>
        <v>0</v>
      </c>
      <c r="BY44" s="64">
        <f>BY$4*投入係数表!BY44</f>
        <v>0</v>
      </c>
      <c r="BZ44" s="64">
        <f>BZ$4*投入係数表!BZ44</f>
        <v>0</v>
      </c>
      <c r="CA44" s="64">
        <f>CA$4*投入係数表!CA44</f>
        <v>0</v>
      </c>
      <c r="CB44" s="64">
        <f>CB$4*投入係数表!CB44</f>
        <v>0</v>
      </c>
      <c r="CC44" s="64">
        <f>CC$4*投入係数表!CC44</f>
        <v>0</v>
      </c>
      <c r="CD44" s="64">
        <f>CD$4*投入係数表!CD44</f>
        <v>0</v>
      </c>
      <c r="CE44" s="64">
        <f>CE$4*投入係数表!CE44</f>
        <v>0</v>
      </c>
      <c r="CF44" s="64">
        <f>CF$4*投入係数表!CF44</f>
        <v>0</v>
      </c>
      <c r="CG44" s="64">
        <f>CG$4*投入係数表!CG44</f>
        <v>0</v>
      </c>
      <c r="CH44" s="64">
        <f>CH$4*投入係数表!CH44</f>
        <v>0</v>
      </c>
      <c r="CI44" s="64">
        <f>CI$4*投入係数表!CI44</f>
        <v>0</v>
      </c>
      <c r="CJ44" s="64">
        <f>CJ$4*投入係数表!CJ44</f>
        <v>0</v>
      </c>
      <c r="CK44" s="64">
        <f>CK$4*投入係数表!CK44</f>
        <v>3.6624133839234706E-2</v>
      </c>
      <c r="CL44" s="64">
        <f>CL$4*投入係数表!CL44</f>
        <v>3.4754756535979514E-4</v>
      </c>
      <c r="CM44" s="64">
        <f>CM$4*投入係数表!CM44</f>
        <v>0</v>
      </c>
      <c r="CN44" s="64">
        <f>CN$4*投入係数表!CN44</f>
        <v>8.7757207267621391E-3</v>
      </c>
      <c r="CO44" s="64">
        <f>CO$4*投入係数表!CO44</f>
        <v>0</v>
      </c>
      <c r="CP44" s="64">
        <f>CP$4*投入係数表!CP44</f>
        <v>0</v>
      </c>
      <c r="CQ44" s="64">
        <f>CQ$4*投入係数表!CQ44</f>
        <v>0</v>
      </c>
      <c r="CR44" s="64">
        <f>CR$4*投入係数表!CR44</f>
        <v>0</v>
      </c>
      <c r="CS44" s="64">
        <f>CS$4*投入係数表!CS44</f>
        <v>0</v>
      </c>
      <c r="CT44" s="64">
        <f>CT$4*投入係数表!CT44</f>
        <v>0</v>
      </c>
      <c r="CU44" s="64">
        <f>CU$4*投入係数表!CU44</f>
        <v>0</v>
      </c>
      <c r="CV44" s="64">
        <f>CV$4*投入係数表!CV44</f>
        <v>0</v>
      </c>
      <c r="CW44" s="64">
        <f>CW$4*投入係数表!CW44</f>
        <v>0</v>
      </c>
      <c r="CX44" s="64">
        <f>CX$4*投入係数表!CX44</f>
        <v>0</v>
      </c>
      <c r="CY44" s="64">
        <f>CY$4*投入係数表!CY44</f>
        <v>0</v>
      </c>
      <c r="CZ44" s="64">
        <f>CZ$4*投入係数表!CZ44</f>
        <v>0</v>
      </c>
      <c r="DA44" s="64">
        <f>DA$4*投入係数表!DA44</f>
        <v>0</v>
      </c>
      <c r="DB44" s="64">
        <f>DB$4*投入係数表!DB44</f>
        <v>0</v>
      </c>
      <c r="DC44" s="64">
        <f>DC$4*投入係数表!DC44</f>
        <v>1.5631594578963E-3</v>
      </c>
      <c r="DD44" s="64">
        <f>DD$4*投入係数表!DD44</f>
        <v>0</v>
      </c>
      <c r="DE44" s="64">
        <f>DE$4*投入係数表!DE44</f>
        <v>0.10164903170080423</v>
      </c>
      <c r="DF44" s="196">
        <f t="shared" si="1"/>
        <v>112.2427026591391</v>
      </c>
    </row>
    <row r="45" spans="1:110" s="149" customFormat="1" ht="12">
      <c r="A45" s="154">
        <v>41</v>
      </c>
      <c r="B45" s="154" t="s">
        <v>137</v>
      </c>
      <c r="C45" s="64">
        <f>C$4*投入係数表!C45</f>
        <v>0</v>
      </c>
      <c r="D45" s="64">
        <f>D$4*投入係数表!D45</f>
        <v>0</v>
      </c>
      <c r="E45" s="64">
        <f>E$4*投入係数表!E45</f>
        <v>0</v>
      </c>
      <c r="F45" s="64">
        <f>F$4*投入係数表!F45</f>
        <v>0</v>
      </c>
      <c r="G45" s="64">
        <f>G$4*投入係数表!G45</f>
        <v>0</v>
      </c>
      <c r="H45" s="64">
        <f>H$4*投入係数表!H45</f>
        <v>0</v>
      </c>
      <c r="I45" s="64">
        <f>I$4*投入係数表!I45</f>
        <v>1.5218383807639627E-2</v>
      </c>
      <c r="J45" s="64">
        <f>J$4*投入係数表!J45</f>
        <v>0.11346440123671889</v>
      </c>
      <c r="K45" s="64">
        <f>K$4*投入係数表!K45</f>
        <v>0.23662565458104542</v>
      </c>
      <c r="L45" s="64">
        <f>L$4*投入係数表!L45</f>
        <v>0</v>
      </c>
      <c r="M45" s="64">
        <f>M$4*投入係数表!M45</f>
        <v>0</v>
      </c>
      <c r="N45" s="64">
        <f>N$4*投入係数表!N45</f>
        <v>2.580911577969339E-3</v>
      </c>
      <c r="O45" s="64">
        <f>O$4*投入係数表!O45</f>
        <v>0</v>
      </c>
      <c r="P45" s="64">
        <f>P$4*投入係数表!P45</f>
        <v>7.4623490570304374E-2</v>
      </c>
      <c r="Q45" s="64">
        <f>Q$4*投入係数表!Q45</f>
        <v>0.68098193201164259</v>
      </c>
      <c r="R45" s="64">
        <f>R$4*投入係数表!R45</f>
        <v>0</v>
      </c>
      <c r="S45" s="64">
        <f>S$4*投入係数表!S45</f>
        <v>1.4257413855204706E-2</v>
      </c>
      <c r="T45" s="64">
        <f>T$4*投入係数表!T45</f>
        <v>0.20733652312599679</v>
      </c>
      <c r="U45" s="64">
        <f>U$4*投入係数表!U45</f>
        <v>0</v>
      </c>
      <c r="V45" s="64">
        <f>V$4*投入係数表!V45</f>
        <v>3.589915810684053E-2</v>
      </c>
      <c r="W45" s="64">
        <f>W$4*投入係数表!W45</f>
        <v>0</v>
      </c>
      <c r="X45" s="64">
        <f>X$4*投入係数表!X45</f>
        <v>0</v>
      </c>
      <c r="Y45" s="64">
        <f>Y$4*投入係数表!Y45</f>
        <v>0</v>
      </c>
      <c r="Z45" s="64">
        <f>Z$4*投入係数表!Z45</f>
        <v>0</v>
      </c>
      <c r="AA45" s="64">
        <f>AA$4*投入係数表!AA45</f>
        <v>0.19163910096354739</v>
      </c>
      <c r="AB45" s="64">
        <f>AB$4*投入係数表!AB45</f>
        <v>0.26773488756546332</v>
      </c>
      <c r="AC45" s="64">
        <f>AC$4*投入係数表!AC45</f>
        <v>2.0037670821143748E-3</v>
      </c>
      <c r="AD45" s="64">
        <f>AD$4*投入係数表!AD45</f>
        <v>0</v>
      </c>
      <c r="AE45" s="64">
        <f>AE$4*投入係数表!AE45</f>
        <v>0.20504832929973041</v>
      </c>
      <c r="AF45" s="64">
        <f>AF$4*投入係数表!AF45</f>
        <v>0.1073195749005157</v>
      </c>
      <c r="AG45" s="64">
        <f>AG$4*投入係数表!AG45</f>
        <v>0.13349997159575072</v>
      </c>
      <c r="AH45" s="64">
        <f>AH$4*投入係数表!AH45</f>
        <v>0.13001414859852395</v>
      </c>
      <c r="AI45" s="64">
        <f>AI$4*投入係数表!AI45</f>
        <v>3.5379444542720677E-2</v>
      </c>
      <c r="AJ45" s="64">
        <f>AJ$4*投入係数表!AJ45</f>
        <v>0.18619084561675719</v>
      </c>
      <c r="AK45" s="64">
        <f>AK$4*投入係数表!AK45</f>
        <v>0.37406936626112219</v>
      </c>
      <c r="AL45" s="64">
        <f>AL$4*投入係数表!AL45</f>
        <v>0</v>
      </c>
      <c r="AM45" s="64">
        <f>AM$4*投入係数表!AM45</f>
        <v>0.20883168166457833</v>
      </c>
      <c r="AN45" s="64">
        <f>AN$4*投入係数表!AN45</f>
        <v>6.5867474641022258E-3</v>
      </c>
      <c r="AO45" s="64">
        <f>AO$4*投入係数表!AO45</f>
        <v>0</v>
      </c>
      <c r="AP45" s="64">
        <f>AP$4*投入係数表!AP45</f>
        <v>9.6208144228557085E-2</v>
      </c>
      <c r="AQ45" s="64">
        <f>AQ$4*投入係数表!AQ45</f>
        <v>5.8507083016982371</v>
      </c>
      <c r="AR45" s="64">
        <f>AR$4*投入係数表!AR45</f>
        <v>3.5950972053091177</v>
      </c>
      <c r="AS45" s="64">
        <f>AS$4*投入係数表!AS45</f>
        <v>5.5957880588830688</v>
      </c>
      <c r="AT45" s="64">
        <f>AT$4*投入係数表!AT45</f>
        <v>3.5658116486070464</v>
      </c>
      <c r="AU45" s="64">
        <f>AU$4*投入係数表!AU45</f>
        <v>1.4598315104708612</v>
      </c>
      <c r="AV45" s="64">
        <f>AV$4*投入係数表!AV45</f>
        <v>1.4313653753212556</v>
      </c>
      <c r="AW45" s="64">
        <f>AW$4*投入係数表!AW45</f>
        <v>0.87543195655751194</v>
      </c>
      <c r="AX45" s="64">
        <f>AX$4*投入係数表!AX45</f>
        <v>4.9360605520348786</v>
      </c>
      <c r="AY45" s="64">
        <f>AY$4*投入係数表!AY45</f>
        <v>6.4616186738925174</v>
      </c>
      <c r="AZ45" s="64">
        <f>AZ$4*投入係数表!AZ45</f>
        <v>3.669724770642202</v>
      </c>
      <c r="BA45" s="64">
        <f>BA$4*投入係数表!BA45</f>
        <v>2.4401678066136965</v>
      </c>
      <c r="BB45" s="64">
        <f>BB$4*投入係数表!BB45</f>
        <v>3.716815536397871</v>
      </c>
      <c r="BC45" s="64">
        <f>BC$4*投入係数表!BC45</f>
        <v>5.0702188869537164</v>
      </c>
      <c r="BD45" s="64">
        <f>BD$4*投入係数表!BD45</f>
        <v>3.0179603084435205</v>
      </c>
      <c r="BE45" s="64">
        <f>BE$4*投入係数表!BE45</f>
        <v>0</v>
      </c>
      <c r="BF45" s="64">
        <f>BF$4*投入係数表!BF45</f>
        <v>0.95525095451952191</v>
      </c>
      <c r="BG45" s="64">
        <f>BG$4*投入係数表!BG45</f>
        <v>2.5362881819005816</v>
      </c>
      <c r="BH45" s="64">
        <f>BH$4*投入係数表!BH45</f>
        <v>1.8803236210270973</v>
      </c>
      <c r="BI45" s="64">
        <f>BI$4*投入係数表!BI45</f>
        <v>2.1105328398299896</v>
      </c>
      <c r="BJ45" s="64">
        <f>BJ$4*投入係数表!BJ45</f>
        <v>1.7665061208107564</v>
      </c>
      <c r="BK45" s="64">
        <f>BK$4*投入係数表!BK45</f>
        <v>0</v>
      </c>
      <c r="BL45" s="64">
        <f>BL$4*投入係数表!BL45</f>
        <v>0.60019515441636528</v>
      </c>
      <c r="BM45" s="64">
        <f>BM$4*投入係数表!BM45</f>
        <v>0.79941711306775032</v>
      </c>
      <c r="BN45" s="64">
        <f>BN$4*投入係数表!BN45</f>
        <v>0.34929812985730907</v>
      </c>
      <c r="BO45" s="64">
        <f>BO$4*投入係数表!BO45</f>
        <v>2.5767665850789916</v>
      </c>
      <c r="BP45" s="64">
        <f>BP$4*投入係数表!BP45</f>
        <v>4.5665381480844175E-2</v>
      </c>
      <c r="BQ45" s="64">
        <f>BQ$4*投入係数表!BQ45</f>
        <v>0</v>
      </c>
      <c r="BR45" s="64">
        <f>BR$4*投入係数表!BR45</f>
        <v>1.8429394357446002E-2</v>
      </c>
      <c r="BS45" s="64">
        <f>BS$4*投入係数表!BS45</f>
        <v>4.4826365074882447E-4</v>
      </c>
      <c r="BT45" s="64">
        <f>BT$4*投入係数表!BT45</f>
        <v>1.2982296588764915E-3</v>
      </c>
      <c r="BU45" s="64">
        <f>BU$4*投入係数表!BU45</f>
        <v>0</v>
      </c>
      <c r="BV45" s="64">
        <f>BV$4*投入係数表!BV45</f>
        <v>0</v>
      </c>
      <c r="BW45" s="64">
        <f>BW$4*投入係数表!BW45</f>
        <v>0</v>
      </c>
      <c r="BX45" s="64">
        <f>BX$4*投入係数表!BX45</f>
        <v>0</v>
      </c>
      <c r="BY45" s="64">
        <f>BY$4*投入係数表!BY45</f>
        <v>0</v>
      </c>
      <c r="BZ45" s="64">
        <f>BZ$4*投入係数表!BZ45</f>
        <v>0</v>
      </c>
      <c r="CA45" s="64">
        <f>CA$4*投入係数表!CA45</f>
        <v>9.9306049327300815E-3</v>
      </c>
      <c r="CB45" s="64">
        <f>CB$4*投入係数表!CB45</f>
        <v>0</v>
      </c>
      <c r="CC45" s="64">
        <f>CC$4*投入係数表!CC45</f>
        <v>0</v>
      </c>
      <c r="CD45" s="64">
        <f>CD$4*投入係数表!CD45</f>
        <v>0</v>
      </c>
      <c r="CE45" s="64">
        <f>CE$4*投入係数表!CE45</f>
        <v>2.3364963652878416E-3</v>
      </c>
      <c r="CF45" s="64">
        <f>CF$4*投入係数表!CF45</f>
        <v>0</v>
      </c>
      <c r="CG45" s="64">
        <f>CG$4*投入係数表!CG45</f>
        <v>0</v>
      </c>
      <c r="CH45" s="64">
        <f>CH$4*投入係数表!CH45</f>
        <v>0</v>
      </c>
      <c r="CI45" s="64">
        <f>CI$4*投入係数表!CI45</f>
        <v>0</v>
      </c>
      <c r="CJ45" s="64">
        <f>CJ$4*投入係数表!CJ45</f>
        <v>0</v>
      </c>
      <c r="CK45" s="64">
        <f>CK$4*投入係数表!CK45</f>
        <v>6.7388406264191847E-2</v>
      </c>
      <c r="CL45" s="64">
        <f>CL$4*投入係数表!CL45</f>
        <v>1.8767568529428937E-2</v>
      </c>
      <c r="CM45" s="64">
        <f>CM$4*投入係数表!CM45</f>
        <v>0</v>
      </c>
      <c r="CN45" s="64">
        <f>CN$4*投入係数表!CN45</f>
        <v>1.4239848726444227E-2</v>
      </c>
      <c r="CO45" s="64">
        <f>CO$4*投入係数表!CO45</f>
        <v>0.23594159227034303</v>
      </c>
      <c r="CP45" s="64">
        <f>CP$4*投入係数表!CP45</f>
        <v>0</v>
      </c>
      <c r="CQ45" s="64">
        <f>CQ$4*投入係数表!CQ45</f>
        <v>1.5080750564385665E-2</v>
      </c>
      <c r="CR45" s="64">
        <f>CR$4*投入係数表!CR45</f>
        <v>3.8164373160109483E-2</v>
      </c>
      <c r="CS45" s="64">
        <f>CS$4*投入係数表!CS45</f>
        <v>2.0510878654486361E-2</v>
      </c>
      <c r="CT45" s="64">
        <f>CT$4*投入係数表!CT45</f>
        <v>0</v>
      </c>
      <c r="CU45" s="64">
        <f>CU$4*投入係数表!CU45</f>
        <v>0</v>
      </c>
      <c r="CV45" s="64">
        <f>CV$4*投入係数表!CV45</f>
        <v>0.20592084281833878</v>
      </c>
      <c r="CW45" s="64">
        <f>CW$4*投入係数表!CW45</f>
        <v>4.2841675343187786E-3</v>
      </c>
      <c r="CX45" s="64">
        <f>CX$4*投入係数表!CX45</f>
        <v>7.1640482772570957E-2</v>
      </c>
      <c r="CY45" s="64">
        <f>CY$4*投入係数表!CY45</f>
        <v>3.135457806988453E-2</v>
      </c>
      <c r="CZ45" s="64">
        <f>CZ$4*投入係数表!CZ45</f>
        <v>7.7924277929924624E-2</v>
      </c>
      <c r="DA45" s="64">
        <f>DA$4*投入係数表!DA45</f>
        <v>0</v>
      </c>
      <c r="DB45" s="64">
        <f>DB$4*投入係数表!DB45</f>
        <v>0</v>
      </c>
      <c r="DC45" s="64">
        <f>DC$4*投入係数表!DC45</f>
        <v>5.3538211432948277E-2</v>
      </c>
      <c r="DD45" s="64">
        <f>DD$4*投入係数表!DD45</f>
        <v>9.7124741153402111E-2</v>
      </c>
      <c r="DE45" s="64">
        <f>DE$4*投入係数表!DE45</f>
        <v>0.11639604148123178</v>
      </c>
      <c r="DF45" s="196">
        <f t="shared" si="1"/>
        <v>69.733078302798646</v>
      </c>
    </row>
    <row r="46" spans="1:110" s="149" customFormat="1" ht="12">
      <c r="A46" s="154">
        <v>42</v>
      </c>
      <c r="B46" s="154" t="s">
        <v>164</v>
      </c>
      <c r="C46" s="64">
        <f>C$4*投入係数表!C46</f>
        <v>0</v>
      </c>
      <c r="D46" s="64">
        <f>D$4*投入係数表!D46</f>
        <v>0</v>
      </c>
      <c r="E46" s="64">
        <f>E$4*投入係数表!E46</f>
        <v>0</v>
      </c>
      <c r="F46" s="64">
        <f>F$4*投入係数表!F46</f>
        <v>0</v>
      </c>
      <c r="G46" s="64">
        <f>G$4*投入係数表!G46</f>
        <v>1.9637491899534593E-2</v>
      </c>
      <c r="H46" s="64">
        <f>H$4*投入係数表!H46</f>
        <v>0</v>
      </c>
      <c r="I46" s="64">
        <f>I$4*投入係数表!I46</f>
        <v>0</v>
      </c>
      <c r="J46" s="64">
        <f>J$4*投入係数表!J46</f>
        <v>0</v>
      </c>
      <c r="K46" s="64">
        <f>K$4*投入係数表!K46</f>
        <v>0</v>
      </c>
      <c r="L46" s="64">
        <f>L$4*投入係数表!L46</f>
        <v>0</v>
      </c>
      <c r="M46" s="64">
        <f>M$4*投入係数表!M46</f>
        <v>0</v>
      </c>
      <c r="N46" s="64">
        <f>N$4*投入係数表!N46</f>
        <v>0</v>
      </c>
      <c r="O46" s="64">
        <f>O$4*投入係数表!O46</f>
        <v>0</v>
      </c>
      <c r="P46" s="64">
        <f>P$4*投入係数表!P46</f>
        <v>2.4874496856768125E-2</v>
      </c>
      <c r="Q46" s="64">
        <f>Q$4*投入係数表!Q46</f>
        <v>6.8647372178593E-2</v>
      </c>
      <c r="R46" s="64">
        <f>R$4*投入係数表!R46</f>
        <v>0</v>
      </c>
      <c r="S46" s="64">
        <f>S$4*投入係数表!S46</f>
        <v>0</v>
      </c>
      <c r="T46" s="64">
        <f>T$4*投入係数表!T46</f>
        <v>0</v>
      </c>
      <c r="U46" s="64">
        <f>U$4*投入係数表!U46</f>
        <v>0</v>
      </c>
      <c r="V46" s="64">
        <f>V$4*投入係数表!V46</f>
        <v>0</v>
      </c>
      <c r="W46" s="64">
        <f>W$4*投入係数表!W46</f>
        <v>0</v>
      </c>
      <c r="X46" s="64">
        <f>X$4*投入係数表!X46</f>
        <v>0</v>
      </c>
      <c r="Y46" s="64">
        <f>Y$4*投入係数表!Y46</f>
        <v>0</v>
      </c>
      <c r="Z46" s="64">
        <f>Z$4*投入係数表!Z46</f>
        <v>0</v>
      </c>
      <c r="AA46" s="64">
        <f>AA$4*投入係数表!AA46</f>
        <v>0</v>
      </c>
      <c r="AB46" s="64">
        <f>AB$4*投入係数表!AB46</f>
        <v>0</v>
      </c>
      <c r="AC46" s="64">
        <f>AC$4*投入係数表!AC46</f>
        <v>0</v>
      </c>
      <c r="AD46" s="64">
        <f>AD$4*投入係数表!AD46</f>
        <v>0</v>
      </c>
      <c r="AE46" s="64">
        <f>AE$4*投入係数表!AE46</f>
        <v>0</v>
      </c>
      <c r="AF46" s="64">
        <f>AF$4*投入係数表!AF46</f>
        <v>0</v>
      </c>
      <c r="AG46" s="64">
        <f>AG$4*投入係数表!AG46</f>
        <v>0</v>
      </c>
      <c r="AH46" s="64">
        <f>AH$4*投入係数表!AH46</f>
        <v>0</v>
      </c>
      <c r="AI46" s="64">
        <f>AI$4*投入係数表!AI46</f>
        <v>1.5920750044224306E-2</v>
      </c>
      <c r="AJ46" s="64">
        <f>AJ$4*投入係数表!AJ46</f>
        <v>0</v>
      </c>
      <c r="AK46" s="64">
        <f>AK$4*投入係数表!AK46</f>
        <v>0</v>
      </c>
      <c r="AL46" s="64">
        <f>AL$4*投入係数表!AL46</f>
        <v>0</v>
      </c>
      <c r="AM46" s="64">
        <f>AM$4*投入係数表!AM46</f>
        <v>0</v>
      </c>
      <c r="AN46" s="64">
        <f>AN$4*投入係数表!AN46</f>
        <v>1.6466868660255565E-3</v>
      </c>
      <c r="AO46" s="64">
        <f>AO$4*投入係数表!AO46</f>
        <v>0</v>
      </c>
      <c r="AP46" s="64">
        <f>AP$4*投入係数表!AP46</f>
        <v>0</v>
      </c>
      <c r="AQ46" s="64">
        <f>AQ$4*投入係数表!AQ46</f>
        <v>0</v>
      </c>
      <c r="AR46" s="64">
        <f>AR$4*投入係数表!AR46</f>
        <v>2.5511421700312695</v>
      </c>
      <c r="AS46" s="64">
        <f>AS$4*投入係数表!AS46</f>
        <v>0.11791456141761339</v>
      </c>
      <c r="AT46" s="64">
        <f>AT$4*投入係数表!AT46</f>
        <v>1.0875318654441692E-2</v>
      </c>
      <c r="AU46" s="64">
        <f>AU$4*投入係数表!AU46</f>
        <v>5.285255129174939E-3</v>
      </c>
      <c r="AV46" s="64">
        <f>AV$4*投入係数表!AV46</f>
        <v>0</v>
      </c>
      <c r="AW46" s="64">
        <f>AW$4*投入係数表!AW46</f>
        <v>0</v>
      </c>
      <c r="AX46" s="64">
        <f>AX$4*投入係数表!AX46</f>
        <v>4.0519295288416338E-3</v>
      </c>
      <c r="AY46" s="64">
        <f>AY$4*投入係数表!AY46</f>
        <v>0</v>
      </c>
      <c r="AZ46" s="64">
        <f>AZ$4*投入係数表!AZ46</f>
        <v>0</v>
      </c>
      <c r="BA46" s="64">
        <f>BA$4*投入係数表!BA46</f>
        <v>0</v>
      </c>
      <c r="BB46" s="64">
        <f>BB$4*投入係数表!BB46</f>
        <v>0</v>
      </c>
      <c r="BC46" s="64">
        <f>BC$4*投入係数表!BC46</f>
        <v>1.5534491051236932E-2</v>
      </c>
      <c r="BD46" s="64">
        <f>BD$4*投入係数表!BD46</f>
        <v>0</v>
      </c>
      <c r="BE46" s="64">
        <f>BE$4*投入係数表!BE46</f>
        <v>0</v>
      </c>
      <c r="BF46" s="64">
        <f>BF$4*投入係数表!BF46</f>
        <v>0</v>
      </c>
      <c r="BG46" s="64">
        <f>BG$4*投入係数表!BG46</f>
        <v>0</v>
      </c>
      <c r="BH46" s="64">
        <f>BH$4*投入係数表!BH46</f>
        <v>0.69017559335115919</v>
      </c>
      <c r="BI46" s="64">
        <f>BI$4*投入係数表!BI46</f>
        <v>0.5688068997518686</v>
      </c>
      <c r="BJ46" s="64">
        <f>BJ$4*投入係数表!BJ46</f>
        <v>0.79871563315271932</v>
      </c>
      <c r="BK46" s="64">
        <f>BK$4*投入係数表!BK46</f>
        <v>0</v>
      </c>
      <c r="BL46" s="64">
        <f>BL$4*投入係数表!BL46</f>
        <v>7.7055664070962715</v>
      </c>
      <c r="BM46" s="64">
        <f>BM$4*投入係数表!BM46</f>
        <v>9.422911150791208</v>
      </c>
      <c r="BN46" s="64">
        <f>BN$4*投入係数表!BN46</f>
        <v>2.9920772031973244</v>
      </c>
      <c r="BO46" s="64">
        <f>BO$4*投入係数表!BO46</f>
        <v>6.6686004005213126</v>
      </c>
      <c r="BP46" s="64">
        <f>BP$4*投入係数表!BP46</f>
        <v>0</v>
      </c>
      <c r="BQ46" s="64">
        <f>BQ$4*投入係数表!BQ46</f>
        <v>0</v>
      </c>
      <c r="BR46" s="64">
        <f>BR$4*投入係数表!BR46</f>
        <v>0</v>
      </c>
      <c r="BS46" s="64">
        <f>BS$4*投入係数表!BS46</f>
        <v>0</v>
      </c>
      <c r="BT46" s="64">
        <f>BT$4*投入係数表!BT46</f>
        <v>0</v>
      </c>
      <c r="BU46" s="64">
        <f>BU$4*投入係数表!BU46</f>
        <v>0</v>
      </c>
      <c r="BV46" s="64">
        <f>BV$4*投入係数表!BV46</f>
        <v>0</v>
      </c>
      <c r="BW46" s="64">
        <f>BW$4*投入係数表!BW46</f>
        <v>8.8833263911782638E-3</v>
      </c>
      <c r="BX46" s="64">
        <f>BX$4*投入係数表!BX46</f>
        <v>6.4564210029219912E-4</v>
      </c>
      <c r="BY46" s="64">
        <f>BY$4*投入係数表!BY46</f>
        <v>6.5082654971814211E-3</v>
      </c>
      <c r="BZ46" s="64">
        <f>BZ$4*投入係数表!BZ46</f>
        <v>0</v>
      </c>
      <c r="CA46" s="64">
        <f>CA$4*投入係数表!CA46</f>
        <v>4.6078006887867583E-2</v>
      </c>
      <c r="CB46" s="64">
        <f>CB$4*投入係数表!CB46</f>
        <v>0</v>
      </c>
      <c r="CC46" s="64">
        <f>CC$4*投入係数表!CC46</f>
        <v>0</v>
      </c>
      <c r="CD46" s="64">
        <f>CD$4*投入係数表!CD46</f>
        <v>0</v>
      </c>
      <c r="CE46" s="64">
        <f>CE$4*投入係数表!CE46</f>
        <v>2.9206204566098021E-3</v>
      </c>
      <c r="CF46" s="64">
        <f>CF$4*投入係数表!CF46</f>
        <v>0</v>
      </c>
      <c r="CG46" s="64">
        <f>CG$4*投入係数表!CG46</f>
        <v>0</v>
      </c>
      <c r="CH46" s="64">
        <f>CH$4*投入係数表!CH46</f>
        <v>0</v>
      </c>
      <c r="CI46" s="64">
        <f>CI$4*投入係数表!CI46</f>
        <v>0</v>
      </c>
      <c r="CJ46" s="64">
        <f>CJ$4*投入係数表!CJ46</f>
        <v>0</v>
      </c>
      <c r="CK46" s="64">
        <f>CK$4*投入係数表!CK46</f>
        <v>0</v>
      </c>
      <c r="CL46" s="64">
        <f>CL$4*投入係数表!CL46</f>
        <v>6.2558561764763129E-4</v>
      </c>
      <c r="CM46" s="64">
        <f>CM$4*投入係数表!CM46</f>
        <v>0</v>
      </c>
      <c r="CN46" s="64">
        <f>CN$4*投入係数表!CN46</f>
        <v>0</v>
      </c>
      <c r="CO46" s="64">
        <f>CO$4*投入係数表!CO46</f>
        <v>0</v>
      </c>
      <c r="CP46" s="64">
        <f>CP$4*投入係数表!CP46</f>
        <v>0</v>
      </c>
      <c r="CQ46" s="64">
        <f>CQ$4*投入係数表!CQ46</f>
        <v>0</v>
      </c>
      <c r="CR46" s="64">
        <f>CR$4*投入係数表!CR46</f>
        <v>0</v>
      </c>
      <c r="CS46" s="64">
        <f>CS$4*投入係数表!CS46</f>
        <v>0</v>
      </c>
      <c r="CT46" s="64">
        <f>CT$4*投入係数表!CT46</f>
        <v>9.426625503735301E-3</v>
      </c>
      <c r="CU46" s="64">
        <f>CU$4*投入係数表!CU46</f>
        <v>0</v>
      </c>
      <c r="CV46" s="64">
        <f>CV$4*投入係数表!CV46</f>
        <v>1.1821890842708368E-2</v>
      </c>
      <c r="CW46" s="64">
        <f>CW$4*投入係数表!CW46</f>
        <v>0</v>
      </c>
      <c r="CX46" s="64">
        <f>CX$4*投入係数表!CX46</f>
        <v>0</v>
      </c>
      <c r="CY46" s="64">
        <f>CY$4*投入係数表!CY46</f>
        <v>0</v>
      </c>
      <c r="CZ46" s="64">
        <f>CZ$4*投入係数表!CZ46</f>
        <v>0</v>
      </c>
      <c r="DA46" s="64">
        <f>DA$4*投入係数表!DA46</f>
        <v>0</v>
      </c>
      <c r="DB46" s="64">
        <f>DB$4*投入係数表!DB46</f>
        <v>0</v>
      </c>
      <c r="DC46" s="64">
        <f>DC$4*投入係数表!DC46</f>
        <v>0</v>
      </c>
      <c r="DD46" s="64">
        <f>DD$4*投入係数表!DD46</f>
        <v>0</v>
      </c>
      <c r="DE46" s="64">
        <f>DE$4*投入係数表!DE46</f>
        <v>2.6333946036477783E-2</v>
      </c>
      <c r="DF46" s="196">
        <f t="shared" si="1"/>
        <v>31.795627720853286</v>
      </c>
    </row>
    <row r="47" spans="1:110" s="149" customFormat="1" ht="12">
      <c r="A47" s="190">
        <v>43</v>
      </c>
      <c r="B47" s="149" t="s">
        <v>21</v>
      </c>
      <c r="C47" s="64">
        <f>C$4*投入係数表!C47</f>
        <v>0.44537824321810399</v>
      </c>
      <c r="D47" s="64">
        <f>D$4*投入係数表!D47</f>
        <v>8.4029539615080071E-2</v>
      </c>
      <c r="E47" s="64">
        <f>E$4*投入係数表!E47</f>
        <v>0</v>
      </c>
      <c r="F47" s="64">
        <f>F$4*投入係数表!F47</f>
        <v>0.12606366214938544</v>
      </c>
      <c r="G47" s="64">
        <f>G$4*投入係数表!G47</f>
        <v>0.16299118276613711</v>
      </c>
      <c r="H47" s="64">
        <f>H$4*投入係数表!H47</f>
        <v>0</v>
      </c>
      <c r="I47" s="64">
        <f>I$4*投入係数表!I47</f>
        <v>0.85222949322781916</v>
      </c>
      <c r="J47" s="64">
        <f>J$4*投入係数表!J47</f>
        <v>0.35590759823628421</v>
      </c>
      <c r="K47" s="64">
        <f>K$4*投入係数表!K47</f>
        <v>4.9078249969343126</v>
      </c>
      <c r="L47" s="64">
        <f>L$4*投入係数表!L47</f>
        <v>1.2406434804185105E-2</v>
      </c>
      <c r="M47" s="64">
        <f>M$4*投入係数表!M47</f>
        <v>0</v>
      </c>
      <c r="N47" s="64">
        <f>N$4*投入係数表!N47</f>
        <v>1.5485469467816032E-2</v>
      </c>
      <c r="O47" s="64">
        <f>O$4*投入係数表!O47</f>
        <v>0.16204172574437919</v>
      </c>
      <c r="P47" s="64">
        <f>P$4*投入係数表!P47</f>
        <v>0.99724119216679474</v>
      </c>
      <c r="Q47" s="64">
        <f>Q$4*投入係数表!Q47</f>
        <v>3.8058103135811963</v>
      </c>
      <c r="R47" s="64">
        <f>R$4*投入係数表!R47</f>
        <v>5.9513741409661272E-2</v>
      </c>
      <c r="S47" s="64">
        <f>S$4*投入係数表!S47</f>
        <v>0.13732140713170848</v>
      </c>
      <c r="T47" s="64">
        <f>T$4*投入係数表!T47</f>
        <v>4.6707678286625656E-2</v>
      </c>
      <c r="U47" s="64">
        <f>U$4*投入係数表!U47</f>
        <v>0</v>
      </c>
      <c r="V47" s="64">
        <f>V$4*投入係数表!V47</f>
        <v>0.98375273586325895</v>
      </c>
      <c r="W47" s="64">
        <f>W$4*投入係数表!W47</f>
        <v>6.1728395061728392E-2</v>
      </c>
      <c r="X47" s="64">
        <f>X$4*投入係数表!X47</f>
        <v>0.67769608887147204</v>
      </c>
      <c r="Y47" s="64">
        <f>Y$4*投入係数表!Y47</f>
        <v>0.12789647908516402</v>
      </c>
      <c r="Z47" s="64">
        <f>Z$4*投入係数表!Z47</f>
        <v>3.5593188587699741E-2</v>
      </c>
      <c r="AA47" s="64">
        <f>AA$4*投入係数表!AA47</f>
        <v>2.1098826905224071</v>
      </c>
      <c r="AB47" s="64">
        <f>AB$4*投入係数表!AB47</f>
        <v>1.6482870143089947</v>
      </c>
      <c r="AC47" s="64">
        <f>AC$4*投入係数表!AC47</f>
        <v>4.2079108724401876E-2</v>
      </c>
      <c r="AD47" s="64">
        <f>AD$4*投入係数表!AD47</f>
        <v>0.12595035266098745</v>
      </c>
      <c r="AE47" s="64">
        <f>AE$4*投入係数表!AE47</f>
        <v>0.20381606770538105</v>
      </c>
      <c r="AF47" s="64">
        <f>AF$4*投入係数表!AF47</f>
        <v>2.858689561509312</v>
      </c>
      <c r="AG47" s="64">
        <f>AG$4*投入係数表!AG47</f>
        <v>1.227063568709879</v>
      </c>
      <c r="AH47" s="64">
        <f>AH$4*投入係数表!AH47</f>
        <v>1.0872751838680483</v>
      </c>
      <c r="AI47" s="64">
        <f>AI$4*投入係数表!AI47</f>
        <v>0.68547673801521314</v>
      </c>
      <c r="AJ47" s="64">
        <f>AJ$4*投入係数表!AJ47</f>
        <v>1.691233514352211</v>
      </c>
      <c r="AK47" s="64">
        <f>AK$4*投入係数表!AK47</f>
        <v>0.85345923370256038</v>
      </c>
      <c r="AL47" s="64">
        <f>AL$4*投入係数表!AL47</f>
        <v>5.0004500405036456E-3</v>
      </c>
      <c r="AM47" s="64">
        <f>AM$4*投入係数表!AM47</f>
        <v>3.0698661134444787E-2</v>
      </c>
      <c r="AN47" s="64">
        <f>AN$4*投入係数表!AN47</f>
        <v>0.65208799894612046</v>
      </c>
      <c r="AO47" s="64">
        <f>AO$4*投入係数表!AO47</f>
        <v>3.1243786746953734E-2</v>
      </c>
      <c r="AP47" s="64">
        <f>AP$4*投入係数表!AP47</f>
        <v>6.6927404680735367E-2</v>
      </c>
      <c r="AQ47" s="64">
        <f>AQ$4*投入係数表!AQ47</f>
        <v>0.26151679742506539</v>
      </c>
      <c r="AR47" s="64">
        <f>AR$4*投入係数表!AR47</f>
        <v>4.1335968718064828</v>
      </c>
      <c r="AS47" s="64">
        <f>AS$4*投入係数表!AS47</f>
        <v>10.620556301110911</v>
      </c>
      <c r="AT47" s="64">
        <f>AT$4*投入係数表!AT47</f>
        <v>3.374314778873591</v>
      </c>
      <c r="AU47" s="64">
        <f>AU$4*投入係数表!AU47</f>
        <v>3.1475896483873917</v>
      </c>
      <c r="AV47" s="64">
        <f>AV$4*投入係数表!AV47</f>
        <v>3.5009507807242191</v>
      </c>
      <c r="AW47" s="64">
        <f>AW$4*投入係数表!AW47</f>
        <v>0.80302780977455979</v>
      </c>
      <c r="AX47" s="64">
        <f>AX$4*投入係数表!AX47</f>
        <v>2.6767046467527833</v>
      </c>
      <c r="AY47" s="64">
        <f>AY$4*投入係数表!AY47</f>
        <v>3.4516011779803719</v>
      </c>
      <c r="AZ47" s="64">
        <f>AZ$4*投入係数表!AZ47</f>
        <v>2.9049161423798946</v>
      </c>
      <c r="BA47" s="64">
        <f>BA$4*投入係数表!BA47</f>
        <v>2.6517291533939971</v>
      </c>
      <c r="BB47" s="64">
        <f>BB$4*投入係数表!BB47</f>
        <v>1.8689116429616257</v>
      </c>
      <c r="BC47" s="64">
        <f>BC$4*投入係数表!BC47</f>
        <v>2.5348107032643346</v>
      </c>
      <c r="BD47" s="64">
        <f>BD$4*投入係数表!BD47</f>
        <v>1.4926635886775121</v>
      </c>
      <c r="BE47" s="64">
        <f>BE$4*投入係数表!BE47</f>
        <v>0</v>
      </c>
      <c r="BF47" s="64">
        <f>BF$4*投入係数表!BF47</f>
        <v>0.5427229772231893</v>
      </c>
      <c r="BG47" s="64">
        <f>BG$4*投入係数表!BG47</f>
        <v>0.9352056869828691</v>
      </c>
      <c r="BH47" s="64">
        <f>BH$4*投入係数表!BH47</f>
        <v>3.8547151087465892</v>
      </c>
      <c r="BI47" s="64">
        <f>BI$4*投入係数表!BI47</f>
        <v>0.90691042652892728</v>
      </c>
      <c r="BJ47" s="64">
        <f>BJ$4*投入係数表!BJ47</f>
        <v>2.2150311057595826</v>
      </c>
      <c r="BK47" s="64">
        <f>BK$4*投入係数表!BK47</f>
        <v>2.0487604998975621E-2</v>
      </c>
      <c r="BL47" s="64">
        <f>BL$4*投入係数表!BL47</f>
        <v>1.5525695042627201</v>
      </c>
      <c r="BM47" s="64">
        <f>BM$4*投入係数表!BM47</f>
        <v>6.7775999014838995</v>
      </c>
      <c r="BN47" s="64">
        <f>BN$4*投入係数表!BN47</f>
        <v>0.64218473766123874</v>
      </c>
      <c r="BO47" s="64">
        <f>BO$4*投入係数表!BO47</f>
        <v>0.51257191900568999</v>
      </c>
      <c r="BP47" s="64">
        <f>BP$4*投入係数表!BP47</f>
        <v>3.0443587653896119E-2</v>
      </c>
      <c r="BQ47" s="64">
        <f>BQ$4*投入係数表!BQ47</f>
        <v>0.18117438953105824</v>
      </c>
      <c r="BR47" s="64">
        <f>BR$4*投入係数表!BR47</f>
        <v>7.2664469180787089E-2</v>
      </c>
      <c r="BS47" s="64">
        <f>BS$4*投入係数表!BS47</f>
        <v>1.4792700474711205E-2</v>
      </c>
      <c r="BT47" s="64">
        <f>BT$4*投入係数表!BT47</f>
        <v>0.26972429360078687</v>
      </c>
      <c r="BU47" s="64">
        <f>BU$4*投入係数表!BU47</f>
        <v>1.1359496075925188E-2</v>
      </c>
      <c r="BV47" s="64">
        <f>BV$4*投入係数表!BV47</f>
        <v>4.3026122832409671E-3</v>
      </c>
      <c r="BW47" s="64">
        <f>BW$4*投入係数表!BW47</f>
        <v>2.5070721148436434E-2</v>
      </c>
      <c r="BX47" s="64">
        <f>BX$4*投入係数表!BX47</f>
        <v>3.6571013252265284E-2</v>
      </c>
      <c r="BY47" s="64">
        <f>BY$4*投入係数表!BY47</f>
        <v>5.1064852362500378E-2</v>
      </c>
      <c r="BZ47" s="64">
        <f>BZ$4*投入係数表!BZ47</f>
        <v>0.14122773402684188</v>
      </c>
      <c r="CA47" s="64">
        <f>CA$4*投入係数表!CA47</f>
        <v>0.17557309521066786</v>
      </c>
      <c r="CB47" s="64">
        <f>CB$4*投入係数表!CB47</f>
        <v>7.4857770236550561E-3</v>
      </c>
      <c r="CC47" s="64">
        <f>CC$4*投入係数表!CC47</f>
        <v>0.10872266401590458</v>
      </c>
      <c r="CD47" s="64">
        <f>CD$4*投入係数表!CD47</f>
        <v>0.25954850096321336</v>
      </c>
      <c r="CE47" s="64">
        <f>CE$4*投入係数表!CE47</f>
        <v>0.43750894440014837</v>
      </c>
      <c r="CF47" s="64">
        <f>CF$4*投入係数表!CF47</f>
        <v>1.5904319613206945E-3</v>
      </c>
      <c r="CG47" s="64">
        <f>CG$4*投入係数表!CG47</f>
        <v>6.5329481953405502E-2</v>
      </c>
      <c r="CH47" s="64">
        <f>CH$4*投入係数表!CH47</f>
        <v>5.1710987292024873E-3</v>
      </c>
      <c r="CI47" s="64">
        <f>CI$4*投入係数表!CI47</f>
        <v>2.334781762760231E-2</v>
      </c>
      <c r="CJ47" s="64">
        <f>CJ$4*投入係数表!CJ47</f>
        <v>3.7256502146684169E-2</v>
      </c>
      <c r="CK47" s="64">
        <f>CK$4*投入係数表!CK47</f>
        <v>3.8089099192804086E-2</v>
      </c>
      <c r="CL47" s="64">
        <f>CL$4*投入係数表!CL47</f>
        <v>0.35394244056241536</v>
      </c>
      <c r="CM47" s="64">
        <f>CM$4*投入係数表!CM47</f>
        <v>1.8433295184167409E-2</v>
      </c>
      <c r="CN47" s="64">
        <f>CN$4*投入係数表!CN47</f>
        <v>2.5664843634870406E-2</v>
      </c>
      <c r="CO47" s="64">
        <f>CO$4*投入係数表!CO47</f>
        <v>3.2816584729767492E-2</v>
      </c>
      <c r="CP47" s="64">
        <f>CP$4*投入係数表!CP47</f>
        <v>1.4667703184358361E-2</v>
      </c>
      <c r="CQ47" s="64">
        <f>CQ$4*投入係数表!CQ47</f>
        <v>6.0094506036870152E-2</v>
      </c>
      <c r="CR47" s="64">
        <f>CR$4*投入係数表!CR47</f>
        <v>4.5121420350754442E-2</v>
      </c>
      <c r="CS47" s="64">
        <f>CS$4*投入係数表!CS47</f>
        <v>0.2156271858548566</v>
      </c>
      <c r="CT47" s="64">
        <f>CT$4*投入係数表!CT47</f>
        <v>0.1036928805410883</v>
      </c>
      <c r="CU47" s="64">
        <f>CU$4*投入係数表!CU47</f>
        <v>0</v>
      </c>
      <c r="CV47" s="64">
        <f>CV$4*投入係数表!CV47</f>
        <v>0.55837814654745799</v>
      </c>
      <c r="CW47" s="64">
        <f>CW$4*投入係数表!CW47</f>
        <v>2.5899740093836249E-2</v>
      </c>
      <c r="CX47" s="64">
        <f>CX$4*投入係数表!CX47</f>
        <v>0.11546760164520263</v>
      </c>
      <c r="CY47" s="64">
        <f>CY$4*投入係数表!CY47</f>
        <v>0.25792155325755972</v>
      </c>
      <c r="CZ47" s="64">
        <f>CZ$4*投入係数表!CZ47</f>
        <v>0.41729015500155286</v>
      </c>
      <c r="DA47" s="64">
        <f>DA$4*投入係数表!DA47</f>
        <v>1.5229276761646589E-2</v>
      </c>
      <c r="DB47" s="64">
        <f>DB$4*投入係数表!DB47</f>
        <v>0</v>
      </c>
      <c r="DC47" s="64">
        <f>DC$4*投入係数表!DC47</f>
        <v>0.58735716630453472</v>
      </c>
      <c r="DD47" s="64">
        <f>DD$4*投入係数表!DD47</f>
        <v>3.84833880041782E-2</v>
      </c>
      <c r="DE47" s="64">
        <f>DE$4*投入係数表!DE47</f>
        <v>0.27703311230374628</v>
      </c>
      <c r="DF47" s="196">
        <f t="shared" si="1"/>
        <v>93.92082020081736</v>
      </c>
    </row>
    <row r="48" spans="1:110" s="149" customFormat="1" ht="12">
      <c r="A48" s="190">
        <v>44</v>
      </c>
      <c r="B48" s="149" t="s">
        <v>165</v>
      </c>
      <c r="C48" s="64">
        <f>C$4*投入係数表!C48</f>
        <v>0</v>
      </c>
      <c r="D48" s="64">
        <f>D$4*投入係数表!D48</f>
        <v>0</v>
      </c>
      <c r="E48" s="64">
        <f>E$4*投入係数表!E48</f>
        <v>0</v>
      </c>
      <c r="F48" s="64">
        <f>F$4*投入係数表!F48</f>
        <v>0</v>
      </c>
      <c r="G48" s="64">
        <f>G$4*投入係数表!G48</f>
        <v>0</v>
      </c>
      <c r="H48" s="64">
        <f>H$4*投入係数表!H48</f>
        <v>0</v>
      </c>
      <c r="I48" s="64">
        <f>I$4*投入係数表!I48</f>
        <v>0.39567797899863033</v>
      </c>
      <c r="J48" s="64">
        <f>J$4*投入係数表!J48</f>
        <v>0</v>
      </c>
      <c r="K48" s="64">
        <f>K$4*投入係数表!K48</f>
        <v>0</v>
      </c>
      <c r="L48" s="64">
        <f>L$4*投入係数表!L48</f>
        <v>0</v>
      </c>
      <c r="M48" s="64">
        <f>M$4*投入係数表!M48</f>
        <v>0</v>
      </c>
      <c r="N48" s="64">
        <f>N$4*投入係数表!N48</f>
        <v>0</v>
      </c>
      <c r="O48" s="64">
        <f>O$4*投入係数表!O48</f>
        <v>0</v>
      </c>
      <c r="P48" s="64">
        <f>P$4*投入係数表!P48</f>
        <v>4.5226357921396591E-3</v>
      </c>
      <c r="Q48" s="64">
        <f>Q$4*投入係数表!Q48</f>
        <v>4.6680213081443239E-2</v>
      </c>
      <c r="R48" s="64">
        <f>R$4*投入係数表!R48</f>
        <v>0</v>
      </c>
      <c r="S48" s="64">
        <f>S$4*投入係数表!S48</f>
        <v>0</v>
      </c>
      <c r="T48" s="64">
        <f>T$4*投入係数表!T48</f>
        <v>0</v>
      </c>
      <c r="U48" s="64">
        <f>U$4*投入係数表!U48</f>
        <v>0</v>
      </c>
      <c r="V48" s="64">
        <f>V$4*投入係数表!V48</f>
        <v>0</v>
      </c>
      <c r="W48" s="64">
        <f>W$4*投入係数表!W48</f>
        <v>0</v>
      </c>
      <c r="X48" s="64">
        <f>X$4*投入係数表!X48</f>
        <v>0</v>
      </c>
      <c r="Y48" s="64">
        <f>Y$4*投入係数表!Y48</f>
        <v>0</v>
      </c>
      <c r="Z48" s="64">
        <f>Z$4*投入係数表!Z48</f>
        <v>0</v>
      </c>
      <c r="AA48" s="64">
        <f>AA$4*投入係数表!AA48</f>
        <v>0</v>
      </c>
      <c r="AB48" s="64">
        <f>AB$4*投入係数表!AB48</f>
        <v>8.3127996725070614E-3</v>
      </c>
      <c r="AC48" s="64">
        <f>AC$4*投入係数表!AC48</f>
        <v>0</v>
      </c>
      <c r="AD48" s="64">
        <f>AD$4*投入係数表!AD48</f>
        <v>0</v>
      </c>
      <c r="AE48" s="64">
        <f>AE$4*投入係数表!AE48</f>
        <v>4.3129155802226947E-2</v>
      </c>
      <c r="AF48" s="64">
        <f>AF$4*投入係数表!AF48</f>
        <v>0</v>
      </c>
      <c r="AG48" s="64">
        <f>AG$4*投入係数表!AG48</f>
        <v>0</v>
      </c>
      <c r="AH48" s="64">
        <f>AH$4*投入係数表!AH48</f>
        <v>0.10197188125374429</v>
      </c>
      <c r="AI48" s="64">
        <f>AI$4*投入係数表!AI48</f>
        <v>2.388112506633646E-2</v>
      </c>
      <c r="AJ48" s="64">
        <f>AJ$4*投入係数表!AJ48</f>
        <v>0.41892940263770367</v>
      </c>
      <c r="AK48" s="64">
        <f>AK$4*投入係数表!AK48</f>
        <v>0.12590036922704437</v>
      </c>
      <c r="AL48" s="64">
        <f>AL$4*投入係数表!AL48</f>
        <v>0</v>
      </c>
      <c r="AM48" s="64">
        <f>AM$4*投入係数表!AM48</f>
        <v>0</v>
      </c>
      <c r="AN48" s="64">
        <f>AN$4*投入係数表!AN48</f>
        <v>7.8217626136213941E-2</v>
      </c>
      <c r="AO48" s="64">
        <f>AO$4*投入係数表!AO48</f>
        <v>0</v>
      </c>
      <c r="AP48" s="64">
        <f>AP$4*投入係数表!AP48</f>
        <v>0</v>
      </c>
      <c r="AQ48" s="64">
        <f>AQ$4*投入係数表!AQ48</f>
        <v>0</v>
      </c>
      <c r="AR48" s="64">
        <f>AR$4*投入係数表!AR48</f>
        <v>0.12177435640110881</v>
      </c>
      <c r="AS48" s="64">
        <f>AS$4*投入係数表!AS48</f>
        <v>0.11729612840318535</v>
      </c>
      <c r="AT48" s="64">
        <f>AT$4*投入係数表!AT48</f>
        <v>17.208632721476246</v>
      </c>
      <c r="AU48" s="64">
        <f>AU$4*投入係数表!AU48</f>
        <v>3.5240539668592481</v>
      </c>
      <c r="AV48" s="64">
        <f>AV$4*投入係数表!AV48</f>
        <v>1.462079431970623</v>
      </c>
      <c r="AW48" s="64">
        <f>AW$4*投入係数表!AW48</f>
        <v>0.15863090340628599</v>
      </c>
      <c r="AX48" s="64">
        <f>AX$4*投入係数表!AX48</f>
        <v>0.23339114086127813</v>
      </c>
      <c r="AY48" s="64">
        <f>AY$4*投入係数表!AY48</f>
        <v>1.9783839118146684</v>
      </c>
      <c r="AZ48" s="64">
        <f>AZ$4*投入係数表!AZ48</f>
        <v>2.3198629788532958</v>
      </c>
      <c r="BA48" s="64">
        <f>BA$4*投入係数表!BA48</f>
        <v>0.26685578968878843</v>
      </c>
      <c r="BB48" s="64">
        <f>BB$4*投入係数表!BB48</f>
        <v>2.8788397497743614E-2</v>
      </c>
      <c r="BC48" s="64">
        <f>BC$4*投入係数表!BC48</f>
        <v>0.1702819211385587</v>
      </c>
      <c r="BD48" s="64">
        <f>BD$4*投入係数表!BD48</f>
        <v>2.4172689695182381E-2</v>
      </c>
      <c r="BE48" s="64">
        <f>BE$4*投入係数表!BE48</f>
        <v>0</v>
      </c>
      <c r="BF48" s="64">
        <f>BF$4*投入係数表!BF48</f>
        <v>5.4857443789405928E-2</v>
      </c>
      <c r="BG48" s="64">
        <f>BG$4*投入係数表!BG48</f>
        <v>1.0756969532170557</v>
      </c>
      <c r="BH48" s="64">
        <f>BH$4*投入係数表!BH48</f>
        <v>3.2172588692560025</v>
      </c>
      <c r="BI48" s="64">
        <f>BI$4*投入係数表!BI48</f>
        <v>1.0966579599199182</v>
      </c>
      <c r="BJ48" s="64">
        <f>BJ$4*投入係数表!BJ48</f>
        <v>2.006823198876179E-2</v>
      </c>
      <c r="BK48" s="64">
        <f>BK$4*投入係数表!BK48</f>
        <v>0</v>
      </c>
      <c r="BL48" s="64">
        <f>BL$4*投入係数表!BL48</f>
        <v>1.06043720828661</v>
      </c>
      <c r="BM48" s="64">
        <f>BM$4*投入係数表!BM48</f>
        <v>6.9782238367916583E-2</v>
      </c>
      <c r="BN48" s="64">
        <f>BN$4*投入係数表!BN48</f>
        <v>0.64948801506993525</v>
      </c>
      <c r="BO48" s="64">
        <f>BO$4*投入係数表!BO48</f>
        <v>0.64568168091802025</v>
      </c>
      <c r="BP48" s="64">
        <f>BP$4*投入係数表!BP48</f>
        <v>0</v>
      </c>
      <c r="BQ48" s="64">
        <f>BQ$4*投入係数表!BQ48</f>
        <v>0</v>
      </c>
      <c r="BR48" s="64">
        <f>BR$4*投入係数表!BR48</f>
        <v>1.2142338110934423</v>
      </c>
      <c r="BS48" s="64">
        <f>BS$4*投入係数表!BS48</f>
        <v>0</v>
      </c>
      <c r="BT48" s="64">
        <f>BT$4*投入係数表!BT48</f>
        <v>3.758033223063528E-4</v>
      </c>
      <c r="BU48" s="64">
        <f>BU$4*投入係数表!BU48</f>
        <v>0</v>
      </c>
      <c r="BV48" s="64">
        <f>BV$4*投入係数表!BV48</f>
        <v>0</v>
      </c>
      <c r="BW48" s="64">
        <f>BW$4*投入係数表!BW48</f>
        <v>0</v>
      </c>
      <c r="BX48" s="64">
        <f>BX$4*投入係数表!BX48</f>
        <v>0</v>
      </c>
      <c r="BY48" s="64">
        <f>BY$4*投入係数表!BY48</f>
        <v>2.0025432299019756E-2</v>
      </c>
      <c r="BZ48" s="64">
        <f>BZ$4*投入係数表!BZ48</f>
        <v>4.3057235983793256E-4</v>
      </c>
      <c r="CA48" s="64">
        <f>CA$4*投入係数表!CA48</f>
        <v>3.9722419730920332E-4</v>
      </c>
      <c r="CB48" s="64">
        <f>CB$4*投入係数表!CB48</f>
        <v>7.4857770236550561E-3</v>
      </c>
      <c r="CC48" s="64">
        <f>CC$4*投入係数表!CC48</f>
        <v>6.2127236580516894E-3</v>
      </c>
      <c r="CD48" s="64">
        <f>CD$4*投入係数表!CD48</f>
        <v>7.4980678056039409E-3</v>
      </c>
      <c r="CE48" s="64">
        <f>CE$4*投入係数表!CE48</f>
        <v>4.0596624346876255E-2</v>
      </c>
      <c r="CF48" s="64">
        <f>CF$4*投入係数表!CF48</f>
        <v>4.7712958839620841E-3</v>
      </c>
      <c r="CG48" s="64">
        <f>CG$4*投入係数表!CG48</f>
        <v>0</v>
      </c>
      <c r="CH48" s="64">
        <f>CH$4*投入係数表!CH48</f>
        <v>1.2927746823006218E-3</v>
      </c>
      <c r="CI48" s="64">
        <f>CI$4*投入係数表!CI48</f>
        <v>0</v>
      </c>
      <c r="CJ48" s="64">
        <f>CJ$4*投入係数表!CJ48</f>
        <v>0</v>
      </c>
      <c r="CK48" s="64">
        <f>CK$4*投入係数表!CK48</f>
        <v>1.4649653535693881E-3</v>
      </c>
      <c r="CL48" s="64">
        <f>CL$4*投入係数表!CL48</f>
        <v>2.8290371820287326E-2</v>
      </c>
      <c r="CM48" s="64">
        <f>CM$4*投入係数表!CM48</f>
        <v>0</v>
      </c>
      <c r="CN48" s="64">
        <f>CN$4*投入係数表!CN48</f>
        <v>0</v>
      </c>
      <c r="CO48" s="64">
        <f>CO$4*投入係数表!CO48</f>
        <v>0</v>
      </c>
      <c r="CP48" s="64">
        <f>CP$4*投入係数表!CP48</f>
        <v>0</v>
      </c>
      <c r="CQ48" s="64">
        <f>CQ$4*投入係数表!CQ48</f>
        <v>0</v>
      </c>
      <c r="CR48" s="64">
        <f>CR$4*投入係数表!CR48</f>
        <v>0</v>
      </c>
      <c r="CS48" s="64">
        <f>CS$4*投入係数表!CS48</f>
        <v>0</v>
      </c>
      <c r="CT48" s="64">
        <f>CT$4*投入係数表!CT48</f>
        <v>3.9277606265563752E-4</v>
      </c>
      <c r="CU48" s="64">
        <f>CU$4*投入係数表!CU48</f>
        <v>0</v>
      </c>
      <c r="CV48" s="64">
        <f>CV$4*投入係数表!CV48</f>
        <v>5.8411137870739998</v>
      </c>
      <c r="CW48" s="64">
        <f>CW$4*投入係数表!CW48</f>
        <v>1.3566530525342799E-2</v>
      </c>
      <c r="CX48" s="64">
        <f>CX$4*投入係数表!CX48</f>
        <v>0</v>
      </c>
      <c r="CY48" s="64">
        <f>CY$4*投入係数表!CY48</f>
        <v>0</v>
      </c>
      <c r="CZ48" s="64">
        <f>CZ$4*投入係数表!CZ48</f>
        <v>0</v>
      </c>
      <c r="DA48" s="64">
        <f>DA$4*投入係数表!DA48</f>
        <v>0</v>
      </c>
      <c r="DB48" s="64">
        <f>DB$4*投入係数表!DB48</f>
        <v>0</v>
      </c>
      <c r="DC48" s="64">
        <f>DC$4*投入係数表!DC48</f>
        <v>2.0321072952651901E-2</v>
      </c>
      <c r="DD48" s="64">
        <f>DD$4*投入係数表!DD48</f>
        <v>0</v>
      </c>
      <c r="DE48" s="64">
        <f>DE$4*投入係数表!DE48</f>
        <v>0</v>
      </c>
      <c r="DF48" s="196">
        <f t="shared" si="1"/>
        <v>43.959825737008693</v>
      </c>
    </row>
    <row r="49" spans="1:110" s="149" customFormat="1" ht="12">
      <c r="A49" s="190">
        <v>45</v>
      </c>
      <c r="B49" s="149" t="s">
        <v>166</v>
      </c>
      <c r="C49" s="64">
        <f>C$4*投入係数表!C49</f>
        <v>0</v>
      </c>
      <c r="D49" s="64">
        <f>D$4*投入係数表!D49</f>
        <v>0</v>
      </c>
      <c r="E49" s="64">
        <f>E$4*投入係数表!E49</f>
        <v>0</v>
      </c>
      <c r="F49" s="64">
        <f>F$4*投入係数表!F49</f>
        <v>2.1010610358230906E-2</v>
      </c>
      <c r="G49" s="64">
        <f>G$4*投入係数表!G49</f>
        <v>0</v>
      </c>
      <c r="H49" s="64">
        <f>H$4*投入係数表!H49</f>
        <v>0</v>
      </c>
      <c r="I49" s="64">
        <f>I$4*投入係数表!I49</f>
        <v>6.0873535230558509E-2</v>
      </c>
      <c r="J49" s="64">
        <f>J$4*投入係数表!J49</f>
        <v>0</v>
      </c>
      <c r="K49" s="64">
        <f>K$4*投入係数表!K49</f>
        <v>0</v>
      </c>
      <c r="L49" s="64">
        <f>L$4*投入係数表!L49</f>
        <v>0</v>
      </c>
      <c r="M49" s="64">
        <f>M$4*投入係数表!M49</f>
        <v>0</v>
      </c>
      <c r="N49" s="64">
        <f>N$4*投入係数表!N49</f>
        <v>0</v>
      </c>
      <c r="O49" s="64">
        <f>O$4*投入係数表!O49</f>
        <v>0</v>
      </c>
      <c r="P49" s="64">
        <f>P$4*投入係数表!P49</f>
        <v>2.0351861064628465E-2</v>
      </c>
      <c r="Q49" s="64">
        <f>Q$4*投入係数表!Q49</f>
        <v>3.5696633532868359E-2</v>
      </c>
      <c r="R49" s="64">
        <f>R$4*投入係数表!R49</f>
        <v>0</v>
      </c>
      <c r="S49" s="64">
        <f>S$4*投入係数表!S49</f>
        <v>0</v>
      </c>
      <c r="T49" s="64">
        <f>T$4*投入係数表!T49</f>
        <v>0</v>
      </c>
      <c r="U49" s="64">
        <f>U$4*投入係数表!U49</f>
        <v>0</v>
      </c>
      <c r="V49" s="64">
        <f>V$4*投入係数表!V49</f>
        <v>0</v>
      </c>
      <c r="W49" s="64">
        <f>W$4*投入係数表!W49</f>
        <v>0</v>
      </c>
      <c r="X49" s="64">
        <f>X$4*投入係数表!X49</f>
        <v>0</v>
      </c>
      <c r="Y49" s="64">
        <f>Y$4*投入係数表!Y49</f>
        <v>0</v>
      </c>
      <c r="Z49" s="64">
        <f>Z$4*投入係数表!Z49</f>
        <v>0</v>
      </c>
      <c r="AA49" s="64">
        <f>AA$4*投入係数表!AA49</f>
        <v>0</v>
      </c>
      <c r="AB49" s="64">
        <f>AB$4*投入係数表!AB49</f>
        <v>0</v>
      </c>
      <c r="AC49" s="64">
        <f>AC$4*投入係数表!AC49</f>
        <v>2.0037670821143748E-3</v>
      </c>
      <c r="AD49" s="64">
        <f>AD$4*投入係数表!AD49</f>
        <v>2.2900064120179539E-3</v>
      </c>
      <c r="AE49" s="64">
        <f>AE$4*投入係数表!AE49</f>
        <v>0.33763967685171953</v>
      </c>
      <c r="AF49" s="64">
        <f>AF$4*投入係数表!AF49</f>
        <v>0</v>
      </c>
      <c r="AG49" s="64">
        <f>AG$4*投入係数表!AG49</f>
        <v>0</v>
      </c>
      <c r="AH49" s="64">
        <f>AH$4*投入係数表!AH49</f>
        <v>4.4612698048513123E-2</v>
      </c>
      <c r="AI49" s="64">
        <f>AI$4*投入係数表!AI49</f>
        <v>5.5722625154785065E-2</v>
      </c>
      <c r="AJ49" s="64">
        <f>AJ$4*投入係数表!AJ49</f>
        <v>0.41892940263770367</v>
      </c>
      <c r="AK49" s="64">
        <f>AK$4*投入係数表!AK49</f>
        <v>0.20095635857393623</v>
      </c>
      <c r="AL49" s="64">
        <f>AL$4*投入係数表!AL49</f>
        <v>0</v>
      </c>
      <c r="AM49" s="64">
        <f>AM$4*投入係数表!AM49</f>
        <v>8.0785950353802076E-5</v>
      </c>
      <c r="AN49" s="64">
        <f>AN$4*投入係数表!AN49</f>
        <v>8.0687656435252275E-2</v>
      </c>
      <c r="AO49" s="64">
        <f>AO$4*投入係数表!AO49</f>
        <v>3.8818038079548575E-2</v>
      </c>
      <c r="AP49" s="64">
        <f>AP$4*投入係数表!AP49</f>
        <v>5.2287034906824507E-3</v>
      </c>
      <c r="AQ49" s="64">
        <f>AQ$4*投入係数表!AQ49</f>
        <v>1.9467751669359705E-2</v>
      </c>
      <c r="AR49" s="64">
        <f>AR$4*投入係数表!AR49</f>
        <v>2.3253394689658969E-2</v>
      </c>
      <c r="AS49" s="64">
        <f>AS$4*投入係数表!AS49</f>
        <v>5.9163425046949374E-2</v>
      </c>
      <c r="AT49" s="64">
        <f>AT$4*投入係数表!AT49</f>
        <v>0.32504274076282375</v>
      </c>
      <c r="AU49" s="64">
        <f>AU$4*投入係数表!AU49</f>
        <v>18.757700781887433</v>
      </c>
      <c r="AV49" s="64">
        <f>AV$4*投入係数表!AV49</f>
        <v>0.17750918034119703</v>
      </c>
      <c r="AW49" s="64">
        <f>AW$4*投入係数表!AW49</f>
        <v>0.31067961165048547</v>
      </c>
      <c r="AX49" s="64">
        <f>AX$4*投入係数表!AX49</f>
        <v>0.22528728180359489</v>
      </c>
      <c r="AY49" s="64">
        <f>AY$4*投入係数表!AY49</f>
        <v>0.23260767509953381</v>
      </c>
      <c r="AZ49" s="64">
        <f>AZ$4*投入係数表!AZ49</f>
        <v>0.13566450168732724</v>
      </c>
      <c r="BA49" s="64">
        <f>BA$4*投入係数表!BA49</f>
        <v>0.30171532978326987</v>
      </c>
      <c r="BB49" s="64">
        <f>BB$4*投入係数表!BB49</f>
        <v>2.0229684728144161E-2</v>
      </c>
      <c r="BC49" s="64">
        <f>BC$4*投入係数表!BC49</f>
        <v>4.1226149328282634E-2</v>
      </c>
      <c r="BD49" s="64">
        <f>BD$4*投入係数表!BD49</f>
        <v>9.0647586356933929E-2</v>
      </c>
      <c r="BE49" s="64">
        <f>BE$4*投入係数表!BE49</f>
        <v>0</v>
      </c>
      <c r="BF49" s="64">
        <f>BF$4*投入係数表!BF49</f>
        <v>4.5348820199242232E-2</v>
      </c>
      <c r="BG49" s="64">
        <f>BG$4*投入係数表!BG49</f>
        <v>8.9020963627652813E-2</v>
      </c>
      <c r="BH49" s="64">
        <f>BH$4*投入係数表!BH49</f>
        <v>0.36627890950188824</v>
      </c>
      <c r="BI49" s="64">
        <f>BI$4*投入係数表!BI49</f>
        <v>7.2544120113892094E-2</v>
      </c>
      <c r="BJ49" s="64">
        <f>BJ$4*投入係数表!BJ49</f>
        <v>9.0307043949428047E-3</v>
      </c>
      <c r="BK49" s="64">
        <f>BK$4*投入係数表!BK49</f>
        <v>0</v>
      </c>
      <c r="BL49" s="64">
        <f>BL$4*投入係数表!BL49</f>
        <v>2.3397731979846754E-3</v>
      </c>
      <c r="BM49" s="64">
        <f>BM$4*投入係数表!BM49</f>
        <v>1.0775198571516533E-2</v>
      </c>
      <c r="BN49" s="64">
        <f>BN$4*投入係数表!BN49</f>
        <v>1.0577160385008638E-2</v>
      </c>
      <c r="BO49" s="64">
        <f>BO$4*投入係数表!BO49</f>
        <v>1.1920277186178837E-3</v>
      </c>
      <c r="BP49" s="64">
        <f>BP$4*投入係数表!BP49</f>
        <v>0</v>
      </c>
      <c r="BQ49" s="64">
        <f>BQ$4*投入係数表!BQ49</f>
        <v>4.5905673023072194E-3</v>
      </c>
      <c r="BR49" s="64">
        <f>BR$4*投入係数表!BR49</f>
        <v>3.3172909843402799E-2</v>
      </c>
      <c r="BS49" s="64">
        <f>BS$4*投入係数表!BS49</f>
        <v>0</v>
      </c>
      <c r="BT49" s="64">
        <f>BT$4*投入係数表!BT49</f>
        <v>2.73311507131893E-4</v>
      </c>
      <c r="BU49" s="64">
        <f>BU$4*投入係数表!BU49</f>
        <v>0</v>
      </c>
      <c r="BV49" s="64">
        <f>BV$4*投入係数表!BV49</f>
        <v>0</v>
      </c>
      <c r="BW49" s="64">
        <f>BW$4*投入係数表!BW49</f>
        <v>0</v>
      </c>
      <c r="BX49" s="64">
        <f>BX$4*投入係数表!BX49</f>
        <v>0</v>
      </c>
      <c r="BY49" s="64">
        <f>BY$4*投入係数表!BY49</f>
        <v>4.0050864598039507E-3</v>
      </c>
      <c r="BZ49" s="64">
        <f>BZ$4*投入係数表!BZ49</f>
        <v>1.5787653194057527E-3</v>
      </c>
      <c r="CA49" s="64">
        <f>CA$4*投入係数表!CA49</f>
        <v>1.2711174313894506E-2</v>
      </c>
      <c r="CB49" s="64">
        <f>CB$4*投入係数表!CB49</f>
        <v>4.9905180157700365E-3</v>
      </c>
      <c r="CC49" s="64">
        <f>CC$4*投入係数表!CC49</f>
        <v>6.2127236580516894E-3</v>
      </c>
      <c r="CD49" s="64">
        <f>CD$4*投入係数表!CD49</f>
        <v>8.0748422521888588E-3</v>
      </c>
      <c r="CE49" s="64">
        <f>CE$4*投入係数表!CE49</f>
        <v>2.0736405241929597E-2</v>
      </c>
      <c r="CF49" s="64">
        <f>CF$4*投入係数表!CF49</f>
        <v>3.180863922641389E-3</v>
      </c>
      <c r="CG49" s="64">
        <f>CG$4*投入係数表!CG49</f>
        <v>3.5994204933005786E-4</v>
      </c>
      <c r="CH49" s="64">
        <f>CH$4*投入係数表!CH49</f>
        <v>0</v>
      </c>
      <c r="CI49" s="64">
        <f>CI$4*投入係数表!CI49</f>
        <v>0</v>
      </c>
      <c r="CJ49" s="64">
        <f>CJ$4*投入係数表!CJ49</f>
        <v>1.7741191498421034E-3</v>
      </c>
      <c r="CK49" s="64">
        <f>CK$4*投入係数表!CK49</f>
        <v>0</v>
      </c>
      <c r="CL49" s="64">
        <f>CL$4*投入係数表!CL49</f>
        <v>1.8767568529428937E-3</v>
      </c>
      <c r="CM49" s="64">
        <f>CM$4*投入係数表!CM49</f>
        <v>0</v>
      </c>
      <c r="CN49" s="64">
        <f>CN$4*投入係数表!CN49</f>
        <v>0</v>
      </c>
      <c r="CO49" s="64">
        <f>CO$4*投入係数表!CO49</f>
        <v>0</v>
      </c>
      <c r="CP49" s="64">
        <f>CP$4*投入係数表!CP49</f>
        <v>0</v>
      </c>
      <c r="CQ49" s="64">
        <f>CQ$4*投入係数表!CQ49</f>
        <v>0</v>
      </c>
      <c r="CR49" s="64">
        <f>CR$4*投入係数表!CR49</f>
        <v>0</v>
      </c>
      <c r="CS49" s="64">
        <f>CS$4*投入係数表!CS49</f>
        <v>0</v>
      </c>
      <c r="CT49" s="64">
        <f>CT$4*投入係数表!CT49</f>
        <v>1.099772975435785E-2</v>
      </c>
      <c r="CU49" s="64">
        <f>CU$4*投入係数表!CU49</f>
        <v>0</v>
      </c>
      <c r="CV49" s="64">
        <f>CV$4*投入係数表!CV49</f>
        <v>8.1851473062584539</v>
      </c>
      <c r="CW49" s="64">
        <f>CW$4*投入係数表!CW49</f>
        <v>8.4385118100218368E-4</v>
      </c>
      <c r="CX49" s="64">
        <f>CX$4*投入係数表!CX49</f>
        <v>0</v>
      </c>
      <c r="CY49" s="64">
        <f>CY$4*投入係数表!CY49</f>
        <v>0</v>
      </c>
      <c r="CZ49" s="64">
        <f>CZ$4*投入係数表!CZ49</f>
        <v>0</v>
      </c>
      <c r="DA49" s="64">
        <f>DA$4*投入係数表!DA49</f>
        <v>3.8073191904116472E-4</v>
      </c>
      <c r="DB49" s="64">
        <f>DB$4*投入係数表!DB49</f>
        <v>0</v>
      </c>
      <c r="DC49" s="64">
        <f>DC$4*投入係数表!DC49</f>
        <v>5.8618479671111246E-3</v>
      </c>
      <c r="DD49" s="64">
        <f>DD$4*投入係数表!DD49</f>
        <v>0</v>
      </c>
      <c r="DE49" s="64">
        <f>DE$4*投入係数表!DE49</f>
        <v>0</v>
      </c>
      <c r="DF49" s="196">
        <f t="shared" si="1"/>
        <v>30.958974584417252</v>
      </c>
    </row>
    <row r="50" spans="1:110" s="149" customFormat="1" ht="12">
      <c r="A50" s="190">
        <v>46</v>
      </c>
      <c r="B50" s="154" t="s">
        <v>167</v>
      </c>
      <c r="C50" s="64">
        <f>C$4*投入係数表!C50</f>
        <v>0</v>
      </c>
      <c r="D50" s="64">
        <f>D$4*投入係数表!D50</f>
        <v>0</v>
      </c>
      <c r="E50" s="64">
        <f>E$4*投入係数表!E50</f>
        <v>2.1461530207103768E-2</v>
      </c>
      <c r="F50" s="64">
        <f>F$4*投入係数表!F50</f>
        <v>0</v>
      </c>
      <c r="G50" s="64">
        <f>G$4*投入係数表!G50</f>
        <v>1.9637491899534591E-3</v>
      </c>
      <c r="H50" s="64">
        <f>H$4*投入係数表!H50</f>
        <v>0</v>
      </c>
      <c r="I50" s="64">
        <f>I$4*投入係数表!I50</f>
        <v>0</v>
      </c>
      <c r="J50" s="64">
        <f>J$4*投入係数表!J50</f>
        <v>0</v>
      </c>
      <c r="K50" s="64">
        <f>K$4*投入係数表!K50</f>
        <v>0</v>
      </c>
      <c r="L50" s="64">
        <f>L$4*投入係数表!L50</f>
        <v>0</v>
      </c>
      <c r="M50" s="64">
        <f>M$4*投入係数表!M50</f>
        <v>0</v>
      </c>
      <c r="N50" s="64">
        <f>N$4*投入係数表!N50</f>
        <v>0</v>
      </c>
      <c r="O50" s="64">
        <f>O$4*投入係数表!O50</f>
        <v>0</v>
      </c>
      <c r="P50" s="64">
        <f>P$4*投入係数表!P50</f>
        <v>0</v>
      </c>
      <c r="Q50" s="64">
        <f>Q$4*投入係数表!Q50</f>
        <v>0</v>
      </c>
      <c r="R50" s="64">
        <f>R$4*投入係数表!R50</f>
        <v>0</v>
      </c>
      <c r="S50" s="64">
        <f>S$4*投入係数表!S50</f>
        <v>0</v>
      </c>
      <c r="T50" s="64">
        <f>T$4*投入係数表!T50</f>
        <v>0</v>
      </c>
      <c r="U50" s="64">
        <f>U$4*投入係数表!U50</f>
        <v>0</v>
      </c>
      <c r="V50" s="64">
        <f>V$4*投入係数表!V50</f>
        <v>2.3160747165703569E-3</v>
      </c>
      <c r="W50" s="64">
        <f>W$4*投入係数表!W50</f>
        <v>0</v>
      </c>
      <c r="X50" s="64">
        <f>X$4*投入係数表!X50</f>
        <v>0</v>
      </c>
      <c r="Y50" s="64">
        <f>Y$4*投入係数表!Y50</f>
        <v>0</v>
      </c>
      <c r="Z50" s="64">
        <f>Z$4*投入係数表!Z50</f>
        <v>0</v>
      </c>
      <c r="AA50" s="64">
        <f>AA$4*投入係数表!AA50</f>
        <v>0</v>
      </c>
      <c r="AB50" s="64">
        <f>AB$4*投入係数表!AB50</f>
        <v>0</v>
      </c>
      <c r="AC50" s="64">
        <f>AC$4*投入係数表!AC50</f>
        <v>0</v>
      </c>
      <c r="AD50" s="64">
        <f>AD$4*投入係数表!AD50</f>
        <v>0</v>
      </c>
      <c r="AE50" s="64">
        <f>AE$4*投入係数表!AE50</f>
        <v>0</v>
      </c>
      <c r="AF50" s="64">
        <f>AF$4*投入係数表!AF50</f>
        <v>0</v>
      </c>
      <c r="AG50" s="64">
        <f>AG$4*投入係数表!AG50</f>
        <v>0</v>
      </c>
      <c r="AH50" s="64">
        <f>AH$4*投入係数表!AH50</f>
        <v>0</v>
      </c>
      <c r="AI50" s="64">
        <f>AI$4*投入係数表!AI50</f>
        <v>0</v>
      </c>
      <c r="AJ50" s="64">
        <f>AJ$4*投入係数表!AJ50</f>
        <v>0</v>
      </c>
      <c r="AK50" s="64">
        <f>AK$4*投入係数表!AK50</f>
        <v>0</v>
      </c>
      <c r="AL50" s="64">
        <f>AL$4*投入係数表!AL50</f>
        <v>0</v>
      </c>
      <c r="AM50" s="64">
        <f>AM$4*投入係数表!AM50</f>
        <v>0</v>
      </c>
      <c r="AN50" s="64">
        <f>AN$4*投入係数表!AN50</f>
        <v>0</v>
      </c>
      <c r="AO50" s="64">
        <f>AO$4*投入係数表!AO50</f>
        <v>0</v>
      </c>
      <c r="AP50" s="64">
        <f>AP$4*投入係数表!AP50</f>
        <v>0</v>
      </c>
      <c r="AQ50" s="64">
        <f>AQ$4*投入係数表!AQ50</f>
        <v>0</v>
      </c>
      <c r="AR50" s="64">
        <f>AR$4*投入係数表!AR50</f>
        <v>4.2835200744108628E-3</v>
      </c>
      <c r="AS50" s="64">
        <f>AS$4*投入係数表!AS50</f>
        <v>1.8552990432841266E-3</v>
      </c>
      <c r="AT50" s="64">
        <f>AT$4*投入係数表!AT50</f>
        <v>0.18845482255738821</v>
      </c>
      <c r="AU50" s="64">
        <f>AU$4*投入係数表!AU50</f>
        <v>0.53997689903070623</v>
      </c>
      <c r="AV50" s="64">
        <f>AV$4*投入係数表!AV50</f>
        <v>14.169117016039062</v>
      </c>
      <c r="AW50" s="64">
        <f>AW$4*投入係数表!AW50</f>
        <v>5.9239756458779004E-3</v>
      </c>
      <c r="AX50" s="64">
        <f>AX$4*投入係数表!AX50</f>
        <v>0</v>
      </c>
      <c r="AY50" s="64">
        <f>AY$4*投入係数表!AY50</f>
        <v>7.269652169397732E-2</v>
      </c>
      <c r="AZ50" s="64">
        <f>AZ$4*投入係数表!AZ50</f>
        <v>0</v>
      </c>
      <c r="BA50" s="64">
        <f>BA$4*投入係数表!BA50</f>
        <v>5.5294442908487701E-2</v>
      </c>
      <c r="BB50" s="64">
        <f>BB$4*投入係数表!BB50</f>
        <v>0</v>
      </c>
      <c r="BC50" s="64">
        <f>BC$4*投入係数表!BC50</f>
        <v>2.419795721442676E-2</v>
      </c>
      <c r="BD50" s="64">
        <f>BD$4*投入係数表!BD50</f>
        <v>2.5381324179941499E-2</v>
      </c>
      <c r="BE50" s="64">
        <f>BE$4*投入係数表!BE50</f>
        <v>0</v>
      </c>
      <c r="BF50" s="64">
        <f>BF$4*投入係数表!BF50</f>
        <v>9.5086235901636947E-3</v>
      </c>
      <c r="BG50" s="64">
        <f>BG$4*投入係数表!BG50</f>
        <v>3.6255810641080424E-2</v>
      </c>
      <c r="BH50" s="64">
        <f>BH$4*投入係数表!BH50</f>
        <v>6.7535904291975632E-2</v>
      </c>
      <c r="BI50" s="64">
        <f>BI$4*投入係数表!BI50</f>
        <v>4.465929316320684E-2</v>
      </c>
      <c r="BJ50" s="64">
        <f>BJ$4*投入係数表!BJ50</f>
        <v>2.6590407385109371E-2</v>
      </c>
      <c r="BK50" s="64">
        <f>BK$4*投入係数表!BK50</f>
        <v>3.7250190907228398E-3</v>
      </c>
      <c r="BL50" s="64">
        <f>BL$4*投入係数表!BL50</f>
        <v>3.8129637300491001E-2</v>
      </c>
      <c r="BM50" s="64">
        <f>BM$4*投入係数表!BM50</f>
        <v>0</v>
      </c>
      <c r="BN50" s="64">
        <f>BN$4*投入係数表!BN50</f>
        <v>3.2738829763121974E-3</v>
      </c>
      <c r="BO50" s="64">
        <f>BO$4*投入係数表!BO50</f>
        <v>0</v>
      </c>
      <c r="BP50" s="64">
        <f>BP$4*投入係数表!BP50</f>
        <v>0</v>
      </c>
      <c r="BQ50" s="64">
        <f>BQ$4*投入係数表!BQ50</f>
        <v>0</v>
      </c>
      <c r="BR50" s="64">
        <f>BR$4*投入係数表!BR50</f>
        <v>1.1584190738966058E-2</v>
      </c>
      <c r="BS50" s="64">
        <f>BS$4*投入係数表!BS50</f>
        <v>2.241318253744122E-3</v>
      </c>
      <c r="BT50" s="64">
        <f>BT$4*投入係数表!BT50</f>
        <v>8.9372862832129002E-2</v>
      </c>
      <c r="BU50" s="64">
        <f>BU$4*投入係数表!BU50</f>
        <v>1.2621662306583543E-3</v>
      </c>
      <c r="BV50" s="64">
        <f>BV$4*投入係数表!BV50</f>
        <v>0</v>
      </c>
      <c r="BW50" s="64">
        <f>BW$4*投入係数表!BW50</f>
        <v>0</v>
      </c>
      <c r="BX50" s="64">
        <f>BX$4*投入係数表!BX50</f>
        <v>0</v>
      </c>
      <c r="BY50" s="64">
        <f>BY$4*投入係数表!BY50</f>
        <v>0</v>
      </c>
      <c r="BZ50" s="64">
        <f>BZ$4*投入係数表!BZ50</f>
        <v>2.8704823989195508E-4</v>
      </c>
      <c r="CA50" s="64">
        <f>CA$4*投入係数表!CA50</f>
        <v>1.5888967892368133E-3</v>
      </c>
      <c r="CB50" s="64">
        <f>CB$4*投入係数表!CB50</f>
        <v>2.4952590078850183E-3</v>
      </c>
      <c r="CC50" s="64">
        <f>CC$4*投入係数表!CC50</f>
        <v>4.0382703777335986E-2</v>
      </c>
      <c r="CD50" s="64">
        <f>CD$4*投入係数表!CD50</f>
        <v>5.7677444658491847E-3</v>
      </c>
      <c r="CE50" s="64">
        <f>CE$4*投入係数表!CE50</f>
        <v>2.0152281150607635E-2</v>
      </c>
      <c r="CF50" s="64">
        <f>CF$4*投入係数表!CF50</f>
        <v>4.7712958839620841E-3</v>
      </c>
      <c r="CG50" s="64">
        <f>CG$4*投入係数表!CG50</f>
        <v>1.4397681973202315E-3</v>
      </c>
      <c r="CH50" s="64">
        <f>CH$4*投入係数表!CH50</f>
        <v>1.2927746823006218E-3</v>
      </c>
      <c r="CI50" s="64">
        <f>CI$4*投入係数表!CI50</f>
        <v>0</v>
      </c>
      <c r="CJ50" s="64">
        <f>CJ$4*投入係数表!CJ50</f>
        <v>1.4192953198736827E-2</v>
      </c>
      <c r="CK50" s="64">
        <f>CK$4*投入係数表!CK50</f>
        <v>7.4713233032038792E-2</v>
      </c>
      <c r="CL50" s="64">
        <f>CL$4*投入係数表!CL50</f>
        <v>0.3276678446212149</v>
      </c>
      <c r="CM50" s="64">
        <f>CM$4*投入係数表!CM50</f>
        <v>0</v>
      </c>
      <c r="CN50" s="64">
        <f>CN$4*投入係数表!CN50</f>
        <v>0</v>
      </c>
      <c r="CO50" s="64">
        <f>CO$4*投入係数表!CO50</f>
        <v>1.5892396349058431</v>
      </c>
      <c r="CP50" s="64">
        <f>CP$4*投入係数表!CP50</f>
        <v>0.89619666456429592</v>
      </c>
      <c r="CQ50" s="64">
        <f>CQ$4*投入係数表!CQ50</f>
        <v>0.28310681741324001</v>
      </c>
      <c r="CR50" s="64">
        <f>CR$4*投入係数表!CR50</f>
        <v>0.23952119613506215</v>
      </c>
      <c r="CS50" s="64">
        <f>CS$4*投入係数表!CS50</f>
        <v>0</v>
      </c>
      <c r="CT50" s="64">
        <f>CT$4*投入係数表!CT50</f>
        <v>0.27887100448550262</v>
      </c>
      <c r="CU50" s="64">
        <f>CU$4*投入係数表!CU50</f>
        <v>0</v>
      </c>
      <c r="CV50" s="64">
        <f>CV$4*投入係数表!CV50</f>
        <v>2.2775010172324679</v>
      </c>
      <c r="CW50" s="64">
        <f>CW$4*投入係数表!CW50</f>
        <v>2.2069953964672494E-2</v>
      </c>
      <c r="CX50" s="64">
        <f>CX$4*投入係数表!CX50</f>
        <v>3.3713168363562812E-3</v>
      </c>
      <c r="CY50" s="64">
        <f>CY$4*投入係数表!CY50</f>
        <v>0</v>
      </c>
      <c r="CZ50" s="64">
        <f>CZ$4*投入係数表!CZ50</f>
        <v>5.6466868065162767E-4</v>
      </c>
      <c r="DA50" s="64">
        <f>DA$4*投入係数表!DA50</f>
        <v>0.37920899136500008</v>
      </c>
      <c r="DB50" s="64">
        <f>DB$4*投入係数表!DB50</f>
        <v>0.93223692889494747</v>
      </c>
      <c r="DC50" s="64">
        <f>DC$4*投入係数表!DC50</f>
        <v>4.0251356040829724E-2</v>
      </c>
      <c r="DD50" s="64">
        <f>DD$4*投入係数表!DD50</f>
        <v>2.3438215836830434</v>
      </c>
      <c r="DE50" s="64">
        <f>DE$4*投入係数表!DE50</f>
        <v>0</v>
      </c>
      <c r="DF50" s="196">
        <f t="shared" si="1"/>
        <v>25.227775186244045</v>
      </c>
    </row>
    <row r="51" spans="1:110" s="149" customFormat="1" ht="12">
      <c r="A51" s="154">
        <v>47</v>
      </c>
      <c r="B51" s="154" t="s">
        <v>22</v>
      </c>
      <c r="C51" s="64">
        <f>C$4*投入係数表!C51</f>
        <v>0</v>
      </c>
      <c r="D51" s="64">
        <f>D$4*投入係数表!D51</f>
        <v>0</v>
      </c>
      <c r="E51" s="64">
        <f>E$4*投入係数表!E51</f>
        <v>0</v>
      </c>
      <c r="F51" s="64">
        <f>F$4*投入係数表!F51</f>
        <v>0</v>
      </c>
      <c r="G51" s="64">
        <f>G$4*投入係数表!G51</f>
        <v>0</v>
      </c>
      <c r="H51" s="64">
        <f>H$4*投入係数表!H51</f>
        <v>0</v>
      </c>
      <c r="I51" s="64">
        <f>I$4*投入係数表!I51</f>
        <v>0</v>
      </c>
      <c r="J51" s="64">
        <f>J$4*投入係数表!J51</f>
        <v>0</v>
      </c>
      <c r="K51" s="64">
        <f>K$4*投入係数表!K51</f>
        <v>0</v>
      </c>
      <c r="L51" s="64">
        <f>L$4*投入係数表!L51</f>
        <v>0</v>
      </c>
      <c r="M51" s="64">
        <f>M$4*投入係数表!M51</f>
        <v>0</v>
      </c>
      <c r="N51" s="64">
        <f>N$4*投入係数表!N51</f>
        <v>0</v>
      </c>
      <c r="O51" s="64">
        <f>O$4*投入係数表!O51</f>
        <v>0</v>
      </c>
      <c r="P51" s="64">
        <f>P$4*投入係数表!P51</f>
        <v>0</v>
      </c>
      <c r="Q51" s="64">
        <f>Q$4*投入係数表!Q51</f>
        <v>0</v>
      </c>
      <c r="R51" s="64">
        <f>R$4*投入係数表!R51</f>
        <v>0</v>
      </c>
      <c r="S51" s="64">
        <f>S$4*投入係数表!S51</f>
        <v>0</v>
      </c>
      <c r="T51" s="64">
        <f>T$4*投入係数表!T51</f>
        <v>0</v>
      </c>
      <c r="U51" s="64">
        <f>U$4*投入係数表!U51</f>
        <v>0</v>
      </c>
      <c r="V51" s="64">
        <f>V$4*投入係数表!V51</f>
        <v>0</v>
      </c>
      <c r="W51" s="64">
        <f>W$4*投入係数表!W51</f>
        <v>0</v>
      </c>
      <c r="X51" s="64">
        <f>X$4*投入係数表!X51</f>
        <v>0</v>
      </c>
      <c r="Y51" s="64">
        <f>Y$4*投入係数表!Y51</f>
        <v>0</v>
      </c>
      <c r="Z51" s="64">
        <f>Z$4*投入係数表!Z51</f>
        <v>0</v>
      </c>
      <c r="AA51" s="64">
        <f>AA$4*投入係数表!AA51</f>
        <v>0</v>
      </c>
      <c r="AB51" s="64">
        <f>AB$4*投入係数表!AB51</f>
        <v>0</v>
      </c>
      <c r="AC51" s="64">
        <f>AC$4*投入係数表!AC51</f>
        <v>0</v>
      </c>
      <c r="AD51" s="64">
        <f>AD$4*投入係数表!AD51</f>
        <v>0</v>
      </c>
      <c r="AE51" s="64">
        <f>AE$4*投入係数表!AE51</f>
        <v>0</v>
      </c>
      <c r="AF51" s="64">
        <f>AF$4*投入係数表!AF51</f>
        <v>0</v>
      </c>
      <c r="AG51" s="64">
        <f>AG$4*投入係数表!AG51</f>
        <v>0</v>
      </c>
      <c r="AH51" s="64">
        <f>AH$4*投入係数表!AH51</f>
        <v>0</v>
      </c>
      <c r="AI51" s="64">
        <f>AI$4*投入係数表!AI51</f>
        <v>0</v>
      </c>
      <c r="AJ51" s="64">
        <f>AJ$4*投入係数表!AJ51</f>
        <v>0</v>
      </c>
      <c r="AK51" s="64">
        <f>AK$4*投入係数表!AK51</f>
        <v>0</v>
      </c>
      <c r="AL51" s="64">
        <f>AL$4*投入係数表!AL51</f>
        <v>0</v>
      </c>
      <c r="AM51" s="64">
        <f>AM$4*投入係数表!AM51</f>
        <v>0</v>
      </c>
      <c r="AN51" s="64">
        <f>AN$4*投入係数表!AN51</f>
        <v>0</v>
      </c>
      <c r="AO51" s="64">
        <f>AO$4*投入係数表!AO51</f>
        <v>0</v>
      </c>
      <c r="AP51" s="64">
        <f>AP$4*投入係数表!AP51</f>
        <v>0</v>
      </c>
      <c r="AQ51" s="64">
        <f>AQ$4*投入係数表!AQ51</f>
        <v>0</v>
      </c>
      <c r="AR51" s="64">
        <f>AR$4*投入係数表!AR51</f>
        <v>0</v>
      </c>
      <c r="AS51" s="64">
        <f>AS$4*投入係数表!AS51</f>
        <v>0.11193637561147565</v>
      </c>
      <c r="AT51" s="64">
        <f>AT$4*投入係数表!AT51</f>
        <v>5.8255203421694664E-2</v>
      </c>
      <c r="AU51" s="64">
        <f>AU$4*投入係数表!AU51</f>
        <v>0.57664335648935738</v>
      </c>
      <c r="AV51" s="64">
        <f>AV$4*投入係数表!AV51</f>
        <v>8.0601814839406138</v>
      </c>
      <c r="AW51" s="64">
        <f>AW$4*投入係数表!AW51</f>
        <v>6.0510120125061704</v>
      </c>
      <c r="AX51" s="64">
        <f>AX$4*投入係数表!AX51</f>
        <v>5.5389876659265136</v>
      </c>
      <c r="AY51" s="64">
        <f>AY$4*投入係数表!AY51</f>
        <v>3.8833295006935846</v>
      </c>
      <c r="AZ51" s="64">
        <f>AZ$4*投入係数表!AZ51</f>
        <v>13.490138886533604</v>
      </c>
      <c r="BA51" s="64">
        <f>BA$4*投入係数表!BA51</f>
        <v>20.23055378586626</v>
      </c>
      <c r="BB51" s="64">
        <f>BB$4*投入係数表!BB51</f>
        <v>7.6297034016992935</v>
      </c>
      <c r="BC51" s="64">
        <f>BC$4*投入係数表!BC51</f>
        <v>16.755143559609127</v>
      </c>
      <c r="BD51" s="64">
        <f>BD$4*投入係数表!BD51</f>
        <v>25.378906910971981</v>
      </c>
      <c r="BE51" s="64">
        <f>BE$4*投入係数表!BE51</f>
        <v>0</v>
      </c>
      <c r="BF51" s="64">
        <f>BF$4*投入係数表!BF51</f>
        <v>0</v>
      </c>
      <c r="BG51" s="64">
        <f>BG$4*投入係数表!BG51</f>
        <v>1.1401157596239755</v>
      </c>
      <c r="BH51" s="64">
        <f>BH$4*投入係数表!BH51</f>
        <v>0</v>
      </c>
      <c r="BI51" s="64">
        <f>BI$4*投入係数表!BI51</f>
        <v>0.36380985162222157</v>
      </c>
      <c r="BJ51" s="64">
        <f>BJ$4*投入係数表!BJ51</f>
        <v>0.17108167770419427</v>
      </c>
      <c r="BK51" s="64">
        <f>BK$4*投入係数表!BK51</f>
        <v>0</v>
      </c>
      <c r="BL51" s="64">
        <f>BL$4*投入係数表!BL51</f>
        <v>0</v>
      </c>
      <c r="BM51" s="64">
        <f>BM$4*投入係数表!BM51</f>
        <v>0</v>
      </c>
      <c r="BN51" s="64">
        <f>BN$4*投入係数表!BN51</f>
        <v>0</v>
      </c>
      <c r="BO51" s="64">
        <f>BO$4*投入係数表!BO51</f>
        <v>0</v>
      </c>
      <c r="BP51" s="64">
        <f>BP$4*投入係数表!BP51</f>
        <v>0</v>
      </c>
      <c r="BQ51" s="64">
        <f>BQ$4*投入係数表!BQ51</f>
        <v>0</v>
      </c>
      <c r="BR51" s="64">
        <f>BR$4*投入係数表!BR51</f>
        <v>0</v>
      </c>
      <c r="BS51" s="64">
        <f>BS$4*投入係数表!BS51</f>
        <v>0</v>
      </c>
      <c r="BT51" s="64">
        <f>BT$4*投入係数表!BT51</f>
        <v>0</v>
      </c>
      <c r="BU51" s="64">
        <f>BU$4*投入係数表!BU51</f>
        <v>0</v>
      </c>
      <c r="BV51" s="64">
        <f>BV$4*投入係数表!BV51</f>
        <v>0</v>
      </c>
      <c r="BW51" s="64">
        <f>BW$4*投入係数表!BW51</f>
        <v>0</v>
      </c>
      <c r="BX51" s="64">
        <f>BX$4*投入係数表!BX51</f>
        <v>0</v>
      </c>
      <c r="BY51" s="64">
        <f>BY$4*投入係数表!BY51</f>
        <v>0</v>
      </c>
      <c r="BZ51" s="64">
        <f>BZ$4*投入係数表!BZ51</f>
        <v>0</v>
      </c>
      <c r="CA51" s="64">
        <f>CA$4*投入係数表!CA51</f>
        <v>0</v>
      </c>
      <c r="CB51" s="64">
        <f>CB$4*投入係数表!CB51</f>
        <v>0</v>
      </c>
      <c r="CC51" s="64">
        <f>CC$4*投入係数表!CC51</f>
        <v>0</v>
      </c>
      <c r="CD51" s="64">
        <f>CD$4*投入係数表!CD51</f>
        <v>0</v>
      </c>
      <c r="CE51" s="64">
        <f>CE$4*投入係数表!CE51</f>
        <v>2.920620456609802E-4</v>
      </c>
      <c r="CF51" s="64">
        <f>CF$4*投入係数表!CF51</f>
        <v>0</v>
      </c>
      <c r="CG51" s="64">
        <f>CG$4*投入係数表!CG51</f>
        <v>0</v>
      </c>
      <c r="CH51" s="64">
        <f>CH$4*投入係数表!CH51</f>
        <v>0</v>
      </c>
      <c r="CI51" s="64">
        <f>CI$4*投入係数表!CI51</f>
        <v>0</v>
      </c>
      <c r="CJ51" s="64">
        <f>CJ$4*投入係数表!CJ51</f>
        <v>0</v>
      </c>
      <c r="CK51" s="64">
        <f>CK$4*投入係数表!CK51</f>
        <v>0</v>
      </c>
      <c r="CL51" s="64">
        <f>CL$4*投入係数表!CL51</f>
        <v>0</v>
      </c>
      <c r="CM51" s="64">
        <f>CM$4*投入係数表!CM51</f>
        <v>0</v>
      </c>
      <c r="CN51" s="64">
        <f>CN$4*投入係数表!CN51</f>
        <v>4.1394909088500664E-3</v>
      </c>
      <c r="CO51" s="64">
        <f>CO$4*投入係数表!CO51</f>
        <v>0</v>
      </c>
      <c r="CP51" s="64">
        <f>CP$4*投入係数表!CP51</f>
        <v>0</v>
      </c>
      <c r="CQ51" s="64">
        <f>CQ$4*投入係数表!CQ51</f>
        <v>0</v>
      </c>
      <c r="CR51" s="64">
        <f>CR$4*投入係数表!CR51</f>
        <v>0</v>
      </c>
      <c r="CS51" s="64">
        <f>CS$4*投入係数表!CS51</f>
        <v>0</v>
      </c>
      <c r="CT51" s="64">
        <f>CT$4*投入係数表!CT51</f>
        <v>0</v>
      </c>
      <c r="CU51" s="64">
        <f>CU$4*投入係数表!CU51</f>
        <v>0</v>
      </c>
      <c r="CV51" s="64">
        <f>CV$4*投入係数表!CV51</f>
        <v>1.4719628737641999</v>
      </c>
      <c r="CW51" s="64">
        <f>CW$4*投入係数表!CW51</f>
        <v>0</v>
      </c>
      <c r="CX51" s="64">
        <f>CX$4*投入係数表!CX51</f>
        <v>0</v>
      </c>
      <c r="CY51" s="64">
        <f>CY$4*投入係数表!CY51</f>
        <v>0</v>
      </c>
      <c r="CZ51" s="64">
        <f>CZ$4*投入係数表!CZ51</f>
        <v>0</v>
      </c>
      <c r="DA51" s="64">
        <f>DA$4*投入係数表!DA51</f>
        <v>0</v>
      </c>
      <c r="DB51" s="64">
        <f>DB$4*投入係数表!DB51</f>
        <v>0</v>
      </c>
      <c r="DC51" s="64">
        <f>DC$4*投入係数表!DC51</f>
        <v>0</v>
      </c>
      <c r="DD51" s="64">
        <f>DD$4*投入係数表!DD51</f>
        <v>0</v>
      </c>
      <c r="DE51" s="64">
        <f>DE$4*投入係数表!DE51</f>
        <v>0</v>
      </c>
      <c r="DF51" s="196">
        <f t="shared" si="1"/>
        <v>110.91619385893877</v>
      </c>
    </row>
    <row r="52" spans="1:110" s="149" customFormat="1" ht="12">
      <c r="A52" s="154">
        <v>48</v>
      </c>
      <c r="B52" s="154" t="s">
        <v>23</v>
      </c>
      <c r="C52" s="64">
        <f>C$4*投入係数表!C52</f>
        <v>0</v>
      </c>
      <c r="D52" s="64">
        <f>D$4*投入係数表!D52</f>
        <v>0</v>
      </c>
      <c r="E52" s="64">
        <f>E$4*投入係数表!E52</f>
        <v>0</v>
      </c>
      <c r="F52" s="64">
        <f>F$4*投入係数表!F52</f>
        <v>0</v>
      </c>
      <c r="G52" s="64">
        <f>G$4*投入係数表!G52</f>
        <v>0</v>
      </c>
      <c r="H52" s="64">
        <f>H$4*投入係数表!H52</f>
        <v>0</v>
      </c>
      <c r="I52" s="64">
        <f>I$4*投入係数表!I52</f>
        <v>0</v>
      </c>
      <c r="J52" s="64">
        <f>J$4*投入係数表!J52</f>
        <v>0</v>
      </c>
      <c r="K52" s="64">
        <f>K$4*投入係数表!K52</f>
        <v>0</v>
      </c>
      <c r="L52" s="64">
        <f>L$4*投入係数表!L52</f>
        <v>0</v>
      </c>
      <c r="M52" s="64">
        <f>M$4*投入係数表!M52</f>
        <v>0</v>
      </c>
      <c r="N52" s="64">
        <f>N$4*投入係数表!N52</f>
        <v>0</v>
      </c>
      <c r="O52" s="64">
        <f>O$4*投入係数表!O52</f>
        <v>0</v>
      </c>
      <c r="P52" s="64">
        <f>P$4*投入係数表!P52</f>
        <v>0</v>
      </c>
      <c r="Q52" s="64">
        <f>Q$4*投入係数表!Q52</f>
        <v>8.2376846614311602E-3</v>
      </c>
      <c r="R52" s="64">
        <f>R$4*投入係数表!R52</f>
        <v>0</v>
      </c>
      <c r="S52" s="64">
        <f>S$4*投入係数表!S52</f>
        <v>0</v>
      </c>
      <c r="T52" s="64">
        <f>T$4*投入係数表!T52</f>
        <v>1.5948963317384369E-2</v>
      </c>
      <c r="U52" s="64">
        <f>U$4*投入係数表!U52</f>
        <v>0</v>
      </c>
      <c r="V52" s="64">
        <f>V$4*投入係数表!V52</f>
        <v>5.7901867914258922E-4</v>
      </c>
      <c r="W52" s="64">
        <f>W$4*投入係数表!W52</f>
        <v>0</v>
      </c>
      <c r="X52" s="64">
        <f>X$4*投入係数表!X52</f>
        <v>0</v>
      </c>
      <c r="Y52" s="64">
        <f>Y$4*投入係数表!Y52</f>
        <v>0</v>
      </c>
      <c r="Z52" s="64">
        <f>Z$4*投入係数表!Z52</f>
        <v>0</v>
      </c>
      <c r="AA52" s="64">
        <f>AA$4*投入係数表!AA52</f>
        <v>1.0292110685475157E-3</v>
      </c>
      <c r="AB52" s="64">
        <f>AB$4*投入係数表!AB52</f>
        <v>3.1369055367951178E-4</v>
      </c>
      <c r="AC52" s="64">
        <f>AC$4*投入係数表!AC52</f>
        <v>0</v>
      </c>
      <c r="AD52" s="64">
        <f>AD$4*投入係数表!AD52</f>
        <v>0</v>
      </c>
      <c r="AE52" s="64">
        <f>AE$4*投入係数表!AE52</f>
        <v>0</v>
      </c>
      <c r="AF52" s="64">
        <f>AF$4*投入係数表!AF52</f>
        <v>0</v>
      </c>
      <c r="AG52" s="64">
        <f>AG$4*投入係数表!AG52</f>
        <v>0</v>
      </c>
      <c r="AH52" s="64">
        <f>AH$4*投入係数表!AH52</f>
        <v>0</v>
      </c>
      <c r="AI52" s="64">
        <f>AI$4*投入係数表!AI52</f>
        <v>0</v>
      </c>
      <c r="AJ52" s="64">
        <f>AJ$4*投入係数表!AJ52</f>
        <v>0</v>
      </c>
      <c r="AK52" s="64">
        <f>AK$4*投入係数表!AK52</f>
        <v>0</v>
      </c>
      <c r="AL52" s="64">
        <f>AL$4*投入係数表!AL52</f>
        <v>0</v>
      </c>
      <c r="AM52" s="64">
        <f>AM$4*投入係数表!AM52</f>
        <v>8.0785950353802076E-5</v>
      </c>
      <c r="AN52" s="64">
        <f>AN$4*投入係数表!AN52</f>
        <v>0</v>
      </c>
      <c r="AO52" s="64">
        <f>AO$4*投入係数表!AO52</f>
        <v>0</v>
      </c>
      <c r="AP52" s="64">
        <f>AP$4*投入係数表!AP52</f>
        <v>0</v>
      </c>
      <c r="AQ52" s="64">
        <f>AQ$4*投入係数表!AQ52</f>
        <v>7.1381756120985594E-3</v>
      </c>
      <c r="AR52" s="64">
        <f>AR$4*投入係数表!AR52</f>
        <v>0</v>
      </c>
      <c r="AS52" s="64">
        <f>AS$4*投入係数表!AS52</f>
        <v>1.0387613199009682</v>
      </c>
      <c r="AT52" s="64">
        <f>AT$4*投入係数表!AT52</f>
        <v>0.329149504450515</v>
      </c>
      <c r="AU52" s="64">
        <f>AU$4*投入係数表!AU52</f>
        <v>0.38340121582889869</v>
      </c>
      <c r="AV52" s="64">
        <f>AV$4*投入係数表!AV52</f>
        <v>4.6522762277718313</v>
      </c>
      <c r="AW52" s="64">
        <f>AW$4*投入係数表!AW52</f>
        <v>31.20618726345236</v>
      </c>
      <c r="AX52" s="64">
        <f>AX$4*投入係数表!AX52</f>
        <v>25.677887810175203</v>
      </c>
      <c r="AY52" s="64">
        <f>AY$4*投入係数表!AY52</f>
        <v>2.4598129177268242</v>
      </c>
      <c r="AZ52" s="64">
        <f>AZ$4*投入係数表!AZ52</f>
        <v>3.2322067527005713</v>
      </c>
      <c r="BA52" s="64">
        <f>BA$4*投入係数表!BA52</f>
        <v>14.505174838624372</v>
      </c>
      <c r="BB52" s="64">
        <f>BB$4*投入係数表!BB52</f>
        <v>2.5909557747969254</v>
      </c>
      <c r="BC52" s="64">
        <f>BC$4*投入係数表!BC52</f>
        <v>14.414513994485256</v>
      </c>
      <c r="BD52" s="64">
        <f>BD$4*投入係数表!BD52</f>
        <v>12.601223138098577</v>
      </c>
      <c r="BE52" s="64">
        <f>BE$4*投入係数表!BE52</f>
        <v>0</v>
      </c>
      <c r="BF52" s="64">
        <f>BF$4*投入係数表!BF52</f>
        <v>2.9257303354349829E-2</v>
      </c>
      <c r="BG52" s="64">
        <f>BG$4*投入係数表!BG52</f>
        <v>1.0899403073974803</v>
      </c>
      <c r="BH52" s="64">
        <f>BH$4*投入係数表!BH52</f>
        <v>0.17848774705736417</v>
      </c>
      <c r="BI52" s="64">
        <f>BI$4*投入係数表!BI52</f>
        <v>9.650764327463722E-2</v>
      </c>
      <c r="BJ52" s="64">
        <f>BJ$4*投入係数表!BJ52</f>
        <v>9.331727874774233E-2</v>
      </c>
      <c r="BK52" s="64">
        <f>BK$4*投入係数表!BK52</f>
        <v>0</v>
      </c>
      <c r="BL52" s="64">
        <f>BL$4*投入係数表!BL52</f>
        <v>6.4993699944018754E-2</v>
      </c>
      <c r="BM52" s="64">
        <f>BM$4*投入係数表!BM52</f>
        <v>2.1293844796092195E-2</v>
      </c>
      <c r="BN52" s="64">
        <f>BN$4*投入係数表!BN52</f>
        <v>4.7849058884562885E-3</v>
      </c>
      <c r="BO52" s="64">
        <f>BO$4*投入係数表!BO52</f>
        <v>7.9468514574525565E-4</v>
      </c>
      <c r="BP52" s="64">
        <f>BP$4*投入係数表!BP52</f>
        <v>3.7818121309187726E-4</v>
      </c>
      <c r="BQ52" s="64">
        <f>BQ$4*投入係数表!BQ52</f>
        <v>3.0603782015381465E-4</v>
      </c>
      <c r="BR52" s="64">
        <f>BR$4*投入係数表!BR52</f>
        <v>2.1062164979938286E-3</v>
      </c>
      <c r="BS52" s="64">
        <f>BS$4*投入係数表!BS52</f>
        <v>0</v>
      </c>
      <c r="BT52" s="64">
        <f>BT$4*投入係数表!BT52</f>
        <v>2.7331150713189299E-3</v>
      </c>
      <c r="BU52" s="64">
        <f>BU$4*投入係数表!BU52</f>
        <v>4.459654014992852E-3</v>
      </c>
      <c r="BV52" s="64">
        <f>BV$4*投入係数表!BV52</f>
        <v>0</v>
      </c>
      <c r="BW52" s="64">
        <f>BW$4*投入係数表!BW52</f>
        <v>0</v>
      </c>
      <c r="BX52" s="64">
        <f>BX$4*投入係数表!BX52</f>
        <v>0</v>
      </c>
      <c r="BY52" s="64">
        <f>BY$4*投入係数表!BY52</f>
        <v>2.5031790373774695E-3</v>
      </c>
      <c r="BZ52" s="64">
        <f>BZ$4*投入係数表!BZ52</f>
        <v>0</v>
      </c>
      <c r="CA52" s="64">
        <f>CA$4*投入係数表!CA52</f>
        <v>3.9722419730920332E-4</v>
      </c>
      <c r="CB52" s="64">
        <f>CB$4*投入係数表!CB52</f>
        <v>0</v>
      </c>
      <c r="CC52" s="64">
        <f>CC$4*投入係数表!CC52</f>
        <v>0</v>
      </c>
      <c r="CD52" s="64">
        <f>CD$4*投入係数表!CD52</f>
        <v>0</v>
      </c>
      <c r="CE52" s="64">
        <f>CE$4*投入係数表!CE52</f>
        <v>2.0444343196268614E-3</v>
      </c>
      <c r="CF52" s="64">
        <f>CF$4*投入係数表!CF52</f>
        <v>1.5904319613206945E-3</v>
      </c>
      <c r="CG52" s="64">
        <f>CG$4*投入係数表!CG52</f>
        <v>2.7895508823079486E-2</v>
      </c>
      <c r="CH52" s="64">
        <f>CH$4*投入係数表!CH52</f>
        <v>0.14091244037076778</v>
      </c>
      <c r="CI52" s="64">
        <f>CI$4*投入係数表!CI52</f>
        <v>6.1288021272456063E-2</v>
      </c>
      <c r="CJ52" s="64">
        <f>CJ$4*投入係数表!CJ52</f>
        <v>2.8385906397473654E-2</v>
      </c>
      <c r="CK52" s="64">
        <f>CK$4*投入係数表!CK52</f>
        <v>0.18898053061045106</v>
      </c>
      <c r="CL52" s="64">
        <f>CL$4*投入係数表!CL52</f>
        <v>0.16286078912760002</v>
      </c>
      <c r="CM52" s="64">
        <f>CM$4*投入係数表!CM52</f>
        <v>1.9686043400567138E-3</v>
      </c>
      <c r="CN52" s="64">
        <f>CN$4*投入係数表!CN52</f>
        <v>0.24605133962204792</v>
      </c>
      <c r="CO52" s="64">
        <f>CO$4*投入係数表!CO52</f>
        <v>0</v>
      </c>
      <c r="CP52" s="64">
        <f>CP$4*投入係数表!CP52</f>
        <v>0</v>
      </c>
      <c r="CQ52" s="64">
        <f>CQ$4*投入係数表!CQ52</f>
        <v>1.1424811033625504E-3</v>
      </c>
      <c r="CR52" s="64">
        <f>CR$4*投入係数表!CR52</f>
        <v>0</v>
      </c>
      <c r="CS52" s="64">
        <f>CS$4*投入係数表!CS52</f>
        <v>0</v>
      </c>
      <c r="CT52" s="64">
        <f>CT$4*投入係数表!CT52</f>
        <v>7.8555212531127505E-4</v>
      </c>
      <c r="CU52" s="64">
        <f>CU$4*投入係数表!CU52</f>
        <v>0</v>
      </c>
      <c r="CV52" s="64">
        <f>CV$4*投入係数表!CV52</f>
        <v>6.892437288992995</v>
      </c>
      <c r="CW52" s="64">
        <f>CW$4*投入係数表!CW52</f>
        <v>2.5964651723144111E-3</v>
      </c>
      <c r="CX52" s="64">
        <f>CX$4*投入係数表!CX52</f>
        <v>0</v>
      </c>
      <c r="CY52" s="64">
        <f>CY$4*投入係数表!CY52</f>
        <v>0</v>
      </c>
      <c r="CZ52" s="64">
        <f>CZ$4*投入係数表!CZ52</f>
        <v>0</v>
      </c>
      <c r="DA52" s="64">
        <f>DA$4*投入係数表!DA52</f>
        <v>0</v>
      </c>
      <c r="DB52" s="64">
        <f>DB$4*投入係数表!DB52</f>
        <v>0</v>
      </c>
      <c r="DC52" s="64">
        <f>DC$4*投入係数表!DC52</f>
        <v>1.9539493223703751E-2</v>
      </c>
      <c r="DD52" s="64">
        <f>DD$4*投入係数表!DD52</f>
        <v>3.2069490003481831</v>
      </c>
      <c r="DE52" s="64">
        <f>DE$4*投入係数表!DE52</f>
        <v>0</v>
      </c>
      <c r="DF52" s="196">
        <f t="shared" si="1"/>
        <v>125.70256759912384</v>
      </c>
    </row>
    <row r="53" spans="1:110" s="149" customFormat="1" ht="12">
      <c r="A53" s="154">
        <v>49</v>
      </c>
      <c r="B53" s="154" t="s">
        <v>24</v>
      </c>
      <c r="C53" s="64">
        <f>C$4*投入係数表!C53</f>
        <v>0</v>
      </c>
      <c r="D53" s="64">
        <f>D$4*投入係数表!D53</f>
        <v>4.8478580547161578E-3</v>
      </c>
      <c r="E53" s="64">
        <f>E$4*投入係数表!E53</f>
        <v>0</v>
      </c>
      <c r="F53" s="64">
        <f>F$4*投入係数表!F53</f>
        <v>0</v>
      </c>
      <c r="G53" s="64">
        <f>G$4*投入係数表!G53</f>
        <v>5.3021228128743395E-2</v>
      </c>
      <c r="H53" s="64">
        <f>H$4*投入係数表!H53</f>
        <v>0</v>
      </c>
      <c r="I53" s="64">
        <f>I$4*投入係数表!I53</f>
        <v>0</v>
      </c>
      <c r="J53" s="64">
        <f>J$4*投入係数表!J53</f>
        <v>0</v>
      </c>
      <c r="K53" s="64">
        <f>K$4*投入係数表!K53</f>
        <v>0</v>
      </c>
      <c r="L53" s="64">
        <f>L$4*投入係数表!L53</f>
        <v>0</v>
      </c>
      <c r="M53" s="64">
        <f>M$4*投入係数表!M53</f>
        <v>0</v>
      </c>
      <c r="N53" s="64">
        <f>N$4*投入係数表!N53</f>
        <v>0</v>
      </c>
      <c r="O53" s="64">
        <f>O$4*投入係数表!O53</f>
        <v>0</v>
      </c>
      <c r="P53" s="64">
        <f>P$4*投入係数表!P53</f>
        <v>0</v>
      </c>
      <c r="Q53" s="64">
        <f>Q$4*投入係数表!Q53</f>
        <v>1.3729474435718602E-2</v>
      </c>
      <c r="R53" s="64">
        <f>R$4*投入係数表!R53</f>
        <v>0</v>
      </c>
      <c r="S53" s="64">
        <f>S$4*投入係数表!S53</f>
        <v>0</v>
      </c>
      <c r="T53" s="64">
        <f>T$4*投入係数表!T53</f>
        <v>0</v>
      </c>
      <c r="U53" s="64">
        <f>U$4*投入係数表!U53</f>
        <v>0</v>
      </c>
      <c r="V53" s="64">
        <f>V$4*投入係数表!V53</f>
        <v>0</v>
      </c>
      <c r="W53" s="64">
        <f>W$4*投入係数表!W53</f>
        <v>0</v>
      </c>
      <c r="X53" s="64">
        <f>X$4*投入係数表!X53</f>
        <v>0</v>
      </c>
      <c r="Y53" s="64">
        <f>Y$4*投入係数表!Y53</f>
        <v>0</v>
      </c>
      <c r="Z53" s="64">
        <f>Z$4*投入係数表!Z53</f>
        <v>0</v>
      </c>
      <c r="AA53" s="64">
        <f>AA$4*投入係数表!AA53</f>
        <v>0</v>
      </c>
      <c r="AB53" s="64">
        <f>AB$4*投入係数表!AB53</f>
        <v>0</v>
      </c>
      <c r="AC53" s="64">
        <f>AC$4*投入係数表!AC53</f>
        <v>0</v>
      </c>
      <c r="AD53" s="64">
        <f>AD$4*投入係数表!AD53</f>
        <v>0</v>
      </c>
      <c r="AE53" s="64">
        <f>AE$4*投入係数表!AE53</f>
        <v>4.9290463773973652E-4</v>
      </c>
      <c r="AF53" s="64">
        <f>AF$4*投入係数表!AF53</f>
        <v>0</v>
      </c>
      <c r="AG53" s="64">
        <f>AG$4*投入係数表!AG53</f>
        <v>0</v>
      </c>
      <c r="AH53" s="64">
        <f>AH$4*投入係数表!AH53</f>
        <v>0</v>
      </c>
      <c r="AI53" s="64">
        <f>AI$4*投入係数表!AI53</f>
        <v>8.8448611356801694E-4</v>
      </c>
      <c r="AJ53" s="64">
        <f>AJ$4*投入係数表!AJ53</f>
        <v>0</v>
      </c>
      <c r="AK53" s="64">
        <f>AK$4*投入係数表!AK53</f>
        <v>0</v>
      </c>
      <c r="AL53" s="64">
        <f>AL$4*投入係数表!AL53</f>
        <v>0</v>
      </c>
      <c r="AM53" s="64">
        <f>AM$4*投入係数表!AM53</f>
        <v>0</v>
      </c>
      <c r="AN53" s="64">
        <f>AN$4*投入係数表!AN53</f>
        <v>0</v>
      </c>
      <c r="AO53" s="64">
        <f>AO$4*投入係数表!AO53</f>
        <v>0</v>
      </c>
      <c r="AP53" s="64">
        <f>AP$4*投入係数表!AP53</f>
        <v>0</v>
      </c>
      <c r="AQ53" s="64">
        <f>AQ$4*投入係数表!AQ53</f>
        <v>6.4892505564532348E-4</v>
      </c>
      <c r="AR53" s="64">
        <f>AR$4*投入係数表!AR53</f>
        <v>3.1208503399279146E-2</v>
      </c>
      <c r="AS53" s="64">
        <f>AS$4*投入係数表!AS53</f>
        <v>3.6693692189397172E-2</v>
      </c>
      <c r="AT53" s="64">
        <f>AT$4*投入係数表!AT53</f>
        <v>2.5042892865182553</v>
      </c>
      <c r="AU53" s="64">
        <f>AU$4*投入係数表!AU53</f>
        <v>1.5938347498918173</v>
      </c>
      <c r="AV53" s="64">
        <f>AV$4*投入係数表!AV53</f>
        <v>1.3676788755041847</v>
      </c>
      <c r="AW53" s="64">
        <f>AW$4*投入係数表!AW53</f>
        <v>0</v>
      </c>
      <c r="AX53" s="64">
        <f>AX$4*投入係数表!AX53</f>
        <v>9.7246308692199232E-2</v>
      </c>
      <c r="AY53" s="64">
        <f>AY$4*投入係数表!AY53</f>
        <v>19.313643102467125</v>
      </c>
      <c r="AZ53" s="64">
        <f>AZ$4*投入係数表!AZ53</f>
        <v>1.324424697722532</v>
      </c>
      <c r="BA53" s="64">
        <f>BA$4*投入係数表!BA53</f>
        <v>0.6539168900482023</v>
      </c>
      <c r="BB53" s="64">
        <f>BB$4*投入係数表!BB53</f>
        <v>0.33768012200056019</v>
      </c>
      <c r="BC53" s="64">
        <f>BC$4*投入係数表!BC53</f>
        <v>0.64468137862633279</v>
      </c>
      <c r="BD53" s="64">
        <f>BD$4*投入係数表!BD53</f>
        <v>0.48949696632744327</v>
      </c>
      <c r="BE53" s="64">
        <f>BE$4*投入係数表!BE53</f>
        <v>0</v>
      </c>
      <c r="BF53" s="64">
        <f>BF$4*投入係数表!BF53</f>
        <v>2.1738176392281923</v>
      </c>
      <c r="BG53" s="64">
        <f>BG$4*投入係数表!BG53</f>
        <v>4.0140361781196185</v>
      </c>
      <c r="BH53" s="64">
        <f>BH$4*投入係数表!BH53</f>
        <v>2.4488656724646467</v>
      </c>
      <c r="BI53" s="64">
        <f>BI$4*投入係数表!BI53</f>
        <v>0.74548342050972594</v>
      </c>
      <c r="BJ53" s="64">
        <f>BJ$4*投入係数表!BJ53</f>
        <v>2.5085289985952238E-3</v>
      </c>
      <c r="BK53" s="64">
        <f>BK$4*投入係数表!BK53</f>
        <v>0</v>
      </c>
      <c r="BL53" s="64">
        <f>BL$4*投入係数表!BL53</f>
        <v>0.20399355955762691</v>
      </c>
      <c r="BM53" s="64">
        <f>BM$4*投入係数表!BM53</f>
        <v>0.35686431459474993</v>
      </c>
      <c r="BN53" s="64">
        <f>BN$4*投入係数表!BN53</f>
        <v>0.18635949249777123</v>
      </c>
      <c r="BO53" s="64">
        <f>BO$4*投入係数表!BO53</f>
        <v>0.44383165389872536</v>
      </c>
      <c r="BP53" s="64">
        <f>BP$4*投入係数表!BP53</f>
        <v>0</v>
      </c>
      <c r="BQ53" s="64">
        <f>BQ$4*投入係数表!BQ53</f>
        <v>0</v>
      </c>
      <c r="BR53" s="64">
        <f>BR$4*投入係数表!BR53</f>
        <v>0</v>
      </c>
      <c r="BS53" s="64">
        <f>BS$4*投入係数表!BS53</f>
        <v>0</v>
      </c>
      <c r="BT53" s="64">
        <f>BT$4*投入係数表!BT53</f>
        <v>6.8327876782973249E-5</v>
      </c>
      <c r="BU53" s="64">
        <f>BU$4*投入係数表!BU53</f>
        <v>0</v>
      </c>
      <c r="BV53" s="64">
        <f>BV$4*投入係数表!BV53</f>
        <v>0</v>
      </c>
      <c r="BW53" s="64">
        <f>BW$4*投入係数表!BW53</f>
        <v>0</v>
      </c>
      <c r="BX53" s="64">
        <f>BX$4*投入係数表!BX53</f>
        <v>0</v>
      </c>
      <c r="BY53" s="64">
        <f>BY$4*投入係数表!BY53</f>
        <v>1.2015259379411853E-2</v>
      </c>
      <c r="BZ53" s="64">
        <f>BZ$4*投入係数表!BZ53</f>
        <v>0</v>
      </c>
      <c r="CA53" s="64">
        <f>CA$4*投入係数表!CA53</f>
        <v>0</v>
      </c>
      <c r="CB53" s="64">
        <f>CB$4*投入係数表!CB53</f>
        <v>0</v>
      </c>
      <c r="CC53" s="64">
        <f>CC$4*投入係数表!CC53</f>
        <v>0</v>
      </c>
      <c r="CD53" s="64">
        <f>CD$4*投入係数表!CD53</f>
        <v>1.153548893169837E-3</v>
      </c>
      <c r="CE53" s="64">
        <f>CE$4*投入係数表!CE53</f>
        <v>0</v>
      </c>
      <c r="CF53" s="64">
        <f>CF$4*投入係数表!CF53</f>
        <v>0</v>
      </c>
      <c r="CG53" s="64">
        <f>CG$4*投入係数表!CG53</f>
        <v>3.5994204933005786E-4</v>
      </c>
      <c r="CH53" s="64">
        <f>CH$4*投入係数表!CH53</f>
        <v>0</v>
      </c>
      <c r="CI53" s="64">
        <f>CI$4*投入係数表!CI53</f>
        <v>0</v>
      </c>
      <c r="CJ53" s="64">
        <f>CJ$4*投入係数表!CJ53</f>
        <v>0</v>
      </c>
      <c r="CK53" s="64">
        <f>CK$4*投入係数表!CK53</f>
        <v>0</v>
      </c>
      <c r="CL53" s="64">
        <f>CL$4*投入係数表!CL53</f>
        <v>1.3901902614391808E-4</v>
      </c>
      <c r="CM53" s="64">
        <f>CM$4*投入係数表!CM53</f>
        <v>0</v>
      </c>
      <c r="CN53" s="64">
        <f>CN$4*投入係数表!CN53</f>
        <v>0</v>
      </c>
      <c r="CO53" s="64">
        <f>CO$4*投入係数表!CO53</f>
        <v>0</v>
      </c>
      <c r="CP53" s="64">
        <f>CP$4*投入係数表!CP53</f>
        <v>0</v>
      </c>
      <c r="CQ53" s="64">
        <f>CQ$4*投入係数表!CQ53</f>
        <v>0</v>
      </c>
      <c r="CR53" s="64">
        <f>CR$4*投入係数表!CR53</f>
        <v>0</v>
      </c>
      <c r="CS53" s="64">
        <f>CS$4*投入係数表!CS53</f>
        <v>0</v>
      </c>
      <c r="CT53" s="64">
        <f>CT$4*投入係数表!CT53</f>
        <v>0</v>
      </c>
      <c r="CU53" s="64">
        <f>CU$4*投入係数表!CU53</f>
        <v>0</v>
      </c>
      <c r="CV53" s="64">
        <f>CV$4*投入係数表!CV53</f>
        <v>1.9033244256760471</v>
      </c>
      <c r="CW53" s="64">
        <f>CW$4*投入係数表!CW53</f>
        <v>0</v>
      </c>
      <c r="CX53" s="64">
        <f>CX$4*投入係数表!CX53</f>
        <v>0</v>
      </c>
      <c r="CY53" s="64">
        <f>CY$4*投入係数表!CY53</f>
        <v>0</v>
      </c>
      <c r="CZ53" s="64">
        <f>CZ$4*投入係数表!CZ53</f>
        <v>0</v>
      </c>
      <c r="DA53" s="64">
        <f>DA$4*投入係数表!DA53</f>
        <v>0</v>
      </c>
      <c r="DB53" s="64">
        <f>DB$4*投入係数表!DB53</f>
        <v>0</v>
      </c>
      <c r="DC53" s="64">
        <f>DC$4*投入係数表!DC53</f>
        <v>5.4710581026370499E-3</v>
      </c>
      <c r="DD53" s="64">
        <f>DD$4*投入係数表!DD53</f>
        <v>0</v>
      </c>
      <c r="DE53" s="64">
        <f>DE$4*投入係数表!DE53</f>
        <v>4.2134313658364455E-3</v>
      </c>
      <c r="DF53" s="196">
        <f t="shared" si="1"/>
        <v>40.970924922052468</v>
      </c>
    </row>
    <row r="54" spans="1:110" s="149" customFormat="1" ht="12">
      <c r="A54" s="154">
        <v>50</v>
      </c>
      <c r="B54" s="154" t="s">
        <v>168</v>
      </c>
      <c r="C54" s="64">
        <f>C$4*投入係数表!C54</f>
        <v>0</v>
      </c>
      <c r="D54" s="64">
        <f>D$4*投入係数表!D54</f>
        <v>0</v>
      </c>
      <c r="E54" s="64">
        <f>E$4*投入係数表!E54</f>
        <v>0</v>
      </c>
      <c r="F54" s="64">
        <f>F$4*投入係数表!F54</f>
        <v>0</v>
      </c>
      <c r="G54" s="64">
        <f>G$4*投入係数表!G54</f>
        <v>0</v>
      </c>
      <c r="H54" s="64">
        <f>H$4*投入係数表!H54</f>
        <v>0</v>
      </c>
      <c r="I54" s="64">
        <f>I$4*投入係数表!I54</f>
        <v>0</v>
      </c>
      <c r="J54" s="64">
        <f>J$4*投入係数表!J54</f>
        <v>0</v>
      </c>
      <c r="K54" s="64">
        <f>K$4*投入係数表!K54</f>
        <v>0</v>
      </c>
      <c r="L54" s="64">
        <f>L$4*投入係数表!L54</f>
        <v>0</v>
      </c>
      <c r="M54" s="64">
        <f>M$4*投入係数表!M54</f>
        <v>0</v>
      </c>
      <c r="N54" s="64">
        <f>N$4*投入係数表!N54</f>
        <v>0</v>
      </c>
      <c r="O54" s="64">
        <f>O$4*投入係数表!O54</f>
        <v>0</v>
      </c>
      <c r="P54" s="64">
        <f>P$4*投入係数表!P54</f>
        <v>0</v>
      </c>
      <c r="Q54" s="64">
        <f>Q$4*投入係数表!Q54</f>
        <v>0</v>
      </c>
      <c r="R54" s="64">
        <f>R$4*投入係数表!R54</f>
        <v>0</v>
      </c>
      <c r="S54" s="64">
        <f>S$4*投入係数表!S54</f>
        <v>0</v>
      </c>
      <c r="T54" s="64">
        <f>T$4*投入係数表!T54</f>
        <v>0</v>
      </c>
      <c r="U54" s="64">
        <f>U$4*投入係数表!U54</f>
        <v>0</v>
      </c>
      <c r="V54" s="64">
        <f>V$4*投入係数表!V54</f>
        <v>0</v>
      </c>
      <c r="W54" s="64">
        <f>W$4*投入係数表!W54</f>
        <v>0</v>
      </c>
      <c r="X54" s="64">
        <f>X$4*投入係数表!X54</f>
        <v>0</v>
      </c>
      <c r="Y54" s="64">
        <f>Y$4*投入係数表!Y54</f>
        <v>0</v>
      </c>
      <c r="Z54" s="64">
        <f>Z$4*投入係数表!Z54</f>
        <v>0</v>
      </c>
      <c r="AA54" s="64">
        <f>AA$4*投入係数表!AA54</f>
        <v>0</v>
      </c>
      <c r="AB54" s="64">
        <f>AB$4*投入係数表!AB54</f>
        <v>0</v>
      </c>
      <c r="AC54" s="64">
        <f>AC$4*投入係数表!AC54</f>
        <v>0</v>
      </c>
      <c r="AD54" s="64">
        <f>AD$4*投入係数表!AD54</f>
        <v>0</v>
      </c>
      <c r="AE54" s="64">
        <f>AE$4*投入係数表!AE54</f>
        <v>4.9290463773973652E-4</v>
      </c>
      <c r="AF54" s="64">
        <f>AF$4*投入係数表!AF54</f>
        <v>0</v>
      </c>
      <c r="AG54" s="64">
        <f>AG$4*投入係数表!AG54</f>
        <v>0</v>
      </c>
      <c r="AH54" s="64">
        <f>AH$4*投入係数表!AH54</f>
        <v>0</v>
      </c>
      <c r="AI54" s="64">
        <f>AI$4*投入係数表!AI54</f>
        <v>0</v>
      </c>
      <c r="AJ54" s="64">
        <f>AJ$4*投入係数表!AJ54</f>
        <v>0</v>
      </c>
      <c r="AK54" s="64">
        <f>AK$4*投入係数表!AK54</f>
        <v>0</v>
      </c>
      <c r="AL54" s="64">
        <f>AL$4*投入係数表!AL54</f>
        <v>0</v>
      </c>
      <c r="AM54" s="64">
        <f>AM$4*投入係数表!AM54</f>
        <v>0</v>
      </c>
      <c r="AN54" s="64">
        <f>AN$4*投入係数表!AN54</f>
        <v>0</v>
      </c>
      <c r="AO54" s="64">
        <f>AO$4*投入係数表!AO54</f>
        <v>0</v>
      </c>
      <c r="AP54" s="64">
        <f>AP$4*投入係数表!AP54</f>
        <v>0</v>
      </c>
      <c r="AQ54" s="64">
        <f>AQ$4*投入係数表!AQ54</f>
        <v>0</v>
      </c>
      <c r="AR54" s="64">
        <f>AR$4*投入係数表!AR54</f>
        <v>0</v>
      </c>
      <c r="AS54" s="64">
        <f>AS$4*投入係数表!AS54</f>
        <v>0</v>
      </c>
      <c r="AT54" s="64">
        <f>AT$4*投入係数表!AT54</f>
        <v>0</v>
      </c>
      <c r="AU54" s="64">
        <f>AU$4*投入係数表!AU54</f>
        <v>0</v>
      </c>
      <c r="AV54" s="64">
        <f>AV$4*投入係数表!AV54</f>
        <v>0</v>
      </c>
      <c r="AW54" s="64">
        <f>AW$4*投入係数表!AW54</f>
        <v>0</v>
      </c>
      <c r="AX54" s="64">
        <f>AX$4*投入係数表!AX54</f>
        <v>0</v>
      </c>
      <c r="AY54" s="64">
        <f>AY$4*投入係数表!AY54</f>
        <v>0</v>
      </c>
      <c r="AZ54" s="64">
        <f>AZ$4*投入係数表!AZ54</f>
        <v>7.476809849242823</v>
      </c>
      <c r="BA54" s="64">
        <f>BA$4*投入係数表!BA54</f>
        <v>0</v>
      </c>
      <c r="BB54" s="64">
        <f>BB$4*投入係数表!BB54</f>
        <v>0</v>
      </c>
      <c r="BC54" s="64">
        <f>BC$4*投入係数表!BC54</f>
        <v>0</v>
      </c>
      <c r="BD54" s="64">
        <f>BD$4*投入係数表!BD54</f>
        <v>0</v>
      </c>
      <c r="BE54" s="64">
        <f>BE$4*投入係数表!BE54</f>
        <v>0</v>
      </c>
      <c r="BF54" s="64">
        <f>BF$4*投入係数表!BF54</f>
        <v>0</v>
      </c>
      <c r="BG54" s="64">
        <f>BG$4*投入係数表!BG54</f>
        <v>0</v>
      </c>
      <c r="BH54" s="64">
        <f>BH$4*投入係数表!BH54</f>
        <v>9.9925572676902719E-3</v>
      </c>
      <c r="BI54" s="64">
        <f>BI$4*投入係数表!BI54</f>
        <v>0.20848265149848266</v>
      </c>
      <c r="BJ54" s="64">
        <f>BJ$4*投入係数表!BJ54</f>
        <v>5.0170579971904475E-4</v>
      </c>
      <c r="BK54" s="64">
        <f>BK$4*投入係数表!BK54</f>
        <v>0</v>
      </c>
      <c r="BL54" s="64">
        <f>BL$4*投入係数表!BL54</f>
        <v>0.35469228516115836</v>
      </c>
      <c r="BM54" s="64">
        <f>BM$4*投入係数表!BM54</f>
        <v>0</v>
      </c>
      <c r="BN54" s="64">
        <f>BN$4*投入係数表!BN54</f>
        <v>0</v>
      </c>
      <c r="BO54" s="64">
        <f>BO$4*投入係数表!BO54</f>
        <v>0</v>
      </c>
      <c r="BP54" s="64">
        <f>BP$4*投入係数表!BP54</f>
        <v>0</v>
      </c>
      <c r="BQ54" s="64">
        <f>BQ$4*投入係数表!BQ54</f>
        <v>0</v>
      </c>
      <c r="BR54" s="64">
        <f>BR$4*投入係数表!BR54</f>
        <v>0</v>
      </c>
      <c r="BS54" s="64">
        <f>BS$4*投入係数表!BS54</f>
        <v>0</v>
      </c>
      <c r="BT54" s="64">
        <f>BT$4*投入係数表!BT54</f>
        <v>0</v>
      </c>
      <c r="BU54" s="64">
        <f>BU$4*投入係数表!BU54</f>
        <v>0</v>
      </c>
      <c r="BV54" s="64">
        <f>BV$4*投入係数表!BV54</f>
        <v>0</v>
      </c>
      <c r="BW54" s="64">
        <f>BW$4*投入係数表!BW54</f>
        <v>0</v>
      </c>
      <c r="BX54" s="64">
        <f>BX$4*投入係数表!BX54</f>
        <v>0</v>
      </c>
      <c r="BY54" s="64">
        <f>BY$4*投入係数表!BY54</f>
        <v>0</v>
      </c>
      <c r="BZ54" s="64">
        <f>BZ$4*投入係数表!BZ54</f>
        <v>2.8704823989195503E-3</v>
      </c>
      <c r="CA54" s="64">
        <f>CA$4*投入係数表!CA54</f>
        <v>0</v>
      </c>
      <c r="CB54" s="64">
        <f>CB$4*投入係数表!CB54</f>
        <v>0</v>
      </c>
      <c r="CC54" s="64">
        <f>CC$4*投入係数表!CC54</f>
        <v>0</v>
      </c>
      <c r="CD54" s="64">
        <f>CD$4*投入係数表!CD54</f>
        <v>0</v>
      </c>
      <c r="CE54" s="64">
        <f>CE$4*投入係数表!CE54</f>
        <v>1.4603102283049011E-3</v>
      </c>
      <c r="CF54" s="64">
        <f>CF$4*投入係数表!CF54</f>
        <v>0</v>
      </c>
      <c r="CG54" s="64">
        <f>CG$4*投入係数表!CG54</f>
        <v>0</v>
      </c>
      <c r="CH54" s="64">
        <f>CH$4*投入係数表!CH54</f>
        <v>0</v>
      </c>
      <c r="CI54" s="64">
        <f>CI$4*投入係数表!CI54</f>
        <v>0</v>
      </c>
      <c r="CJ54" s="64">
        <f>CJ$4*投入係数表!CJ54</f>
        <v>0</v>
      </c>
      <c r="CK54" s="64">
        <f>CK$4*投入係数表!CK54</f>
        <v>3.0764272424957152E-2</v>
      </c>
      <c r="CL54" s="64">
        <f>CL$4*投入係数表!CL54</f>
        <v>4.7335978402004097E-2</v>
      </c>
      <c r="CM54" s="64">
        <f>CM$4*投入係数表!CM54</f>
        <v>0</v>
      </c>
      <c r="CN54" s="64">
        <f>CN$4*投入係数表!CN54</f>
        <v>0</v>
      </c>
      <c r="CO54" s="64">
        <f>CO$4*投入係数表!CO54</f>
        <v>0</v>
      </c>
      <c r="CP54" s="64">
        <f>CP$4*投入係数表!CP54</f>
        <v>0</v>
      </c>
      <c r="CQ54" s="64">
        <f>CQ$4*投入係数表!CQ54</f>
        <v>0</v>
      </c>
      <c r="CR54" s="64">
        <f>CR$4*投入係数表!CR54</f>
        <v>0</v>
      </c>
      <c r="CS54" s="64">
        <f>CS$4*投入係数表!CS54</f>
        <v>0</v>
      </c>
      <c r="CT54" s="64">
        <f>CT$4*投入係数表!CT54</f>
        <v>1.57110425062255E-2</v>
      </c>
      <c r="CU54" s="64">
        <f>CU$4*投入係数表!CU54</f>
        <v>0</v>
      </c>
      <c r="CV54" s="64">
        <f>CV$4*投入係数表!CV54</f>
        <v>0.85530005608524962</v>
      </c>
      <c r="CW54" s="64">
        <f>CW$4*投入係数表!CW54</f>
        <v>1.4929674740807863E-3</v>
      </c>
      <c r="CX54" s="64">
        <f>CX$4*投入係数表!CX54</f>
        <v>0</v>
      </c>
      <c r="CY54" s="64">
        <f>CY$4*投入係数表!CY54</f>
        <v>0</v>
      </c>
      <c r="CZ54" s="64">
        <f>CZ$4*投入係数表!CZ54</f>
        <v>0</v>
      </c>
      <c r="DA54" s="64">
        <f>DA$4*投入係数表!DA54</f>
        <v>1.5610008680687754E-2</v>
      </c>
      <c r="DB54" s="64">
        <f>DB$4*投入係数表!DB54</f>
        <v>0</v>
      </c>
      <c r="DC54" s="64">
        <f>DC$4*投入係数表!DC54</f>
        <v>7.8157972894815002E-4</v>
      </c>
      <c r="DD54" s="64">
        <f>DD$4*投入係数表!DD54</f>
        <v>0</v>
      </c>
      <c r="DE54" s="64">
        <f>DE$4*投入係数表!DE54</f>
        <v>0</v>
      </c>
      <c r="DF54" s="196">
        <f t="shared" si="1"/>
        <v>9.0222986515369872</v>
      </c>
    </row>
    <row r="55" spans="1:110" s="149" customFormat="1" ht="12">
      <c r="A55" s="154">
        <v>51</v>
      </c>
      <c r="B55" s="154" t="s">
        <v>169</v>
      </c>
      <c r="C55" s="64">
        <f>C$4*投入係数表!C55</f>
        <v>0</v>
      </c>
      <c r="D55" s="64">
        <f>D$4*投入係数表!D55</f>
        <v>0</v>
      </c>
      <c r="E55" s="64">
        <f>E$4*投入係数表!E55</f>
        <v>0</v>
      </c>
      <c r="F55" s="64">
        <f>F$4*投入係数表!F55</f>
        <v>0</v>
      </c>
      <c r="G55" s="64">
        <f>G$4*投入係数表!G55</f>
        <v>0</v>
      </c>
      <c r="H55" s="64">
        <f>H$4*投入係数表!H55</f>
        <v>0</v>
      </c>
      <c r="I55" s="64">
        <f>I$4*投入係数表!I55</f>
        <v>0</v>
      </c>
      <c r="J55" s="64">
        <f>J$4*投入係数表!J55</f>
        <v>0</v>
      </c>
      <c r="K55" s="64">
        <f>K$4*投入係数表!K55</f>
        <v>0</v>
      </c>
      <c r="L55" s="64">
        <f>L$4*投入係数表!L55</f>
        <v>0</v>
      </c>
      <c r="M55" s="64">
        <f>M$4*投入係数表!M55</f>
        <v>0</v>
      </c>
      <c r="N55" s="64">
        <f>N$4*投入係数表!N55</f>
        <v>0</v>
      </c>
      <c r="O55" s="64">
        <f>O$4*投入係数表!O55</f>
        <v>0</v>
      </c>
      <c r="P55" s="64">
        <f>P$4*投入係数表!P55</f>
        <v>0</v>
      </c>
      <c r="Q55" s="64">
        <f>Q$4*投入係数表!Q55</f>
        <v>0</v>
      </c>
      <c r="R55" s="64">
        <f>R$4*投入係数表!R55</f>
        <v>0</v>
      </c>
      <c r="S55" s="64">
        <f>S$4*投入係数表!S55</f>
        <v>0</v>
      </c>
      <c r="T55" s="64">
        <f>T$4*投入係数表!T55</f>
        <v>0</v>
      </c>
      <c r="U55" s="64">
        <f>U$4*投入係数表!U55</f>
        <v>0</v>
      </c>
      <c r="V55" s="64">
        <f>V$4*投入係数表!V55</f>
        <v>0</v>
      </c>
      <c r="W55" s="64">
        <f>W$4*投入係数表!W55</f>
        <v>0</v>
      </c>
      <c r="X55" s="64">
        <f>X$4*投入係数表!X55</f>
        <v>0</v>
      </c>
      <c r="Y55" s="64">
        <f>Y$4*投入係数表!Y55</f>
        <v>0</v>
      </c>
      <c r="Z55" s="64">
        <f>Z$4*投入係数表!Z55</f>
        <v>0</v>
      </c>
      <c r="AA55" s="64">
        <f>AA$4*投入係数表!AA55</f>
        <v>0</v>
      </c>
      <c r="AB55" s="64">
        <f>AB$4*投入係数表!AB55</f>
        <v>0</v>
      </c>
      <c r="AC55" s="64">
        <f>AC$4*投入係数表!AC55</f>
        <v>0</v>
      </c>
      <c r="AD55" s="64">
        <f>AD$4*投入係数表!AD55</f>
        <v>0</v>
      </c>
      <c r="AE55" s="64">
        <f>AE$4*投入係数表!AE55</f>
        <v>0</v>
      </c>
      <c r="AF55" s="64">
        <f>AF$4*投入係数表!AF55</f>
        <v>0</v>
      </c>
      <c r="AG55" s="64">
        <f>AG$4*投入係数表!AG55</f>
        <v>0</v>
      </c>
      <c r="AH55" s="64">
        <f>AH$4*投入係数表!AH55</f>
        <v>0</v>
      </c>
      <c r="AI55" s="64">
        <f>AI$4*投入係数表!AI55</f>
        <v>0</v>
      </c>
      <c r="AJ55" s="64">
        <f>AJ$4*投入係数表!AJ55</f>
        <v>0</v>
      </c>
      <c r="AK55" s="64">
        <f>AK$4*投入係数表!AK55</f>
        <v>0</v>
      </c>
      <c r="AL55" s="64">
        <f>AL$4*投入係数表!AL55</f>
        <v>0</v>
      </c>
      <c r="AM55" s="64">
        <f>AM$4*投入係数表!AM55</f>
        <v>0</v>
      </c>
      <c r="AN55" s="64">
        <f>AN$4*投入係数表!AN55</f>
        <v>0</v>
      </c>
      <c r="AO55" s="64">
        <f>AO$4*投入係数表!AO55</f>
        <v>0</v>
      </c>
      <c r="AP55" s="64">
        <f>AP$4*投入係数表!AP55</f>
        <v>0</v>
      </c>
      <c r="AQ55" s="64">
        <f>AQ$4*投入係数表!AQ55</f>
        <v>0</v>
      </c>
      <c r="AR55" s="64">
        <f>AR$4*投入係数表!AR55</f>
        <v>0</v>
      </c>
      <c r="AS55" s="64">
        <f>AS$4*投入係数表!AS55</f>
        <v>0</v>
      </c>
      <c r="AT55" s="64">
        <f>AT$4*投入係数表!AT55</f>
        <v>0.11833563514902989</v>
      </c>
      <c r="AU55" s="64">
        <f>AU$4*投入係数表!AU55</f>
        <v>0.19687575356176645</v>
      </c>
      <c r="AV55" s="64">
        <f>AV$4*投入係数表!AV55</f>
        <v>0.56053153385095555</v>
      </c>
      <c r="AW55" s="64">
        <f>AW$4*投入係数表!AW55</f>
        <v>1.5139048872799078E-2</v>
      </c>
      <c r="AX55" s="64">
        <f>AX$4*投入係数表!AX55</f>
        <v>0</v>
      </c>
      <c r="AY55" s="64">
        <f>AY$4*投入係数表!AY55</f>
        <v>0.19986244885545368</v>
      </c>
      <c r="AZ55" s="64">
        <f>AZ$4*投入係数表!AZ55</f>
        <v>0</v>
      </c>
      <c r="BA55" s="64">
        <f>BA$4*投入係数表!BA55</f>
        <v>3.4294575134329439</v>
      </c>
      <c r="BB55" s="64">
        <f>BB$4*投入係数表!BB55</f>
        <v>0</v>
      </c>
      <c r="BC55" s="64">
        <f>BC$4*投入係数表!BC55</f>
        <v>9.4103166944992961E-2</v>
      </c>
      <c r="BD55" s="64">
        <f>BD$4*投入係数表!BD55</f>
        <v>3.988493799705093E-2</v>
      </c>
      <c r="BE55" s="64">
        <f>BE$4*投入係数表!BE55</f>
        <v>0</v>
      </c>
      <c r="BF55" s="64">
        <f>BF$4*投入係数表!BF55</f>
        <v>0</v>
      </c>
      <c r="BG55" s="64">
        <f>BG$4*投入係数表!BG55</f>
        <v>3.2371259500964662E-4</v>
      </c>
      <c r="BH55" s="64">
        <f>BH$4*投入係数表!BH55</f>
        <v>0.18641287868346335</v>
      </c>
      <c r="BI55" s="64">
        <f>BI$4*投入係数表!BI55</f>
        <v>2.3527822739640679E-2</v>
      </c>
      <c r="BJ55" s="64">
        <f>BJ$4*投入係数表!BJ55</f>
        <v>0</v>
      </c>
      <c r="BK55" s="64">
        <f>BK$4*投入係数表!BK55</f>
        <v>0</v>
      </c>
      <c r="BL55" s="64">
        <f>BL$4*投入係数表!BL55</f>
        <v>1.7158336785220954E-2</v>
      </c>
      <c r="BM55" s="64">
        <f>BM$4*投入係数表!BM55</f>
        <v>4.8744945918765261E-3</v>
      </c>
      <c r="BN55" s="64">
        <f>BN$4*投入係数表!BN55</f>
        <v>5.4396824837187281E-2</v>
      </c>
      <c r="BO55" s="64">
        <f>BO$4*投入係数表!BO55</f>
        <v>7.9071172001652937E-2</v>
      </c>
      <c r="BP55" s="64">
        <f>BP$4*投入係数表!BP55</f>
        <v>0</v>
      </c>
      <c r="BQ55" s="64">
        <f>BQ$4*投入係数表!BQ55</f>
        <v>0</v>
      </c>
      <c r="BR55" s="64">
        <f>BR$4*投入係数表!BR55</f>
        <v>0</v>
      </c>
      <c r="BS55" s="64">
        <f>BS$4*投入係数表!BS55</f>
        <v>0</v>
      </c>
      <c r="BT55" s="64">
        <f>BT$4*投入係数表!BT55</f>
        <v>0</v>
      </c>
      <c r="BU55" s="64">
        <f>BU$4*投入係数表!BU55</f>
        <v>0</v>
      </c>
      <c r="BV55" s="64">
        <f>BV$4*投入係数表!BV55</f>
        <v>0</v>
      </c>
      <c r="BW55" s="64">
        <f>BW$4*投入係数表!BW55</f>
        <v>0</v>
      </c>
      <c r="BX55" s="64">
        <f>BX$4*投入係数表!BX55</f>
        <v>0</v>
      </c>
      <c r="BY55" s="64">
        <f>BY$4*投入係数表!BY55</f>
        <v>1.5019074224264816E-3</v>
      </c>
      <c r="BZ55" s="64">
        <f>BZ$4*投入係数表!BZ55</f>
        <v>0</v>
      </c>
      <c r="CA55" s="64">
        <f>CA$4*投入係数表!CA55</f>
        <v>0</v>
      </c>
      <c r="CB55" s="64">
        <f>CB$4*投入係数表!CB55</f>
        <v>0</v>
      </c>
      <c r="CC55" s="64">
        <f>CC$4*投入係数表!CC55</f>
        <v>0</v>
      </c>
      <c r="CD55" s="64">
        <f>CD$4*投入係数表!CD55</f>
        <v>0</v>
      </c>
      <c r="CE55" s="64">
        <f>CE$4*投入係数表!CE55</f>
        <v>0</v>
      </c>
      <c r="CF55" s="64">
        <f>CF$4*投入係数表!CF55</f>
        <v>0</v>
      </c>
      <c r="CG55" s="64">
        <f>CG$4*投入係数表!CG55</f>
        <v>0</v>
      </c>
      <c r="CH55" s="64">
        <f>CH$4*投入係数表!CH55</f>
        <v>0</v>
      </c>
      <c r="CI55" s="64">
        <f>CI$4*投入係数表!CI55</f>
        <v>9.7282573448342956E-4</v>
      </c>
      <c r="CJ55" s="64">
        <f>CJ$4*投入係数表!CJ55</f>
        <v>0</v>
      </c>
      <c r="CK55" s="64">
        <f>CK$4*投入係数表!CK55</f>
        <v>0</v>
      </c>
      <c r="CL55" s="64">
        <f>CL$4*投入係数表!CL55</f>
        <v>6.3392675921626632E-2</v>
      </c>
      <c r="CM55" s="64">
        <f>CM$4*投入係数表!CM55</f>
        <v>0</v>
      </c>
      <c r="CN55" s="64">
        <f>CN$4*投入係数表!CN55</f>
        <v>0</v>
      </c>
      <c r="CO55" s="64">
        <f>CO$4*投入係数表!CO55</f>
        <v>6.4667975791012399E-3</v>
      </c>
      <c r="CP55" s="64">
        <f>CP$4*投入係数表!CP55</f>
        <v>0</v>
      </c>
      <c r="CQ55" s="64">
        <f>CQ$4*投入係数表!CQ55</f>
        <v>0</v>
      </c>
      <c r="CR55" s="64">
        <f>CR$4*投入係数表!CR55</f>
        <v>0</v>
      </c>
      <c r="CS55" s="64">
        <f>CS$4*投入係数表!CS55</f>
        <v>0</v>
      </c>
      <c r="CT55" s="64">
        <f>CT$4*投入係数表!CT55</f>
        <v>0</v>
      </c>
      <c r="CU55" s="64">
        <f>CU$4*投入係数表!CU55</f>
        <v>0</v>
      </c>
      <c r="CV55" s="64">
        <f>CV$4*投入係数表!CV55</f>
        <v>0.2936227772095939</v>
      </c>
      <c r="CW55" s="64">
        <f>CW$4*投入係数表!CW55</f>
        <v>6.8157210773253296E-3</v>
      </c>
      <c r="CX55" s="64">
        <f>CX$4*投入係数表!CX55</f>
        <v>0</v>
      </c>
      <c r="CY55" s="64">
        <f>CY$4*投入係数表!CY55</f>
        <v>0</v>
      </c>
      <c r="CZ55" s="64">
        <f>CZ$4*投入係数表!CZ55</f>
        <v>0</v>
      </c>
      <c r="DA55" s="64">
        <f>DA$4*投入係数表!DA55</f>
        <v>0</v>
      </c>
      <c r="DB55" s="64">
        <f>DB$4*投入係数表!DB55</f>
        <v>0</v>
      </c>
      <c r="DC55" s="64">
        <f>DC$4*投入係数表!DC55</f>
        <v>0</v>
      </c>
      <c r="DD55" s="64">
        <f>DD$4*投入係数表!DD55</f>
        <v>0</v>
      </c>
      <c r="DE55" s="64">
        <f>DE$4*投入係数表!DE55</f>
        <v>0</v>
      </c>
      <c r="DF55" s="196">
        <f t="shared" si="1"/>
        <v>5.3927279858435995</v>
      </c>
    </row>
    <row r="56" spans="1:110" s="149" customFormat="1" ht="12">
      <c r="A56" s="154">
        <v>52</v>
      </c>
      <c r="B56" s="154" t="s">
        <v>25</v>
      </c>
      <c r="C56" s="64">
        <f>C$4*投入係数表!C56</f>
        <v>0</v>
      </c>
      <c r="D56" s="64">
        <f>D$4*投入係数表!D56</f>
        <v>3.231905369810772E-3</v>
      </c>
      <c r="E56" s="64">
        <f>E$4*投入係数表!E56</f>
        <v>0</v>
      </c>
      <c r="F56" s="64">
        <f>F$4*投入係数表!F56</f>
        <v>0</v>
      </c>
      <c r="G56" s="64">
        <f>G$4*投入係数表!G56</f>
        <v>4.1238732989022642E-2</v>
      </c>
      <c r="H56" s="64">
        <f>H$4*投入係数表!H56</f>
        <v>0</v>
      </c>
      <c r="I56" s="64">
        <f>I$4*投入係数表!I56</f>
        <v>0</v>
      </c>
      <c r="J56" s="64">
        <f>J$4*投入係数表!J56</f>
        <v>0</v>
      </c>
      <c r="K56" s="64">
        <f>K$4*投入係数表!K56</f>
        <v>2.2708796025052344E-4</v>
      </c>
      <c r="L56" s="64">
        <f>L$4*投入係数表!L56</f>
        <v>0</v>
      </c>
      <c r="M56" s="64">
        <f>M$4*投入係数表!M56</f>
        <v>0</v>
      </c>
      <c r="N56" s="64">
        <f>N$4*投入係数表!N56</f>
        <v>0</v>
      </c>
      <c r="O56" s="64">
        <f>O$4*投入係数表!O56</f>
        <v>0</v>
      </c>
      <c r="P56" s="64">
        <f>P$4*投入係数表!P56</f>
        <v>0</v>
      </c>
      <c r="Q56" s="64">
        <f>Q$4*投入係数表!Q56</f>
        <v>5.2172002855730683E-2</v>
      </c>
      <c r="R56" s="64">
        <f>R$4*投入係数表!R56</f>
        <v>0</v>
      </c>
      <c r="S56" s="64">
        <f>S$4*投入係数表!S56</f>
        <v>0</v>
      </c>
      <c r="T56" s="64">
        <f>T$4*投入係数表!T56</f>
        <v>2.1645021645021644E-2</v>
      </c>
      <c r="U56" s="64">
        <f>U$4*投入係数表!U56</f>
        <v>0</v>
      </c>
      <c r="V56" s="64">
        <f>V$4*投入係数表!V56</f>
        <v>2.8950933957129455E-3</v>
      </c>
      <c r="W56" s="64">
        <f>W$4*投入係数表!W56</f>
        <v>0</v>
      </c>
      <c r="X56" s="64">
        <f>X$4*投入係数表!X56</f>
        <v>0</v>
      </c>
      <c r="Y56" s="64">
        <f>Y$4*投入係数表!Y56</f>
        <v>0</v>
      </c>
      <c r="Z56" s="64">
        <f>Z$4*投入係数表!Z56</f>
        <v>0</v>
      </c>
      <c r="AA56" s="64">
        <f>AA$4*投入係数表!AA56</f>
        <v>8.2336885483801255E-4</v>
      </c>
      <c r="AB56" s="64">
        <f>AB$4*投入係数表!AB56</f>
        <v>0</v>
      </c>
      <c r="AC56" s="64">
        <f>AC$4*投入係数表!AC56</f>
        <v>0</v>
      </c>
      <c r="AD56" s="64">
        <f>AD$4*投入係数表!AD56</f>
        <v>0</v>
      </c>
      <c r="AE56" s="64">
        <f>AE$4*投入係数表!AE56</f>
        <v>2.4645231886986823E-3</v>
      </c>
      <c r="AF56" s="64">
        <f>AF$4*投入係数表!AF56</f>
        <v>0</v>
      </c>
      <c r="AG56" s="64">
        <f>AG$4*投入係数表!AG56</f>
        <v>0</v>
      </c>
      <c r="AH56" s="64">
        <f>AH$4*投入係数表!AH56</f>
        <v>0</v>
      </c>
      <c r="AI56" s="64">
        <f>AI$4*投入係数表!AI56</f>
        <v>0</v>
      </c>
      <c r="AJ56" s="64">
        <f>AJ$4*投入係数表!AJ56</f>
        <v>0</v>
      </c>
      <c r="AK56" s="64">
        <f>AK$4*投入係数表!AK56</f>
        <v>4.8423218933478602E-3</v>
      </c>
      <c r="AL56" s="64">
        <f>AL$4*投入係数表!AL56</f>
        <v>0</v>
      </c>
      <c r="AM56" s="64">
        <f>AM$4*投入係数表!AM56</f>
        <v>0</v>
      </c>
      <c r="AN56" s="64">
        <f>AN$4*投入係数表!AN56</f>
        <v>0</v>
      </c>
      <c r="AO56" s="64">
        <f>AO$4*投入係数表!AO56</f>
        <v>0</v>
      </c>
      <c r="AP56" s="64">
        <f>AP$4*投入係数表!AP56</f>
        <v>0</v>
      </c>
      <c r="AQ56" s="64">
        <f>AQ$4*投入係数表!AQ56</f>
        <v>0</v>
      </c>
      <c r="AR56" s="64">
        <f>AR$4*投入係数表!AR56</f>
        <v>0</v>
      </c>
      <c r="AS56" s="64">
        <f>AS$4*投入係数表!AS56</f>
        <v>7.0913652321082168E-2</v>
      </c>
      <c r="AT56" s="64">
        <f>AT$4*投入係数表!AT56</f>
        <v>0.15575281541466146</v>
      </c>
      <c r="AU56" s="64">
        <f>AU$4*投入係数表!AU56</f>
        <v>0.12926853170107036</v>
      </c>
      <c r="AV56" s="64">
        <f>AV$4*投入係数表!AV56</f>
        <v>0.33062778628436701</v>
      </c>
      <c r="AW56" s="64">
        <f>AW$4*投入係数表!AW56</f>
        <v>2.2728319894684876</v>
      </c>
      <c r="AX56" s="64">
        <f>AX$4*投入係数表!AX56</f>
        <v>0.716381140699201</v>
      </c>
      <c r="AY56" s="64">
        <f>AY$4*投入係数表!AY56</f>
        <v>0.82000828697958661</v>
      </c>
      <c r="AZ56" s="64">
        <f>AZ$4*投入係数表!AZ56</f>
        <v>0.91403958011836728</v>
      </c>
      <c r="BA56" s="64">
        <f>BA$4*投入係数表!BA56</f>
        <v>0.43995143705448908</v>
      </c>
      <c r="BB56" s="64">
        <f>BB$4*投入係数表!BB56</f>
        <v>7.2601226230120446</v>
      </c>
      <c r="BC56" s="64">
        <f>BC$4*投入係数表!BC56</f>
        <v>2.7481112150063183</v>
      </c>
      <c r="BD56" s="64">
        <f>BD$4*投入係数表!BD56</f>
        <v>0.30094998670502066</v>
      </c>
      <c r="BE56" s="64">
        <f>BE$4*投入係数表!BE56</f>
        <v>0</v>
      </c>
      <c r="BF56" s="64">
        <f>BF$4*投入係数表!BF56</f>
        <v>1.2609897745724776</v>
      </c>
      <c r="BG56" s="64">
        <f>BG$4*投入係数表!BG56</f>
        <v>0.34281163811521576</v>
      </c>
      <c r="BH56" s="64">
        <f>BH$4*投入係数表!BH56</f>
        <v>0.1929597265485018</v>
      </c>
      <c r="BI56" s="64">
        <f>BI$4*投入係数表!BI56</f>
        <v>0.14094908622729185</v>
      </c>
      <c r="BJ56" s="64">
        <f>BJ$4*投入係数表!BJ56</f>
        <v>0.22426249247441302</v>
      </c>
      <c r="BK56" s="64">
        <f>BK$4*投入係数表!BK56</f>
        <v>0</v>
      </c>
      <c r="BL56" s="64">
        <f>BL$4*投入係数表!BL56</f>
        <v>0.45434929174198713</v>
      </c>
      <c r="BM56" s="64">
        <f>BM$4*投入係数表!BM56</f>
        <v>0.41202306918703691</v>
      </c>
      <c r="BN56" s="64">
        <f>BN$4*投入係数表!BN56</f>
        <v>0.12062999581950327</v>
      </c>
      <c r="BO56" s="64">
        <f>BO$4*投入係数表!BO56</f>
        <v>0.18873772211449824</v>
      </c>
      <c r="BP56" s="64">
        <f>BP$4*投入係数表!BP56</f>
        <v>4.7272651636484652E-4</v>
      </c>
      <c r="BQ56" s="64">
        <f>BQ$4*投入係数表!BQ56</f>
        <v>0</v>
      </c>
      <c r="BR56" s="64">
        <f>BR$4*投入係数表!BR56</f>
        <v>2.6327706224922857E-2</v>
      </c>
      <c r="BS56" s="64">
        <f>BS$4*投入係数表!BS56</f>
        <v>0</v>
      </c>
      <c r="BT56" s="64">
        <f>BT$4*投入係数表!BT56</f>
        <v>1.9917576082236699E-2</v>
      </c>
      <c r="BU56" s="64">
        <f>BU$4*投入係数表!BU56</f>
        <v>3.365776615088945E-4</v>
      </c>
      <c r="BV56" s="64">
        <f>BV$4*投入係数表!BV56</f>
        <v>7.2905374799360828E-3</v>
      </c>
      <c r="BW56" s="64">
        <f>BW$4*投入係数表!BW56</f>
        <v>2.7637015439221269E-3</v>
      </c>
      <c r="BX56" s="64">
        <f>BX$4*投入係数表!BX56</f>
        <v>0</v>
      </c>
      <c r="BY56" s="64">
        <f>BY$4*投入係数表!BY56</f>
        <v>3.6546413945711051E-2</v>
      </c>
      <c r="BZ56" s="64">
        <f>BZ$4*投入係数表!BZ56</f>
        <v>1.865813559297708E-3</v>
      </c>
      <c r="CA56" s="64">
        <f>CA$4*投入係数表!CA56</f>
        <v>1.6683416286986538E-2</v>
      </c>
      <c r="CB56" s="64">
        <f>CB$4*投入係数表!CB56</f>
        <v>4.9905180157700365E-3</v>
      </c>
      <c r="CC56" s="64">
        <f>CC$4*投入係数表!CC56</f>
        <v>9.3190854870775341E-3</v>
      </c>
      <c r="CD56" s="64">
        <f>CD$4*投入係数表!CD56</f>
        <v>4.6141955726793481E-3</v>
      </c>
      <c r="CE56" s="64">
        <f>CE$4*投入係数表!CE56</f>
        <v>5.8996533223518006E-2</v>
      </c>
      <c r="CF56" s="64">
        <f>CF$4*投入係数表!CF56</f>
        <v>0</v>
      </c>
      <c r="CG56" s="64">
        <f>CG$4*投入係数表!CG56</f>
        <v>0</v>
      </c>
      <c r="CH56" s="64">
        <f>CH$4*投入係数表!CH56</f>
        <v>6.0760410068129225E-2</v>
      </c>
      <c r="CI56" s="64">
        <f>CI$4*投入係数表!CI56</f>
        <v>3.2427524482780985E-3</v>
      </c>
      <c r="CJ56" s="64">
        <f>CJ$4*投入係数表!CJ56</f>
        <v>0</v>
      </c>
      <c r="CK56" s="64">
        <f>CK$4*投入係数表!CK56</f>
        <v>3.6624133839234706E-2</v>
      </c>
      <c r="CL56" s="64">
        <f>CL$4*投入係数表!CL56</f>
        <v>4.5250693009845327E-2</v>
      </c>
      <c r="CM56" s="64">
        <f>CM$4*投入係数表!CM56</f>
        <v>8.5007914684267188E-2</v>
      </c>
      <c r="CN56" s="64">
        <f>CN$4*投入係数表!CN56</f>
        <v>3.394382545257054E-2</v>
      </c>
      <c r="CO56" s="64">
        <f>CO$4*投入係数表!CO56</f>
        <v>2.5095035381586905E-3</v>
      </c>
      <c r="CP56" s="64">
        <f>CP$4*投入係数表!CP56</f>
        <v>2.9335406368716723E-3</v>
      </c>
      <c r="CQ56" s="64">
        <f>CQ$4*投入係数表!CQ56</f>
        <v>0</v>
      </c>
      <c r="CR56" s="64">
        <f>CR$4*投入係数表!CR56</f>
        <v>3.975455537511405E-4</v>
      </c>
      <c r="CS56" s="64">
        <f>CS$4*投入係数表!CS56</f>
        <v>0</v>
      </c>
      <c r="CT56" s="64">
        <f>CT$4*投入係数表!CT56</f>
        <v>3.9277606265563751E-3</v>
      </c>
      <c r="CU56" s="64">
        <f>CU$4*投入係数表!CU56</f>
        <v>0</v>
      </c>
      <c r="CV56" s="64">
        <f>CV$4*投入係数表!CV56</f>
        <v>0.5396830633543378</v>
      </c>
      <c r="CW56" s="64">
        <f>CW$4*投入係数表!CW56</f>
        <v>9.2174513617161585E-3</v>
      </c>
      <c r="CX56" s="64">
        <f>CX$4*投入係数表!CX56</f>
        <v>6.7426336727125624E-3</v>
      </c>
      <c r="CY56" s="64">
        <f>CY$4*投入係数表!CY56</f>
        <v>2.4118906207603488E-3</v>
      </c>
      <c r="CZ56" s="64">
        <f>CZ$4*投入係数表!CZ56</f>
        <v>1.694006041954883E-3</v>
      </c>
      <c r="DA56" s="64">
        <f>DA$4*投入係数表!DA56</f>
        <v>3.9596119580281135E-2</v>
      </c>
      <c r="DB56" s="64">
        <f>DB$4*投入係数表!DB56</f>
        <v>0</v>
      </c>
      <c r="DC56" s="64">
        <f>DC$4*投入係数表!DC56</f>
        <v>7.0342175605333495E-3</v>
      </c>
      <c r="DD56" s="64">
        <f>DD$4*投入係数表!DD56</f>
        <v>0</v>
      </c>
      <c r="DE56" s="64">
        <f>DE$4*投入係数表!DE56</f>
        <v>1.8960441146264002E-2</v>
      </c>
      <c r="DF56" s="196">
        <f t="shared" si="1"/>
        <v>20.716274604514219</v>
      </c>
    </row>
    <row r="57" spans="1:110" s="149" customFormat="1" ht="12">
      <c r="A57" s="154">
        <v>53</v>
      </c>
      <c r="B57" s="154" t="s">
        <v>170</v>
      </c>
      <c r="C57" s="64">
        <f>C$4*投入係数表!C57</f>
        <v>0</v>
      </c>
      <c r="D57" s="64">
        <f>D$4*投入係数表!D57</f>
        <v>0</v>
      </c>
      <c r="E57" s="64">
        <f>E$4*投入係数表!E57</f>
        <v>0</v>
      </c>
      <c r="F57" s="64">
        <f>F$4*投入係数表!F57</f>
        <v>1.0505305179115453E-2</v>
      </c>
      <c r="G57" s="64">
        <f>G$4*投入係数表!G57</f>
        <v>1.9637491899534591E-3</v>
      </c>
      <c r="H57" s="64">
        <f>H$4*投入係数表!H57</f>
        <v>0</v>
      </c>
      <c r="I57" s="64">
        <f>I$4*投入係数表!I57</f>
        <v>0</v>
      </c>
      <c r="J57" s="64">
        <f>J$4*投入係数表!J57</f>
        <v>1.1697360952239058E-3</v>
      </c>
      <c r="K57" s="64">
        <f>K$4*投入係数表!K57</f>
        <v>2.2708796025052345E-3</v>
      </c>
      <c r="L57" s="64">
        <f>L$4*投入係数表!L57</f>
        <v>0</v>
      </c>
      <c r="M57" s="64">
        <f>M$4*投入係数表!M57</f>
        <v>0</v>
      </c>
      <c r="N57" s="64">
        <f>N$4*投入係数表!N57</f>
        <v>0</v>
      </c>
      <c r="O57" s="64">
        <f>O$4*投入係数表!O57</f>
        <v>0</v>
      </c>
      <c r="P57" s="64">
        <f>P$4*投入係数表!P57</f>
        <v>0</v>
      </c>
      <c r="Q57" s="64">
        <f>Q$4*投入係数表!Q57</f>
        <v>0</v>
      </c>
      <c r="R57" s="64">
        <f>R$4*投入係数表!R57</f>
        <v>0</v>
      </c>
      <c r="S57" s="64">
        <f>S$4*投入係数表!S57</f>
        <v>0</v>
      </c>
      <c r="T57" s="64">
        <f>T$4*投入係数表!T57</f>
        <v>0</v>
      </c>
      <c r="U57" s="64">
        <f>U$4*投入係数表!U57</f>
        <v>0</v>
      </c>
      <c r="V57" s="64">
        <f>V$4*投入係数表!V57</f>
        <v>0</v>
      </c>
      <c r="W57" s="64">
        <f>W$4*投入係数表!W57</f>
        <v>0</v>
      </c>
      <c r="X57" s="64">
        <f>X$4*投入係数表!X57</f>
        <v>8.5191211674603658E-4</v>
      </c>
      <c r="Y57" s="64">
        <f>Y$4*投入係数表!Y57</f>
        <v>9.4041528739091185E-4</v>
      </c>
      <c r="Z57" s="64">
        <f>Z$4*投入係数表!Z57</f>
        <v>0</v>
      </c>
      <c r="AA57" s="64">
        <f>AA$4*投入係数表!AA57</f>
        <v>1.0086268471765653E-2</v>
      </c>
      <c r="AB57" s="64">
        <f>AB$4*投入係数表!AB57</f>
        <v>3.1369055367951178E-4</v>
      </c>
      <c r="AC57" s="64">
        <f>AC$4*投入係数表!AC57</f>
        <v>0</v>
      </c>
      <c r="AD57" s="64">
        <f>AD$4*投入係数表!AD57</f>
        <v>5.7250160300448844E-3</v>
      </c>
      <c r="AE57" s="64">
        <f>AE$4*投入係数表!AE57</f>
        <v>0</v>
      </c>
      <c r="AF57" s="64">
        <f>AF$4*投入係数表!AF57</f>
        <v>9.4973075133199746E-4</v>
      </c>
      <c r="AG57" s="64">
        <f>AG$4*投入係数表!AG57</f>
        <v>2.8404249275691641E-3</v>
      </c>
      <c r="AH57" s="64">
        <f>AH$4*投入係数表!AH57</f>
        <v>7.6478910940308209E-3</v>
      </c>
      <c r="AI57" s="64">
        <f>AI$4*投入係数表!AI57</f>
        <v>3.5379444542720678E-3</v>
      </c>
      <c r="AJ57" s="64">
        <f>AJ$4*投入係数表!AJ57</f>
        <v>0</v>
      </c>
      <c r="AK57" s="64">
        <f>AK$4*投入係数表!AK57</f>
        <v>1.2105804733369651E-3</v>
      </c>
      <c r="AL57" s="64">
        <f>AL$4*投入係数表!AL57</f>
        <v>0</v>
      </c>
      <c r="AM57" s="64">
        <f>AM$4*投入係数表!AM57</f>
        <v>4.8471570212281246E-4</v>
      </c>
      <c r="AN57" s="64">
        <f>AN$4*投入係数表!AN57</f>
        <v>0</v>
      </c>
      <c r="AO57" s="64">
        <f>AO$4*投入係数表!AO57</f>
        <v>0</v>
      </c>
      <c r="AP57" s="64">
        <f>AP$4*投入係数表!AP57</f>
        <v>0</v>
      </c>
      <c r="AQ57" s="64">
        <f>AQ$4*投入係数表!AQ57</f>
        <v>0</v>
      </c>
      <c r="AR57" s="64">
        <f>AR$4*投入係数表!AR57</f>
        <v>7.9551087096201741E-3</v>
      </c>
      <c r="AS57" s="64">
        <f>AS$4*投入係数表!AS57</f>
        <v>1.0307216907134036E-3</v>
      </c>
      <c r="AT57" s="64">
        <f>AT$4*投入係数表!AT57</f>
        <v>6.2133813571180856E-2</v>
      </c>
      <c r="AU57" s="64">
        <f>AU$4*投入係数表!AU57</f>
        <v>9.6896344034873867E-3</v>
      </c>
      <c r="AV57" s="64">
        <f>AV$4*投入係数表!AV57</f>
        <v>3.6134184293373441E-3</v>
      </c>
      <c r="AW57" s="64">
        <f>AW$4*投入係数表!AW57</f>
        <v>4.6075366134605894E-3</v>
      </c>
      <c r="AX57" s="64">
        <f>AX$4*投入係数表!AX57</f>
        <v>3.2415436230733077E-3</v>
      </c>
      <c r="AY57" s="64">
        <f>AY$4*投入係数表!AY57</f>
        <v>3.2851197850048059E-3</v>
      </c>
      <c r="AZ57" s="64">
        <f>AZ$4*投入係数表!AZ57</f>
        <v>0</v>
      </c>
      <c r="BA57" s="64">
        <f>BA$4*投入係数表!BA57</f>
        <v>6.010265533531272E-3</v>
      </c>
      <c r="BB57" s="64">
        <f>BB$4*投入係数表!BB57</f>
        <v>3.1122591889452553E-3</v>
      </c>
      <c r="BC57" s="64">
        <f>BC$4*投入係数表!BC57</f>
        <v>0.74834423237208691</v>
      </c>
      <c r="BD57" s="64">
        <f>BD$4*投入係数表!BD57</f>
        <v>2.6589958664700621E-2</v>
      </c>
      <c r="BE57" s="64">
        <f>BE$4*投入係数表!BE57</f>
        <v>0</v>
      </c>
      <c r="BF57" s="64">
        <f>BF$4*投入係数表!BF57</f>
        <v>0.44251671323454111</v>
      </c>
      <c r="BG57" s="64">
        <f>BG$4*投入係数表!BG57</f>
        <v>9.7113778502893992E-4</v>
      </c>
      <c r="BH57" s="64">
        <f>BH$4*投入係数表!BH57</f>
        <v>0.27324475563028916</v>
      </c>
      <c r="BI57" s="64">
        <f>BI$4*投入係数表!BI57</f>
        <v>0.19933294265528909</v>
      </c>
      <c r="BJ57" s="64">
        <f>BJ$4*投入係数表!BJ57</f>
        <v>4.013646397752358E-3</v>
      </c>
      <c r="BK57" s="64">
        <f>BK$4*投入係数表!BK57</f>
        <v>7.4500381814456796E-3</v>
      </c>
      <c r="BL57" s="64">
        <f>BL$4*投入係数表!BL57</f>
        <v>0.14619249574074619</v>
      </c>
      <c r="BM57" s="64">
        <f>BM$4*投入係数表!BM57</f>
        <v>3.82262996941896E-2</v>
      </c>
      <c r="BN57" s="64">
        <f>BN$4*投入係数表!BN57</f>
        <v>0.33746178371218039</v>
      </c>
      <c r="BO57" s="64">
        <f>BO$4*投入係数表!BO57</f>
        <v>0.30635112368479611</v>
      </c>
      <c r="BP57" s="64">
        <f>BP$4*投入係数表!BP57</f>
        <v>1.2290889425486009E-3</v>
      </c>
      <c r="BQ57" s="64">
        <f>BQ$4*投入係数表!BQ57</f>
        <v>9.1811346046144374E-4</v>
      </c>
      <c r="BR57" s="64">
        <f>BR$4*投入係数表!BR57</f>
        <v>5.2655412449845716E-4</v>
      </c>
      <c r="BS57" s="64">
        <f>BS$4*投入係数表!BS57</f>
        <v>2.6895819044929466E-3</v>
      </c>
      <c r="BT57" s="64">
        <f>BT$4*投入係数表!BT57</f>
        <v>2.1864920570551439E-2</v>
      </c>
      <c r="BU57" s="64">
        <f>BU$4*投入係数表!BU57</f>
        <v>1.0770485168284624E-2</v>
      </c>
      <c r="BV57" s="64">
        <f>BV$4*投入係数表!BV57</f>
        <v>2.0078857321791179E-2</v>
      </c>
      <c r="BW57" s="64">
        <f>BW$4*投入係数表!BW57</f>
        <v>7.3040683660799063E-3</v>
      </c>
      <c r="BX57" s="64">
        <f>BX$4*投入係数表!BX57</f>
        <v>0</v>
      </c>
      <c r="BY57" s="64">
        <f>BY$4*投入係数表!BY57</f>
        <v>1.0012716149509878E-2</v>
      </c>
      <c r="BZ57" s="64">
        <f>BZ$4*投入係数表!BZ57</f>
        <v>1.621822555389546E-2</v>
      </c>
      <c r="CA57" s="64">
        <f>CA$4*投入係数表!CA57</f>
        <v>5.1639145650196434E-3</v>
      </c>
      <c r="CB57" s="64">
        <f>CB$4*投入係数表!CB57</f>
        <v>2.4952590078850183E-3</v>
      </c>
      <c r="CC57" s="64">
        <f>CC$4*投入係数表!CC57</f>
        <v>1.2425447316103379E-2</v>
      </c>
      <c r="CD57" s="64">
        <f>CD$4*投入係数表!CD57</f>
        <v>1.153548893169837E-3</v>
      </c>
      <c r="CE57" s="64">
        <f>CE$4*投入係数表!CE57</f>
        <v>1.4603102283049009E-2</v>
      </c>
      <c r="CF57" s="64">
        <f>CF$4*投入係数表!CF57</f>
        <v>0</v>
      </c>
      <c r="CG57" s="64">
        <f>CG$4*投入係数表!CG57</f>
        <v>3.5994204933005786E-4</v>
      </c>
      <c r="CH57" s="64">
        <f>CH$4*投入係数表!CH57</f>
        <v>1.1634972140705597E-2</v>
      </c>
      <c r="CI57" s="64">
        <f>CI$4*投入係数表!CI57</f>
        <v>2.8536221544847265E-2</v>
      </c>
      <c r="CJ57" s="64">
        <f>CJ$4*投入係数表!CJ57</f>
        <v>1.7741191498421034E-3</v>
      </c>
      <c r="CK57" s="64">
        <f>CK$4*投入係数表!CK57</f>
        <v>1.3184688182124493E-2</v>
      </c>
      <c r="CL57" s="64">
        <f>CL$4*投入係数表!CL57</f>
        <v>0.17092389264394725</v>
      </c>
      <c r="CM57" s="64">
        <f>CM$4*投入係数表!CM57</f>
        <v>3.042388525542194E-3</v>
      </c>
      <c r="CN57" s="64">
        <f>CN$4*投入係数表!CN57</f>
        <v>2.1856511998728349E-2</v>
      </c>
      <c r="CO57" s="64">
        <f>CO$4*投入係数表!CO57</f>
        <v>1.8338679701928892E-3</v>
      </c>
      <c r="CP57" s="64">
        <f>CP$4*投入係数表!CP57</f>
        <v>0</v>
      </c>
      <c r="CQ57" s="64">
        <f>CQ$4*投入係数表!CQ57</f>
        <v>3.1989470894151413E-3</v>
      </c>
      <c r="CR57" s="64">
        <f>CR$4*投入係数表!CR57</f>
        <v>1.9877277687557025E-4</v>
      </c>
      <c r="CS57" s="64">
        <f>CS$4*投入係数表!CS57</f>
        <v>4.7332796894968528E-3</v>
      </c>
      <c r="CT57" s="64">
        <f>CT$4*投入係数表!CT57</f>
        <v>9.0338494410796642E-3</v>
      </c>
      <c r="CU57" s="64">
        <f>CU$4*投入係数表!CU57</f>
        <v>2.3357937027001775E-2</v>
      </c>
      <c r="CV57" s="64">
        <f>CV$4*投入係数表!CV57</f>
        <v>0.15973299022357118</v>
      </c>
      <c r="CW57" s="64">
        <f>CW$4*投入係数表!CW57</f>
        <v>6.1276578066620097E-2</v>
      </c>
      <c r="CX57" s="64">
        <f>CX$4*投入係数表!CX57</f>
        <v>8.4282920908907029E-4</v>
      </c>
      <c r="CY57" s="64">
        <f>CY$4*投入係数表!CY57</f>
        <v>8.1401308450661757E-3</v>
      </c>
      <c r="CZ57" s="64">
        <f>CZ$4*投入係数表!CZ57</f>
        <v>1.1293373613032553E-3</v>
      </c>
      <c r="DA57" s="64">
        <f>DA$4*投入係数表!DA57</f>
        <v>2.6270502413840369E-2</v>
      </c>
      <c r="DB57" s="64">
        <f>DB$4*投入係数表!DB57</f>
        <v>4.3973440042214497E-3</v>
      </c>
      <c r="DC57" s="64">
        <f>DC$4*投入係数表!DC57</f>
        <v>3.1263189157926001E-3</v>
      </c>
      <c r="DD57" s="64">
        <f>DD$4*投入係数表!DD57</f>
        <v>0</v>
      </c>
      <c r="DE57" s="64">
        <f>DE$4*投入係数表!DE57</f>
        <v>0</v>
      </c>
      <c r="DF57" s="196">
        <f t="shared" si="1"/>
        <v>3.3719121141264634</v>
      </c>
    </row>
    <row r="58" spans="1:110" s="149" customFormat="1" ht="12">
      <c r="A58" s="154">
        <v>54</v>
      </c>
      <c r="B58" s="154" t="s">
        <v>26</v>
      </c>
      <c r="C58" s="64">
        <f>C$4*投入係数表!C58</f>
        <v>0</v>
      </c>
      <c r="D58" s="64">
        <f>D$4*投入係数表!D58</f>
        <v>0</v>
      </c>
      <c r="E58" s="64">
        <f>E$4*投入係数表!E58</f>
        <v>0</v>
      </c>
      <c r="F58" s="64">
        <f>F$4*投入係数表!F58</f>
        <v>0</v>
      </c>
      <c r="G58" s="64">
        <f>G$4*投入係数表!G58</f>
        <v>0</v>
      </c>
      <c r="H58" s="64">
        <f>H$4*投入係数表!H58</f>
        <v>0</v>
      </c>
      <c r="I58" s="64">
        <f>I$4*投入係数表!I58</f>
        <v>0</v>
      </c>
      <c r="J58" s="64">
        <f>J$4*投入係数表!J58</f>
        <v>0</v>
      </c>
      <c r="K58" s="64">
        <f>K$4*投入係数表!K58</f>
        <v>0</v>
      </c>
      <c r="L58" s="64">
        <f>L$4*投入係数表!L58</f>
        <v>0</v>
      </c>
      <c r="M58" s="64">
        <f>M$4*投入係数表!M58</f>
        <v>0</v>
      </c>
      <c r="N58" s="64">
        <f>N$4*投入係数表!N58</f>
        <v>0</v>
      </c>
      <c r="O58" s="64">
        <f>O$4*投入係数表!O58</f>
        <v>0</v>
      </c>
      <c r="P58" s="64">
        <f>P$4*投入係数表!P58</f>
        <v>0</v>
      </c>
      <c r="Q58" s="64">
        <f>Q$4*投入係数表!Q58</f>
        <v>0</v>
      </c>
      <c r="R58" s="64">
        <f>R$4*投入係数表!R58</f>
        <v>0</v>
      </c>
      <c r="S58" s="64">
        <f>S$4*投入係数表!S58</f>
        <v>0</v>
      </c>
      <c r="T58" s="64">
        <f>T$4*投入係数表!T58</f>
        <v>0</v>
      </c>
      <c r="U58" s="64">
        <f>U$4*投入係数表!U58</f>
        <v>0</v>
      </c>
      <c r="V58" s="64">
        <f>V$4*投入係数表!V58</f>
        <v>0</v>
      </c>
      <c r="W58" s="64">
        <f>W$4*投入係数表!W58</f>
        <v>0</v>
      </c>
      <c r="X58" s="64">
        <f>X$4*投入係数表!X58</f>
        <v>0</v>
      </c>
      <c r="Y58" s="64">
        <f>Y$4*投入係数表!Y58</f>
        <v>0</v>
      </c>
      <c r="Z58" s="64">
        <f>Z$4*投入係数表!Z58</f>
        <v>0</v>
      </c>
      <c r="AA58" s="64">
        <f>AA$4*投入係数表!AA58</f>
        <v>0</v>
      </c>
      <c r="AB58" s="64">
        <f>AB$4*投入係数表!AB58</f>
        <v>0</v>
      </c>
      <c r="AC58" s="64">
        <f>AC$4*投入係数表!AC58</f>
        <v>0</v>
      </c>
      <c r="AD58" s="64">
        <f>AD$4*投入係数表!AD58</f>
        <v>0</v>
      </c>
      <c r="AE58" s="64">
        <f>AE$4*投入係数表!AE58</f>
        <v>0</v>
      </c>
      <c r="AF58" s="64">
        <f>AF$4*投入係数表!AF58</f>
        <v>0</v>
      </c>
      <c r="AG58" s="64">
        <f>AG$4*投入係数表!AG58</f>
        <v>0</v>
      </c>
      <c r="AH58" s="64">
        <f>AH$4*投入係数表!AH58</f>
        <v>0</v>
      </c>
      <c r="AI58" s="64">
        <f>AI$4*投入係数表!AI58</f>
        <v>0</v>
      </c>
      <c r="AJ58" s="64">
        <f>AJ$4*投入係数表!AJ58</f>
        <v>0</v>
      </c>
      <c r="AK58" s="64">
        <f>AK$4*投入係数表!AK58</f>
        <v>0</v>
      </c>
      <c r="AL58" s="64">
        <f>AL$4*投入係数表!AL58</f>
        <v>0</v>
      </c>
      <c r="AM58" s="64">
        <f>AM$4*投入係数表!AM58</f>
        <v>0</v>
      </c>
      <c r="AN58" s="64">
        <f>AN$4*投入係数表!AN58</f>
        <v>0</v>
      </c>
      <c r="AO58" s="64">
        <f>AO$4*投入係数表!AO58</f>
        <v>0</v>
      </c>
      <c r="AP58" s="64">
        <f>AP$4*投入係数表!AP58</f>
        <v>0</v>
      </c>
      <c r="AQ58" s="64">
        <f>AQ$4*投入係数表!AQ58</f>
        <v>0</v>
      </c>
      <c r="AR58" s="64">
        <f>AR$4*投入係数表!AR58</f>
        <v>0</v>
      </c>
      <c r="AS58" s="64">
        <f>AS$4*投入係数表!AS58</f>
        <v>0</v>
      </c>
      <c r="AT58" s="64">
        <f>AT$4*投入係数表!AT58</f>
        <v>0</v>
      </c>
      <c r="AU58" s="64">
        <f>AU$4*投入係数表!AU58</f>
        <v>7.3773352844733516E-3</v>
      </c>
      <c r="AV58" s="64">
        <f>AV$4*投入係数表!AV58</f>
        <v>0</v>
      </c>
      <c r="AW58" s="64">
        <f>AW$4*投入係数表!AW58</f>
        <v>0</v>
      </c>
      <c r="AX58" s="64">
        <f>AX$4*投入係数表!AX58</f>
        <v>0</v>
      </c>
      <c r="AY58" s="64">
        <f>AY$4*投入係数表!AY58</f>
        <v>0</v>
      </c>
      <c r="AZ58" s="64">
        <f>AZ$4*投入係数表!AZ58</f>
        <v>0</v>
      </c>
      <c r="BA58" s="64">
        <f>BA$4*投入係数表!BA58</f>
        <v>0</v>
      </c>
      <c r="BB58" s="64">
        <f>BB$4*投入係数表!BB58</f>
        <v>0</v>
      </c>
      <c r="BC58" s="64">
        <f>BC$4*投入係数表!BC58</f>
        <v>7.7672455256184662E-3</v>
      </c>
      <c r="BD58" s="64">
        <f>BD$4*投入係数表!BD58</f>
        <v>3.7491841717227881</v>
      </c>
      <c r="BE58" s="64">
        <f>BE$4*投入係数表!BE58</f>
        <v>0</v>
      </c>
      <c r="BF58" s="64">
        <f>BF$4*投入係数表!BF58</f>
        <v>0</v>
      </c>
      <c r="BG58" s="64">
        <f>BG$4*投入係数表!BG58</f>
        <v>0</v>
      </c>
      <c r="BH58" s="64">
        <f>BH$4*投入係数表!BH58</f>
        <v>0</v>
      </c>
      <c r="BI58" s="64">
        <f>BI$4*投入係数表!BI58</f>
        <v>0</v>
      </c>
      <c r="BJ58" s="64">
        <f>BJ$4*投入係数表!BJ58</f>
        <v>0</v>
      </c>
      <c r="BK58" s="64">
        <f>BK$4*投入係数表!BK58</f>
        <v>0</v>
      </c>
      <c r="BL58" s="64">
        <f>BL$4*投入係数表!BL58</f>
        <v>0</v>
      </c>
      <c r="BM58" s="64">
        <f>BM$4*投入係数表!BM58</f>
        <v>0</v>
      </c>
      <c r="BN58" s="64">
        <f>BN$4*投入係数表!BN58</f>
        <v>0</v>
      </c>
      <c r="BO58" s="64">
        <f>BO$4*投入係数表!BO58</f>
        <v>0</v>
      </c>
      <c r="BP58" s="64">
        <f>BP$4*投入係数表!BP58</f>
        <v>0</v>
      </c>
      <c r="BQ58" s="64">
        <f>BQ$4*投入係数表!BQ58</f>
        <v>0</v>
      </c>
      <c r="BR58" s="64">
        <f>BR$4*投入係数表!BR58</f>
        <v>0</v>
      </c>
      <c r="BS58" s="64">
        <f>BS$4*投入係数表!BS58</f>
        <v>0</v>
      </c>
      <c r="BT58" s="64">
        <f>BT$4*投入係数表!BT58</f>
        <v>0</v>
      </c>
      <c r="BU58" s="64">
        <f>BU$4*投入係数表!BU58</f>
        <v>0</v>
      </c>
      <c r="BV58" s="64">
        <f>BV$4*投入係数表!BV58</f>
        <v>0</v>
      </c>
      <c r="BW58" s="64">
        <f>BW$4*投入係数表!BW58</f>
        <v>0</v>
      </c>
      <c r="BX58" s="64">
        <f>BX$4*投入係数表!BX58</f>
        <v>0</v>
      </c>
      <c r="BY58" s="64">
        <f>BY$4*投入係数表!BY58</f>
        <v>0</v>
      </c>
      <c r="BZ58" s="64">
        <f>BZ$4*投入係数表!BZ58</f>
        <v>0</v>
      </c>
      <c r="CA58" s="64">
        <f>CA$4*投入係数表!CA58</f>
        <v>0</v>
      </c>
      <c r="CB58" s="64">
        <f>CB$4*投入係数表!CB58</f>
        <v>0</v>
      </c>
      <c r="CC58" s="64">
        <f>CC$4*投入係数表!CC58</f>
        <v>0</v>
      </c>
      <c r="CD58" s="64">
        <f>CD$4*投入係数表!CD58</f>
        <v>0</v>
      </c>
      <c r="CE58" s="64">
        <f>CE$4*投入係数表!CE58</f>
        <v>0</v>
      </c>
      <c r="CF58" s="64">
        <f>CF$4*投入係数表!CF58</f>
        <v>0</v>
      </c>
      <c r="CG58" s="64">
        <f>CG$4*投入係数表!CG58</f>
        <v>4.8592176659557808E-3</v>
      </c>
      <c r="CH58" s="64">
        <f>CH$4*投入係数表!CH58</f>
        <v>5.1710987292024873E-3</v>
      </c>
      <c r="CI58" s="64">
        <f>CI$4*投入係数表!CI58</f>
        <v>0</v>
      </c>
      <c r="CJ58" s="64">
        <f>CJ$4*投入係数表!CJ58</f>
        <v>0</v>
      </c>
      <c r="CK58" s="64">
        <f>CK$4*投入係数表!CK58</f>
        <v>0</v>
      </c>
      <c r="CL58" s="64">
        <f>CL$4*投入係数表!CL58</f>
        <v>0</v>
      </c>
      <c r="CM58" s="64">
        <f>CM$4*投入係数表!CM58</f>
        <v>0</v>
      </c>
      <c r="CN58" s="64">
        <f>CN$4*投入係数表!CN58</f>
        <v>0</v>
      </c>
      <c r="CO58" s="64">
        <f>CO$4*投入係数表!CO58</f>
        <v>0</v>
      </c>
      <c r="CP58" s="64">
        <f>CP$4*投入係数表!CP58</f>
        <v>0</v>
      </c>
      <c r="CQ58" s="64">
        <f>CQ$4*投入係数表!CQ58</f>
        <v>0</v>
      </c>
      <c r="CR58" s="64">
        <f>CR$4*投入係数表!CR58</f>
        <v>0</v>
      </c>
      <c r="CS58" s="64">
        <f>CS$4*投入係数表!CS58</f>
        <v>0</v>
      </c>
      <c r="CT58" s="64">
        <f>CT$4*投入係数表!CT58</f>
        <v>0.30047368793156271</v>
      </c>
      <c r="CU58" s="64">
        <f>CU$4*投入係数表!CU58</f>
        <v>0</v>
      </c>
      <c r="CV58" s="64">
        <f>CV$4*投入係数表!CV58</f>
        <v>0.17595372417054314</v>
      </c>
      <c r="CW58" s="64">
        <f>CW$4*投入係数表!CW58</f>
        <v>0</v>
      </c>
      <c r="CX58" s="64">
        <f>CX$4*投入係数表!CX58</f>
        <v>0</v>
      </c>
      <c r="CY58" s="64">
        <f>CY$4*投入係数表!CY58</f>
        <v>0</v>
      </c>
      <c r="CZ58" s="64">
        <f>CZ$4*投入係数表!CZ58</f>
        <v>0</v>
      </c>
      <c r="DA58" s="64">
        <f>DA$4*投入係数表!DA58</f>
        <v>0</v>
      </c>
      <c r="DB58" s="64">
        <f>DB$4*投入係数表!DB58</f>
        <v>0</v>
      </c>
      <c r="DC58" s="64">
        <f>DC$4*投入係数表!DC58</f>
        <v>0</v>
      </c>
      <c r="DD58" s="64">
        <f>DD$4*投入係数表!DD58</f>
        <v>0</v>
      </c>
      <c r="DE58" s="64">
        <f>DE$4*投入係数表!DE58</f>
        <v>0</v>
      </c>
      <c r="DF58" s="196">
        <f t="shared" si="1"/>
        <v>4.2507864810301434</v>
      </c>
    </row>
    <row r="59" spans="1:110" s="149" customFormat="1" ht="12">
      <c r="A59" s="154">
        <v>55</v>
      </c>
      <c r="B59" s="154" t="s">
        <v>171</v>
      </c>
      <c r="C59" s="64">
        <f>C$4*投入係数表!C59</f>
        <v>0</v>
      </c>
      <c r="D59" s="64">
        <f>D$4*投入係数表!D59</f>
        <v>0</v>
      </c>
      <c r="E59" s="64">
        <f>E$4*投入係数表!E59</f>
        <v>0</v>
      </c>
      <c r="F59" s="64">
        <f>F$4*投入係数表!F59</f>
        <v>0</v>
      </c>
      <c r="G59" s="64">
        <f>G$4*投入係数表!G59</f>
        <v>0</v>
      </c>
      <c r="H59" s="64">
        <f>H$4*投入係数表!H59</f>
        <v>0</v>
      </c>
      <c r="I59" s="64">
        <f>I$4*投入係数表!I59</f>
        <v>0</v>
      </c>
      <c r="J59" s="64">
        <f>J$4*投入係数表!J59</f>
        <v>0</v>
      </c>
      <c r="K59" s="64">
        <f>K$4*投入係数表!K59</f>
        <v>0</v>
      </c>
      <c r="L59" s="64">
        <f>L$4*投入係数表!L59</f>
        <v>0</v>
      </c>
      <c r="M59" s="64">
        <f>M$4*投入係数表!M59</f>
        <v>0</v>
      </c>
      <c r="N59" s="64">
        <f>N$4*投入係数表!N59</f>
        <v>0</v>
      </c>
      <c r="O59" s="64">
        <f>O$4*投入係数表!O59</f>
        <v>0</v>
      </c>
      <c r="P59" s="64">
        <f>P$4*投入係数表!P59</f>
        <v>0</v>
      </c>
      <c r="Q59" s="64">
        <f>Q$4*投入係数表!Q59</f>
        <v>0</v>
      </c>
      <c r="R59" s="64">
        <f>R$4*投入係数表!R59</f>
        <v>0</v>
      </c>
      <c r="S59" s="64">
        <f>S$4*投入係数表!S59</f>
        <v>0</v>
      </c>
      <c r="T59" s="64">
        <f>T$4*投入係数表!T59</f>
        <v>0</v>
      </c>
      <c r="U59" s="64">
        <f>U$4*投入係数表!U59</f>
        <v>0</v>
      </c>
      <c r="V59" s="64">
        <f>V$4*投入係数表!V59</f>
        <v>0</v>
      </c>
      <c r="W59" s="64">
        <f>W$4*投入係数表!W59</f>
        <v>0</v>
      </c>
      <c r="X59" s="64">
        <f>X$4*投入係数表!X59</f>
        <v>0</v>
      </c>
      <c r="Y59" s="64">
        <f>Y$4*投入係数表!Y59</f>
        <v>0</v>
      </c>
      <c r="Z59" s="64">
        <f>Z$4*投入係数表!Z59</f>
        <v>0</v>
      </c>
      <c r="AA59" s="64">
        <f>AA$4*投入係数表!AA59</f>
        <v>0</v>
      </c>
      <c r="AB59" s="64">
        <f>AB$4*投入係数表!AB59</f>
        <v>0</v>
      </c>
      <c r="AC59" s="64">
        <f>AC$4*投入係数表!AC59</f>
        <v>0</v>
      </c>
      <c r="AD59" s="64">
        <f>AD$4*投入係数表!AD59</f>
        <v>0</v>
      </c>
      <c r="AE59" s="64">
        <f>AE$4*投入係数表!AE59</f>
        <v>0</v>
      </c>
      <c r="AF59" s="64">
        <f>AF$4*投入係数表!AF59</f>
        <v>0</v>
      </c>
      <c r="AG59" s="64">
        <f>AG$4*投入係数表!AG59</f>
        <v>0</v>
      </c>
      <c r="AH59" s="64">
        <f>AH$4*投入係数表!AH59</f>
        <v>0</v>
      </c>
      <c r="AI59" s="64">
        <f>AI$4*投入係数表!AI59</f>
        <v>0</v>
      </c>
      <c r="AJ59" s="64">
        <f>AJ$4*投入係数表!AJ59</f>
        <v>0</v>
      </c>
      <c r="AK59" s="64">
        <f>AK$4*投入係数表!AK59</f>
        <v>0</v>
      </c>
      <c r="AL59" s="64">
        <f>AL$4*投入係数表!AL59</f>
        <v>0</v>
      </c>
      <c r="AM59" s="64">
        <f>AM$4*投入係数表!AM59</f>
        <v>0</v>
      </c>
      <c r="AN59" s="64">
        <f>AN$4*投入係数表!AN59</f>
        <v>0</v>
      </c>
      <c r="AO59" s="64">
        <f>AO$4*投入係数表!AO59</f>
        <v>0</v>
      </c>
      <c r="AP59" s="64">
        <f>AP$4*投入係数表!AP59</f>
        <v>0</v>
      </c>
      <c r="AQ59" s="64">
        <f>AQ$4*投入係数表!AQ59</f>
        <v>0</v>
      </c>
      <c r="AR59" s="64">
        <f>AR$4*投入係数表!AR59</f>
        <v>0</v>
      </c>
      <c r="AS59" s="64">
        <f>AS$4*投入係数表!AS59</f>
        <v>0</v>
      </c>
      <c r="AT59" s="64">
        <f>AT$4*投入係数表!AT59</f>
        <v>0</v>
      </c>
      <c r="AU59" s="64">
        <f>AU$4*投入係数表!AU59</f>
        <v>0</v>
      </c>
      <c r="AV59" s="64">
        <f>AV$4*投入係数表!AV59</f>
        <v>0</v>
      </c>
      <c r="AW59" s="64">
        <f>AW$4*投入係数表!AW59</f>
        <v>0</v>
      </c>
      <c r="AX59" s="64">
        <f>AX$4*投入係数表!AX59</f>
        <v>0</v>
      </c>
      <c r="AY59" s="64">
        <f>AY$4*投入係数表!AY59</f>
        <v>0</v>
      </c>
      <c r="AZ59" s="64">
        <f>AZ$4*投入係数表!AZ59</f>
        <v>0</v>
      </c>
      <c r="BA59" s="64">
        <f>BA$4*投入係数表!BA59</f>
        <v>0</v>
      </c>
      <c r="BB59" s="64">
        <f>BB$4*投入係数表!BB59</f>
        <v>0</v>
      </c>
      <c r="BC59" s="64">
        <f>BC$4*投入係数表!BC59</f>
        <v>0</v>
      </c>
      <c r="BD59" s="64">
        <f>BD$4*投入係数表!BD59</f>
        <v>0</v>
      </c>
      <c r="BE59" s="64">
        <f>BE$4*投入係数表!BE59</f>
        <v>0</v>
      </c>
      <c r="BF59" s="64">
        <f>BF$4*投入係数表!BF59</f>
        <v>0</v>
      </c>
      <c r="BG59" s="64">
        <f>BG$4*投入係数表!BG59</f>
        <v>0</v>
      </c>
      <c r="BH59" s="64">
        <f>BH$4*投入係数表!BH59</f>
        <v>0</v>
      </c>
      <c r="BI59" s="64">
        <f>BI$4*投入係数表!BI59</f>
        <v>0</v>
      </c>
      <c r="BJ59" s="64">
        <f>BJ$4*投入係数表!BJ59</f>
        <v>0</v>
      </c>
      <c r="BK59" s="64">
        <f>BK$4*投入係数表!BK59</f>
        <v>0</v>
      </c>
      <c r="BL59" s="64">
        <f>BL$4*投入係数表!BL59</f>
        <v>0</v>
      </c>
      <c r="BM59" s="64">
        <f>BM$4*投入係数表!BM59</f>
        <v>0</v>
      </c>
      <c r="BN59" s="64">
        <f>BN$4*投入係数表!BN59</f>
        <v>0</v>
      </c>
      <c r="BO59" s="64">
        <f>BO$4*投入係数表!BO59</f>
        <v>0</v>
      </c>
      <c r="BP59" s="64">
        <f>BP$4*投入係数表!BP59</f>
        <v>0</v>
      </c>
      <c r="BQ59" s="64">
        <f>BQ$4*投入係数表!BQ59</f>
        <v>0</v>
      </c>
      <c r="BR59" s="64">
        <f>BR$4*投入係数表!BR59</f>
        <v>0</v>
      </c>
      <c r="BS59" s="64">
        <f>BS$4*投入係数表!BS59</f>
        <v>0</v>
      </c>
      <c r="BT59" s="64">
        <f>BT$4*投入係数表!BT59</f>
        <v>0</v>
      </c>
      <c r="BU59" s="64">
        <f>BU$4*投入係数表!BU59</f>
        <v>0</v>
      </c>
      <c r="BV59" s="64">
        <f>BV$4*投入係数表!BV59</f>
        <v>0</v>
      </c>
      <c r="BW59" s="64">
        <f>BW$4*投入係数表!BW59</f>
        <v>0</v>
      </c>
      <c r="BX59" s="64">
        <f>BX$4*投入係数表!BX59</f>
        <v>0</v>
      </c>
      <c r="BY59" s="64">
        <f>BY$4*投入係数表!BY59</f>
        <v>0</v>
      </c>
      <c r="BZ59" s="64">
        <f>BZ$4*投入係数表!BZ59</f>
        <v>0</v>
      </c>
      <c r="CA59" s="64">
        <f>CA$4*投入係数表!CA59</f>
        <v>0</v>
      </c>
      <c r="CB59" s="64">
        <f>CB$4*投入係数表!CB59</f>
        <v>0</v>
      </c>
      <c r="CC59" s="64">
        <f>CC$4*投入係数表!CC59</f>
        <v>0</v>
      </c>
      <c r="CD59" s="64">
        <f>CD$4*投入係数表!CD59</f>
        <v>0</v>
      </c>
      <c r="CE59" s="64">
        <f>CE$4*投入係数表!CE59</f>
        <v>0</v>
      </c>
      <c r="CF59" s="64">
        <f>CF$4*投入係数表!CF59</f>
        <v>0</v>
      </c>
      <c r="CG59" s="64">
        <f>CG$4*投入係数表!CG59</f>
        <v>0</v>
      </c>
      <c r="CH59" s="64">
        <f>CH$4*投入係数表!CH59</f>
        <v>0</v>
      </c>
      <c r="CI59" s="64">
        <f>CI$4*投入係数表!CI59</f>
        <v>0</v>
      </c>
      <c r="CJ59" s="64">
        <f>CJ$4*投入係数表!CJ59</f>
        <v>0</v>
      </c>
      <c r="CK59" s="64">
        <f>CK$4*投入係数表!CK59</f>
        <v>0</v>
      </c>
      <c r="CL59" s="64">
        <f>CL$4*投入係数表!CL59</f>
        <v>0</v>
      </c>
      <c r="CM59" s="64">
        <f>CM$4*投入係数表!CM59</f>
        <v>0</v>
      </c>
      <c r="CN59" s="64">
        <f>CN$4*投入係数表!CN59</f>
        <v>0</v>
      </c>
      <c r="CO59" s="64">
        <f>CO$4*投入係数表!CO59</f>
        <v>0</v>
      </c>
      <c r="CP59" s="64">
        <f>CP$4*投入係数表!CP59</f>
        <v>0</v>
      </c>
      <c r="CQ59" s="64">
        <f>CQ$4*投入係数表!CQ59</f>
        <v>0</v>
      </c>
      <c r="CR59" s="64">
        <f>CR$4*投入係数表!CR59</f>
        <v>0</v>
      </c>
      <c r="CS59" s="64">
        <f>CS$4*投入係数表!CS59</f>
        <v>0</v>
      </c>
      <c r="CT59" s="64">
        <f>CT$4*投入係数表!CT59</f>
        <v>0</v>
      </c>
      <c r="CU59" s="64">
        <f>CU$4*投入係数表!CU59</f>
        <v>0</v>
      </c>
      <c r="CV59" s="64">
        <f>CV$4*投入係数表!CV59</f>
        <v>0</v>
      </c>
      <c r="CW59" s="64">
        <f>CW$4*投入係数表!CW59</f>
        <v>0</v>
      </c>
      <c r="CX59" s="64">
        <f>CX$4*投入係数表!CX59</f>
        <v>0</v>
      </c>
      <c r="CY59" s="64">
        <f>CY$4*投入係数表!CY59</f>
        <v>0</v>
      </c>
      <c r="CZ59" s="64">
        <f>CZ$4*投入係数表!CZ59</f>
        <v>0</v>
      </c>
      <c r="DA59" s="64">
        <f>DA$4*投入係数表!DA59</f>
        <v>0</v>
      </c>
      <c r="DB59" s="64">
        <f>DB$4*投入係数表!DB59</f>
        <v>0</v>
      </c>
      <c r="DC59" s="64">
        <f>DC$4*投入係数表!DC59</f>
        <v>0</v>
      </c>
      <c r="DD59" s="64">
        <f>DD$4*投入係数表!DD59</f>
        <v>0</v>
      </c>
      <c r="DE59" s="64">
        <f>DE$4*投入係数表!DE59</f>
        <v>0</v>
      </c>
      <c r="DF59" s="196">
        <f t="shared" si="1"/>
        <v>0</v>
      </c>
    </row>
    <row r="60" spans="1:110" s="149" customFormat="1" ht="12">
      <c r="A60" s="154">
        <v>56</v>
      </c>
      <c r="B60" s="154" t="s">
        <v>172</v>
      </c>
      <c r="C60" s="64">
        <f>C$4*投入係数表!C60</f>
        <v>0</v>
      </c>
      <c r="D60" s="64">
        <f>D$4*投入係数表!D60</f>
        <v>0</v>
      </c>
      <c r="E60" s="64">
        <f>E$4*投入係数表!E60</f>
        <v>0</v>
      </c>
      <c r="F60" s="64">
        <f>F$4*投入係数表!F60</f>
        <v>0</v>
      </c>
      <c r="G60" s="64">
        <f>G$4*投入係数表!G60</f>
        <v>0</v>
      </c>
      <c r="H60" s="64">
        <f>H$4*投入係数表!H60</f>
        <v>0</v>
      </c>
      <c r="I60" s="64">
        <f>I$4*投入係数表!I60</f>
        <v>0</v>
      </c>
      <c r="J60" s="64">
        <f>J$4*投入係数表!J60</f>
        <v>0</v>
      </c>
      <c r="K60" s="64">
        <f>K$4*投入係数表!K60</f>
        <v>0</v>
      </c>
      <c r="L60" s="64">
        <f>L$4*投入係数表!L60</f>
        <v>0</v>
      </c>
      <c r="M60" s="64">
        <f>M$4*投入係数表!M60</f>
        <v>0</v>
      </c>
      <c r="N60" s="64">
        <f>N$4*投入係数表!N60</f>
        <v>0</v>
      </c>
      <c r="O60" s="64">
        <f>O$4*投入係数表!O60</f>
        <v>0</v>
      </c>
      <c r="P60" s="64">
        <f>P$4*投入係数表!P60</f>
        <v>0</v>
      </c>
      <c r="Q60" s="64">
        <f>Q$4*投入係数表!Q60</f>
        <v>0</v>
      </c>
      <c r="R60" s="64">
        <f>R$4*投入係数表!R60</f>
        <v>0</v>
      </c>
      <c r="S60" s="64">
        <f>S$4*投入係数表!S60</f>
        <v>0</v>
      </c>
      <c r="T60" s="64">
        <f>T$4*投入係数表!T60</f>
        <v>0</v>
      </c>
      <c r="U60" s="64">
        <f>U$4*投入係数表!U60</f>
        <v>0</v>
      </c>
      <c r="V60" s="64">
        <f>V$4*投入係数表!V60</f>
        <v>0</v>
      </c>
      <c r="W60" s="64">
        <f>W$4*投入係数表!W60</f>
        <v>0</v>
      </c>
      <c r="X60" s="64">
        <f>X$4*投入係数表!X60</f>
        <v>0</v>
      </c>
      <c r="Y60" s="64">
        <f>Y$4*投入係数表!Y60</f>
        <v>0</v>
      </c>
      <c r="Z60" s="64">
        <f>Z$4*投入係数表!Z60</f>
        <v>0</v>
      </c>
      <c r="AA60" s="64">
        <f>AA$4*投入係数表!AA60</f>
        <v>0</v>
      </c>
      <c r="AB60" s="64">
        <f>AB$4*投入係数表!AB60</f>
        <v>0</v>
      </c>
      <c r="AC60" s="64">
        <f>AC$4*投入係数表!AC60</f>
        <v>0</v>
      </c>
      <c r="AD60" s="64">
        <f>AD$4*投入係数表!AD60</f>
        <v>0</v>
      </c>
      <c r="AE60" s="64">
        <f>AE$4*投入係数表!AE60</f>
        <v>0</v>
      </c>
      <c r="AF60" s="64">
        <f>AF$4*投入係数表!AF60</f>
        <v>0</v>
      </c>
      <c r="AG60" s="64">
        <f>AG$4*投入係数表!AG60</f>
        <v>0</v>
      </c>
      <c r="AH60" s="64">
        <f>AH$4*投入係数表!AH60</f>
        <v>0</v>
      </c>
      <c r="AI60" s="64">
        <f>AI$4*投入係数表!AI60</f>
        <v>0</v>
      </c>
      <c r="AJ60" s="64">
        <f>AJ$4*投入係数表!AJ60</f>
        <v>0</v>
      </c>
      <c r="AK60" s="64">
        <f>AK$4*投入係数表!AK60</f>
        <v>0</v>
      </c>
      <c r="AL60" s="64">
        <f>AL$4*投入係数表!AL60</f>
        <v>0</v>
      </c>
      <c r="AM60" s="64">
        <f>AM$4*投入係数表!AM60</f>
        <v>0</v>
      </c>
      <c r="AN60" s="64">
        <f>AN$4*投入係数表!AN60</f>
        <v>0</v>
      </c>
      <c r="AO60" s="64">
        <f>AO$4*投入係数表!AO60</f>
        <v>0</v>
      </c>
      <c r="AP60" s="64">
        <f>AP$4*投入係数表!AP60</f>
        <v>0</v>
      </c>
      <c r="AQ60" s="64">
        <f>AQ$4*投入係数表!AQ60</f>
        <v>0</v>
      </c>
      <c r="AR60" s="64">
        <f>AR$4*投入係数表!AR60</f>
        <v>0</v>
      </c>
      <c r="AS60" s="64">
        <f>AS$4*投入係数表!AS60</f>
        <v>0</v>
      </c>
      <c r="AT60" s="64">
        <f>AT$4*投入係数表!AT60</f>
        <v>0</v>
      </c>
      <c r="AU60" s="64">
        <f>AU$4*投入係数表!AU60</f>
        <v>0</v>
      </c>
      <c r="AV60" s="64">
        <f>AV$4*投入係数表!AV60</f>
        <v>0</v>
      </c>
      <c r="AW60" s="64">
        <f>AW$4*投入係数表!AW60</f>
        <v>0</v>
      </c>
      <c r="AX60" s="64">
        <f>AX$4*投入係数表!AX60</f>
        <v>0</v>
      </c>
      <c r="AY60" s="64">
        <f>AY$4*投入係数表!AY60</f>
        <v>0</v>
      </c>
      <c r="AZ60" s="64">
        <f>AZ$4*投入係数表!AZ60</f>
        <v>0</v>
      </c>
      <c r="BA60" s="64">
        <f>BA$4*投入係数表!BA60</f>
        <v>0</v>
      </c>
      <c r="BB60" s="64">
        <f>BB$4*投入係数表!BB60</f>
        <v>0</v>
      </c>
      <c r="BC60" s="64">
        <f>BC$4*投入係数表!BC60</f>
        <v>0</v>
      </c>
      <c r="BD60" s="64">
        <f>BD$4*投入係数表!BD60</f>
        <v>0</v>
      </c>
      <c r="BE60" s="64">
        <f>BE$4*投入係数表!BE60</f>
        <v>0</v>
      </c>
      <c r="BF60" s="64">
        <f>BF$4*投入係数表!BF60</f>
        <v>2.3961731447212511</v>
      </c>
      <c r="BG60" s="64">
        <f>BG$4*投入係数表!BG60</f>
        <v>0</v>
      </c>
      <c r="BH60" s="64">
        <f>BH$4*投入係数表!BH60</f>
        <v>0</v>
      </c>
      <c r="BI60" s="64">
        <f>BI$4*投入係数表!BI60</f>
        <v>0</v>
      </c>
      <c r="BJ60" s="64">
        <f>BJ$4*投入係数表!BJ60</f>
        <v>0</v>
      </c>
      <c r="BK60" s="64">
        <f>BK$4*投入係数表!BK60</f>
        <v>0</v>
      </c>
      <c r="BL60" s="64">
        <f>BL$4*投入係数表!BL60</f>
        <v>0</v>
      </c>
      <c r="BM60" s="64">
        <f>BM$4*投入係数表!BM60</f>
        <v>0</v>
      </c>
      <c r="BN60" s="64">
        <f>BN$4*投入係数表!BN60</f>
        <v>0</v>
      </c>
      <c r="BO60" s="64">
        <f>BO$4*投入係数表!BO60</f>
        <v>0</v>
      </c>
      <c r="BP60" s="64">
        <f>BP$4*投入係数表!BP60</f>
        <v>0</v>
      </c>
      <c r="BQ60" s="64">
        <f>BQ$4*投入係数表!BQ60</f>
        <v>0</v>
      </c>
      <c r="BR60" s="64">
        <f>BR$4*投入係数表!BR60</f>
        <v>0</v>
      </c>
      <c r="BS60" s="64">
        <f>BS$4*投入係数表!BS60</f>
        <v>0</v>
      </c>
      <c r="BT60" s="64">
        <f>BT$4*投入係数表!BT60</f>
        <v>0</v>
      </c>
      <c r="BU60" s="64">
        <f>BU$4*投入係数表!BU60</f>
        <v>0</v>
      </c>
      <c r="BV60" s="64">
        <f>BV$4*投入係数表!BV60</f>
        <v>0</v>
      </c>
      <c r="BW60" s="64">
        <f>BW$4*投入係数表!BW60</f>
        <v>0</v>
      </c>
      <c r="BX60" s="64">
        <f>BX$4*投入係数表!BX60</f>
        <v>0</v>
      </c>
      <c r="BY60" s="64">
        <f>BY$4*投入係数表!BY60</f>
        <v>0</v>
      </c>
      <c r="BZ60" s="64">
        <f>BZ$4*投入係数表!BZ60</f>
        <v>0</v>
      </c>
      <c r="CA60" s="64">
        <f>CA$4*投入係数表!CA60</f>
        <v>0</v>
      </c>
      <c r="CB60" s="64">
        <f>CB$4*投入係数表!CB60</f>
        <v>0</v>
      </c>
      <c r="CC60" s="64">
        <f>CC$4*投入係数表!CC60</f>
        <v>0</v>
      </c>
      <c r="CD60" s="64">
        <f>CD$4*投入係数表!CD60</f>
        <v>0</v>
      </c>
      <c r="CE60" s="64">
        <f>CE$4*投入係数表!CE60</f>
        <v>0</v>
      </c>
      <c r="CF60" s="64">
        <f>CF$4*投入係数表!CF60</f>
        <v>0</v>
      </c>
      <c r="CG60" s="64">
        <f>CG$4*投入係数表!CG60</f>
        <v>0</v>
      </c>
      <c r="CH60" s="64">
        <f>CH$4*投入係数表!CH60</f>
        <v>0</v>
      </c>
      <c r="CI60" s="64">
        <f>CI$4*投入係数表!CI60</f>
        <v>0</v>
      </c>
      <c r="CJ60" s="64">
        <f>CJ$4*投入係数表!CJ60</f>
        <v>0</v>
      </c>
      <c r="CK60" s="64">
        <f>CK$4*投入係数表!CK60</f>
        <v>0</v>
      </c>
      <c r="CL60" s="64">
        <f>CL$4*投入係数表!CL60</f>
        <v>2.7247729124207941E-2</v>
      </c>
      <c r="CM60" s="64">
        <f>CM$4*投入係数表!CM60</f>
        <v>0</v>
      </c>
      <c r="CN60" s="64">
        <f>CN$4*投入係数表!CN60</f>
        <v>0</v>
      </c>
      <c r="CO60" s="64">
        <f>CO$4*投入係数表!CO60</f>
        <v>0</v>
      </c>
      <c r="CP60" s="64">
        <f>CP$4*投入係数表!CP60</f>
        <v>0</v>
      </c>
      <c r="CQ60" s="64">
        <f>CQ$4*投入係数表!CQ60</f>
        <v>0</v>
      </c>
      <c r="CR60" s="64">
        <f>CR$4*投入係数表!CR60</f>
        <v>0</v>
      </c>
      <c r="CS60" s="64">
        <f>CS$4*投入係数表!CS60</f>
        <v>0</v>
      </c>
      <c r="CT60" s="64">
        <f>CT$4*投入係数表!CT60</f>
        <v>0</v>
      </c>
      <c r="CU60" s="64">
        <f>CU$4*投入係数表!CU60</f>
        <v>0</v>
      </c>
      <c r="CV60" s="64">
        <f>CV$4*投入係数表!CV60</f>
        <v>0.25788217698745231</v>
      </c>
      <c r="CW60" s="64">
        <f>CW$4*投入係数表!CW60</f>
        <v>0</v>
      </c>
      <c r="CX60" s="64">
        <f>CX$4*投入係数表!CX60</f>
        <v>0</v>
      </c>
      <c r="CY60" s="64">
        <f>CY$4*投入係数表!CY60</f>
        <v>0</v>
      </c>
      <c r="CZ60" s="64">
        <f>CZ$4*投入係数表!CZ60</f>
        <v>0</v>
      </c>
      <c r="DA60" s="64">
        <f>DA$4*投入係数表!DA60</f>
        <v>0</v>
      </c>
      <c r="DB60" s="64">
        <f>DB$4*投入係数表!DB60</f>
        <v>0</v>
      </c>
      <c r="DC60" s="64">
        <f>DC$4*投入係数表!DC60</f>
        <v>0</v>
      </c>
      <c r="DD60" s="64">
        <f>DD$4*投入係数表!DD60</f>
        <v>0</v>
      </c>
      <c r="DE60" s="64">
        <f>DE$4*投入係数表!DE60</f>
        <v>0</v>
      </c>
      <c r="DF60" s="196">
        <f t="shared" si="1"/>
        <v>2.6813030508329114</v>
      </c>
    </row>
    <row r="61" spans="1:110" s="149" customFormat="1" ht="12">
      <c r="A61" s="154">
        <v>57</v>
      </c>
      <c r="B61" s="154" t="s">
        <v>27</v>
      </c>
      <c r="C61" s="64">
        <f>C$4*投入係数表!C61</f>
        <v>1.0942954378823195E-3</v>
      </c>
      <c r="D61" s="64">
        <f>D$4*投入係数表!D61</f>
        <v>0</v>
      </c>
      <c r="E61" s="64">
        <f>E$4*投入係数表!E61</f>
        <v>0</v>
      </c>
      <c r="F61" s="64">
        <f>F$4*投入係数表!F61</f>
        <v>0</v>
      </c>
      <c r="G61" s="64">
        <f>G$4*投入係数表!G61</f>
        <v>0</v>
      </c>
      <c r="H61" s="64">
        <f>H$4*投入係数表!H61</f>
        <v>0</v>
      </c>
      <c r="I61" s="64">
        <f>I$4*投入係数表!I61</f>
        <v>0</v>
      </c>
      <c r="J61" s="64">
        <f>J$4*投入係数表!J61</f>
        <v>0</v>
      </c>
      <c r="K61" s="64">
        <f>K$4*投入係数表!K61</f>
        <v>0</v>
      </c>
      <c r="L61" s="64">
        <f>L$4*投入係数表!L61</f>
        <v>0</v>
      </c>
      <c r="M61" s="64">
        <f>M$4*投入係数表!M61</f>
        <v>0</v>
      </c>
      <c r="N61" s="64">
        <f>N$4*投入係数表!N61</f>
        <v>0</v>
      </c>
      <c r="O61" s="64">
        <f>O$4*投入係数表!O61</f>
        <v>0</v>
      </c>
      <c r="P61" s="64">
        <f>P$4*投入係数表!P61</f>
        <v>0</v>
      </c>
      <c r="Q61" s="64">
        <f>Q$4*投入係数表!Q61</f>
        <v>0</v>
      </c>
      <c r="R61" s="64">
        <f>R$4*投入係数表!R61</f>
        <v>0</v>
      </c>
      <c r="S61" s="64">
        <f>S$4*投入係数表!S61</f>
        <v>0</v>
      </c>
      <c r="T61" s="64">
        <f>T$4*投入係数表!T61</f>
        <v>0</v>
      </c>
      <c r="U61" s="64">
        <f>U$4*投入係数表!U61</f>
        <v>0</v>
      </c>
      <c r="V61" s="64">
        <f>V$4*投入係数表!V61</f>
        <v>0</v>
      </c>
      <c r="W61" s="64">
        <f>W$4*投入係数表!W61</f>
        <v>0</v>
      </c>
      <c r="X61" s="64">
        <f>X$4*投入係数表!X61</f>
        <v>0</v>
      </c>
      <c r="Y61" s="64">
        <f>Y$4*投入係数表!Y61</f>
        <v>0</v>
      </c>
      <c r="Z61" s="64">
        <f>Z$4*投入係数表!Z61</f>
        <v>0</v>
      </c>
      <c r="AA61" s="64">
        <f>AA$4*投入係数表!AA61</f>
        <v>0</v>
      </c>
      <c r="AB61" s="64">
        <f>AB$4*投入係数表!AB61</f>
        <v>0</v>
      </c>
      <c r="AC61" s="64">
        <f>AC$4*投入係数表!AC61</f>
        <v>0</v>
      </c>
      <c r="AD61" s="64">
        <f>AD$4*投入係数表!AD61</f>
        <v>0</v>
      </c>
      <c r="AE61" s="64">
        <f>AE$4*投入係数表!AE61</f>
        <v>0</v>
      </c>
      <c r="AF61" s="64">
        <f>AF$4*投入係数表!AF61</f>
        <v>0</v>
      </c>
      <c r="AG61" s="64">
        <f>AG$4*投入係数表!AG61</f>
        <v>0</v>
      </c>
      <c r="AH61" s="64">
        <f>AH$4*投入係数表!AH61</f>
        <v>0</v>
      </c>
      <c r="AI61" s="64">
        <f>AI$4*投入係数表!AI61</f>
        <v>8.8448611356801694E-4</v>
      </c>
      <c r="AJ61" s="64">
        <f>AJ$4*投入係数表!AJ61</f>
        <v>0</v>
      </c>
      <c r="AK61" s="64">
        <f>AK$4*投入係数表!AK61</f>
        <v>0</v>
      </c>
      <c r="AL61" s="64">
        <f>AL$4*投入係数表!AL61</f>
        <v>0</v>
      </c>
      <c r="AM61" s="64">
        <f>AM$4*投入係数表!AM61</f>
        <v>0</v>
      </c>
      <c r="AN61" s="64">
        <f>AN$4*投入係数表!AN61</f>
        <v>0</v>
      </c>
      <c r="AO61" s="64">
        <f>AO$4*投入係数表!AO61</f>
        <v>0</v>
      </c>
      <c r="AP61" s="64">
        <f>AP$4*投入係数表!AP61</f>
        <v>0</v>
      </c>
      <c r="AQ61" s="64">
        <f>AQ$4*投入係数表!AQ61</f>
        <v>0</v>
      </c>
      <c r="AR61" s="64">
        <f>AR$4*投入係数表!AR61</f>
        <v>0</v>
      </c>
      <c r="AS61" s="64">
        <f>AS$4*投入係数表!AS61</f>
        <v>0</v>
      </c>
      <c r="AT61" s="64">
        <f>AT$4*投入係数表!AT61</f>
        <v>0</v>
      </c>
      <c r="AU61" s="64">
        <f>AU$4*投入係数表!AU61</f>
        <v>0.11043981030338465</v>
      </c>
      <c r="AV61" s="64">
        <f>AV$4*投入係数表!AV61</f>
        <v>0</v>
      </c>
      <c r="AW61" s="64">
        <f>AW$4*投入係数表!AW61</f>
        <v>0</v>
      </c>
      <c r="AX61" s="64">
        <f>AX$4*投入係数表!AX61</f>
        <v>0</v>
      </c>
      <c r="AY61" s="64">
        <f>AY$4*投入係数表!AY61</f>
        <v>0</v>
      </c>
      <c r="AZ61" s="64">
        <f>AZ$4*投入係数表!AZ61</f>
        <v>0</v>
      </c>
      <c r="BA61" s="64">
        <f>BA$4*投入係数表!BA61</f>
        <v>0</v>
      </c>
      <c r="BB61" s="64">
        <f>BB$4*投入係数表!BB61</f>
        <v>0</v>
      </c>
      <c r="BC61" s="64">
        <f>BC$4*投入係数表!BC61</f>
        <v>0</v>
      </c>
      <c r="BD61" s="64">
        <f>BD$4*投入係数表!BD61</f>
        <v>0</v>
      </c>
      <c r="BE61" s="64">
        <f>BE$4*投入係数表!BE61</f>
        <v>0</v>
      </c>
      <c r="BF61" s="64">
        <f>BF$4*投入係数表!BF61</f>
        <v>58.764756652379347</v>
      </c>
      <c r="BG61" s="64">
        <f>BG$4*投入係数表!BG61</f>
        <v>37.852037447072988</v>
      </c>
      <c r="BH61" s="64">
        <f>BH$4*投入係数表!BH61</f>
        <v>0</v>
      </c>
      <c r="BI61" s="64">
        <f>BI$4*投入係数表!BI61</f>
        <v>1.0171426330683548</v>
      </c>
      <c r="BJ61" s="64">
        <f>BJ$4*投入係数表!BJ61</f>
        <v>5.0170579971904475E-4</v>
      </c>
      <c r="BK61" s="64">
        <f>BK$4*投入係数表!BK61</f>
        <v>0</v>
      </c>
      <c r="BL61" s="64">
        <f>BL$4*投入係数表!BL61</f>
        <v>2.5997479977607507E-4</v>
      </c>
      <c r="BM61" s="64">
        <f>BM$4*投入係数表!BM61</f>
        <v>2.5655234694086981E-4</v>
      </c>
      <c r="BN61" s="64">
        <f>BN$4*投入係数表!BN61</f>
        <v>2.5183715202401521E-4</v>
      </c>
      <c r="BO61" s="64">
        <f>BO$4*投入係数表!BO61</f>
        <v>0</v>
      </c>
      <c r="BP61" s="64">
        <f>BP$4*投入係数表!BP61</f>
        <v>0</v>
      </c>
      <c r="BQ61" s="64">
        <f>BQ$4*投入係数表!BQ61</f>
        <v>0</v>
      </c>
      <c r="BR61" s="64">
        <f>BR$4*投入係数表!BR61</f>
        <v>0</v>
      </c>
      <c r="BS61" s="64">
        <f>BS$4*投入係数表!BS61</f>
        <v>4.4826365074882447E-4</v>
      </c>
      <c r="BT61" s="64">
        <f>BT$4*投入係数表!BT61</f>
        <v>4.782951374808127E-4</v>
      </c>
      <c r="BU61" s="64">
        <f>BU$4*投入係数表!BU61</f>
        <v>0</v>
      </c>
      <c r="BV61" s="64">
        <f>BV$4*投入係数表!BV61</f>
        <v>0</v>
      </c>
      <c r="BW61" s="64">
        <f>BW$4*投入係数表!BW61</f>
        <v>0</v>
      </c>
      <c r="BX61" s="64">
        <f>BX$4*投入係数表!BX61</f>
        <v>0</v>
      </c>
      <c r="BY61" s="64">
        <f>BY$4*投入係数表!BY61</f>
        <v>0</v>
      </c>
      <c r="BZ61" s="64">
        <f>BZ$4*投入係数表!BZ61</f>
        <v>0</v>
      </c>
      <c r="CA61" s="64">
        <f>CA$4*投入係数表!CA61</f>
        <v>0</v>
      </c>
      <c r="CB61" s="64">
        <f>CB$4*投入係数表!CB61</f>
        <v>0</v>
      </c>
      <c r="CC61" s="64">
        <f>CC$4*投入係数表!CC61</f>
        <v>0</v>
      </c>
      <c r="CD61" s="64">
        <f>CD$4*投入係数表!CD61</f>
        <v>0</v>
      </c>
      <c r="CE61" s="64">
        <f>CE$4*投入係数表!CE61</f>
        <v>0</v>
      </c>
      <c r="CF61" s="64">
        <f>CF$4*投入係数表!CF61</f>
        <v>0</v>
      </c>
      <c r="CG61" s="64">
        <f>CG$4*投入係数表!CG61</f>
        <v>0</v>
      </c>
      <c r="CH61" s="64">
        <f>CH$4*投入係数表!CH61</f>
        <v>0</v>
      </c>
      <c r="CI61" s="64">
        <f>CI$4*投入係数表!CI61</f>
        <v>0</v>
      </c>
      <c r="CJ61" s="64">
        <f>CJ$4*投入係数表!CJ61</f>
        <v>0</v>
      </c>
      <c r="CK61" s="64">
        <f>CK$4*投入係数表!CK61</f>
        <v>0</v>
      </c>
      <c r="CL61" s="64">
        <f>CL$4*投入係数表!CL61</f>
        <v>1.3901902614391808E-4</v>
      </c>
      <c r="CM61" s="64">
        <f>CM$4*投入係数表!CM61</f>
        <v>8.9482015457123342E-5</v>
      </c>
      <c r="CN61" s="64">
        <f>CN$4*投入係数表!CN61</f>
        <v>0</v>
      </c>
      <c r="CO61" s="64">
        <f>CO$4*投入係数表!CO61</f>
        <v>4.8259683426128657E-5</v>
      </c>
      <c r="CP61" s="64">
        <f>CP$4*投入係数表!CP61</f>
        <v>0</v>
      </c>
      <c r="CQ61" s="64">
        <f>CQ$4*投入係数表!CQ61</f>
        <v>0</v>
      </c>
      <c r="CR61" s="64">
        <f>CR$4*投入係数表!CR61</f>
        <v>0</v>
      </c>
      <c r="CS61" s="64">
        <f>CS$4*投入係数表!CS61</f>
        <v>0</v>
      </c>
      <c r="CT61" s="64">
        <f>CT$4*投入係数表!CT61</f>
        <v>0</v>
      </c>
      <c r="CU61" s="64">
        <f>CU$4*投入係数表!CU61</f>
        <v>0</v>
      </c>
      <c r="CV61" s="64">
        <f>CV$4*投入係数表!CV61</f>
        <v>10.413161338567956</v>
      </c>
      <c r="CW61" s="64">
        <f>CW$4*投入係数表!CW61</f>
        <v>0</v>
      </c>
      <c r="CX61" s="64">
        <f>CX$4*投入係数表!CX61</f>
        <v>0</v>
      </c>
      <c r="CY61" s="64">
        <f>CY$4*投入係数表!CY61</f>
        <v>0</v>
      </c>
      <c r="CZ61" s="64">
        <f>CZ$4*投入係数表!CZ61</f>
        <v>0</v>
      </c>
      <c r="DA61" s="64">
        <f>DA$4*投入係数表!DA61</f>
        <v>3.8073191904116472E-4</v>
      </c>
      <c r="DB61" s="64">
        <f>DB$4*投入係数表!DB61</f>
        <v>0</v>
      </c>
      <c r="DC61" s="64">
        <f>DC$4*投入係数表!DC61</f>
        <v>0</v>
      </c>
      <c r="DD61" s="64">
        <f>DD$4*投入係数表!DD61</f>
        <v>0</v>
      </c>
      <c r="DE61" s="64">
        <f>DE$4*投入係数表!DE61</f>
        <v>0</v>
      </c>
      <c r="DF61" s="196">
        <f t="shared" si="1"/>
        <v>108.16237078447425</v>
      </c>
    </row>
    <row r="62" spans="1:110" s="149" customFormat="1" ht="12">
      <c r="A62" s="154">
        <v>58</v>
      </c>
      <c r="B62" s="154" t="s">
        <v>28</v>
      </c>
      <c r="C62" s="64">
        <f>C$4*投入係数表!C62</f>
        <v>0</v>
      </c>
      <c r="D62" s="64">
        <f>D$4*投入係数表!D62</f>
        <v>0</v>
      </c>
      <c r="E62" s="64">
        <f>E$4*投入係数表!E62</f>
        <v>0</v>
      </c>
      <c r="F62" s="64">
        <f>F$4*投入係数表!F62</f>
        <v>0</v>
      </c>
      <c r="G62" s="64">
        <f>G$4*投入係数表!G62</f>
        <v>3.8096734285097105</v>
      </c>
      <c r="H62" s="64">
        <f>H$4*投入係数表!H62</f>
        <v>0</v>
      </c>
      <c r="I62" s="64">
        <f>I$4*投入係数表!I62</f>
        <v>1.5218383807639627E-2</v>
      </c>
      <c r="J62" s="64">
        <f>J$4*投入係数表!J62</f>
        <v>0</v>
      </c>
      <c r="K62" s="64">
        <f>K$4*投入係数表!K62</f>
        <v>0</v>
      </c>
      <c r="L62" s="64">
        <f>L$4*投入係数表!L62</f>
        <v>0</v>
      </c>
      <c r="M62" s="64">
        <f>M$4*投入係数表!M62</f>
        <v>0</v>
      </c>
      <c r="N62" s="64">
        <f>N$4*投入係数表!N62</f>
        <v>0</v>
      </c>
      <c r="O62" s="64">
        <f>O$4*投入係数表!O62</f>
        <v>0</v>
      </c>
      <c r="P62" s="64">
        <f>P$4*投入係数表!P62</f>
        <v>0</v>
      </c>
      <c r="Q62" s="64">
        <f>Q$4*投入係数表!Q62</f>
        <v>0</v>
      </c>
      <c r="R62" s="64">
        <f>R$4*投入係数表!R62</f>
        <v>0</v>
      </c>
      <c r="S62" s="64">
        <f>S$4*投入係数表!S62</f>
        <v>0</v>
      </c>
      <c r="T62" s="64">
        <f>T$4*投入係数表!T62</f>
        <v>0</v>
      </c>
      <c r="U62" s="64">
        <f>U$4*投入係数表!U62</f>
        <v>0</v>
      </c>
      <c r="V62" s="64">
        <f>V$4*投入係数表!V62</f>
        <v>0</v>
      </c>
      <c r="W62" s="64">
        <f>W$4*投入係数表!W62</f>
        <v>0</v>
      </c>
      <c r="X62" s="64">
        <f>X$4*投入係数表!X62</f>
        <v>0</v>
      </c>
      <c r="Y62" s="64">
        <f>Y$4*投入係数表!Y62</f>
        <v>0</v>
      </c>
      <c r="Z62" s="64">
        <f>Z$4*投入係数表!Z62</f>
        <v>0</v>
      </c>
      <c r="AA62" s="64">
        <f>AA$4*投入係数表!AA62</f>
        <v>0</v>
      </c>
      <c r="AB62" s="64">
        <f>AB$4*投入係数表!AB62</f>
        <v>0</v>
      </c>
      <c r="AC62" s="64">
        <f>AC$4*投入係数表!AC62</f>
        <v>0</v>
      </c>
      <c r="AD62" s="64">
        <f>AD$4*投入係数表!AD62</f>
        <v>0</v>
      </c>
      <c r="AE62" s="64">
        <f>AE$4*投入係数表!AE62</f>
        <v>0</v>
      </c>
      <c r="AF62" s="64">
        <f>AF$4*投入係数表!AF62</f>
        <v>0</v>
      </c>
      <c r="AG62" s="64">
        <f>AG$4*投入係数表!AG62</f>
        <v>0</v>
      </c>
      <c r="AH62" s="64">
        <f>AH$4*投入係数表!AH62</f>
        <v>0</v>
      </c>
      <c r="AI62" s="64">
        <f>AI$4*投入係数表!AI62</f>
        <v>0</v>
      </c>
      <c r="AJ62" s="64">
        <f>AJ$4*投入係数表!AJ62</f>
        <v>0</v>
      </c>
      <c r="AK62" s="64">
        <f>AK$4*投入係数表!AK62</f>
        <v>0</v>
      </c>
      <c r="AL62" s="64">
        <f>AL$4*投入係数表!AL62</f>
        <v>0</v>
      </c>
      <c r="AM62" s="64">
        <f>AM$4*投入係数表!AM62</f>
        <v>0</v>
      </c>
      <c r="AN62" s="64">
        <f>AN$4*投入係数表!AN62</f>
        <v>0</v>
      </c>
      <c r="AO62" s="64">
        <f>AO$4*投入係数表!AO62</f>
        <v>0</v>
      </c>
      <c r="AP62" s="64">
        <f>AP$4*投入係数表!AP62</f>
        <v>0</v>
      </c>
      <c r="AQ62" s="64">
        <f>AQ$4*投入係数表!AQ62</f>
        <v>0</v>
      </c>
      <c r="AR62" s="64">
        <f>AR$4*投入係数表!AR62</f>
        <v>0</v>
      </c>
      <c r="AS62" s="64">
        <f>AS$4*投入係数表!AS62</f>
        <v>0</v>
      </c>
      <c r="AT62" s="64">
        <f>AT$4*投入係数表!AT62</f>
        <v>0</v>
      </c>
      <c r="AU62" s="64">
        <f>AU$4*投入係数表!AU62</f>
        <v>0</v>
      </c>
      <c r="AV62" s="64">
        <f>AV$4*投入係数表!AV62</f>
        <v>0</v>
      </c>
      <c r="AW62" s="64">
        <f>AW$4*投入係数表!AW62</f>
        <v>0</v>
      </c>
      <c r="AX62" s="64">
        <f>AX$4*投入係数表!AX62</f>
        <v>0</v>
      </c>
      <c r="AY62" s="64">
        <f>AY$4*投入係数表!AY62</f>
        <v>0</v>
      </c>
      <c r="AZ62" s="64">
        <f>AZ$4*投入係数表!AZ62</f>
        <v>0</v>
      </c>
      <c r="BA62" s="64">
        <f>BA$4*投入係数表!BA62</f>
        <v>0</v>
      </c>
      <c r="BB62" s="64">
        <f>BB$4*投入係数表!BB62</f>
        <v>0</v>
      </c>
      <c r="BC62" s="64">
        <f>BC$4*投入係数表!BC62</f>
        <v>0</v>
      </c>
      <c r="BD62" s="64">
        <f>BD$4*投入係数表!BD62</f>
        <v>0</v>
      </c>
      <c r="BE62" s="64">
        <f>BE$4*投入係数表!BE62</f>
        <v>0</v>
      </c>
      <c r="BF62" s="64">
        <f>BF$4*投入係数表!BF62</f>
        <v>0</v>
      </c>
      <c r="BG62" s="64">
        <f>BG$4*投入係数表!BG62</f>
        <v>0</v>
      </c>
      <c r="BH62" s="64">
        <f>BH$4*投入係数表!BH62</f>
        <v>18.010033905780524</v>
      </c>
      <c r="BI62" s="64">
        <f>BI$4*投入係数表!BI62</f>
        <v>0</v>
      </c>
      <c r="BJ62" s="64">
        <f>BJ$4*投入係数表!BJ62</f>
        <v>0</v>
      </c>
      <c r="BK62" s="64">
        <f>BK$4*投入係数表!BK62</f>
        <v>0</v>
      </c>
      <c r="BL62" s="64">
        <f>BL$4*投入係数表!BL62</f>
        <v>0</v>
      </c>
      <c r="BM62" s="64">
        <f>BM$4*投入係数表!BM62</f>
        <v>0</v>
      </c>
      <c r="BN62" s="64">
        <f>BN$4*投入係数表!BN62</f>
        <v>0</v>
      </c>
      <c r="BO62" s="64">
        <f>BO$4*投入係数表!BO62</f>
        <v>0</v>
      </c>
      <c r="BP62" s="64">
        <f>BP$4*投入係数表!BP62</f>
        <v>0</v>
      </c>
      <c r="BQ62" s="64">
        <f>BQ$4*投入係数表!BQ62</f>
        <v>0</v>
      </c>
      <c r="BR62" s="64">
        <f>BR$4*投入係数表!BR62</f>
        <v>0</v>
      </c>
      <c r="BS62" s="64">
        <f>BS$4*投入係数表!BS62</f>
        <v>0</v>
      </c>
      <c r="BT62" s="64">
        <f>BT$4*投入係数表!BT62</f>
        <v>0</v>
      </c>
      <c r="BU62" s="64">
        <f>BU$4*投入係数表!BU62</f>
        <v>0</v>
      </c>
      <c r="BV62" s="64">
        <f>BV$4*投入係数表!BV62</f>
        <v>0</v>
      </c>
      <c r="BW62" s="64">
        <f>BW$4*投入係数表!BW62</f>
        <v>0</v>
      </c>
      <c r="BX62" s="64">
        <f>BX$4*投入係数表!BX62</f>
        <v>0</v>
      </c>
      <c r="BY62" s="64">
        <f>BY$4*投入係数表!BY62</f>
        <v>0</v>
      </c>
      <c r="BZ62" s="64">
        <f>BZ$4*投入係数表!BZ62</f>
        <v>0</v>
      </c>
      <c r="CA62" s="64">
        <f>CA$4*投入係数表!CA62</f>
        <v>3.2782913003928549</v>
      </c>
      <c r="CB62" s="64">
        <f>CB$4*投入係数表!CB62</f>
        <v>0</v>
      </c>
      <c r="CC62" s="64">
        <f>CC$4*投入係数表!CC62</f>
        <v>0</v>
      </c>
      <c r="CD62" s="64">
        <f>CD$4*投入係数表!CD62</f>
        <v>0</v>
      </c>
      <c r="CE62" s="64">
        <f>CE$4*投入係数表!CE62</f>
        <v>0.16063412511353911</v>
      </c>
      <c r="CF62" s="64">
        <f>CF$4*投入係数表!CF62</f>
        <v>0</v>
      </c>
      <c r="CG62" s="64">
        <f>CG$4*投入係数表!CG62</f>
        <v>0</v>
      </c>
      <c r="CH62" s="64">
        <f>CH$4*投入係数表!CH62</f>
        <v>0</v>
      </c>
      <c r="CI62" s="64">
        <f>CI$4*投入係数表!CI62</f>
        <v>0</v>
      </c>
      <c r="CJ62" s="64">
        <f>CJ$4*投入係数表!CJ62</f>
        <v>0</v>
      </c>
      <c r="CK62" s="64">
        <f>CK$4*投入係数表!CK62</f>
        <v>0</v>
      </c>
      <c r="CL62" s="64">
        <f>CL$4*投入係数表!CL62</f>
        <v>0.10711415964388886</v>
      </c>
      <c r="CM62" s="64">
        <f>CM$4*投入係数表!CM62</f>
        <v>1.0200949762112062E-2</v>
      </c>
      <c r="CN62" s="64">
        <f>CN$4*投入係数表!CN62</f>
        <v>8.9413003631161423E-3</v>
      </c>
      <c r="CO62" s="64">
        <f>CO$4*投入係数表!CO62</f>
        <v>0</v>
      </c>
      <c r="CP62" s="64">
        <f>CP$4*投入係数表!CP62</f>
        <v>0</v>
      </c>
      <c r="CQ62" s="64">
        <f>CQ$4*投入係数表!CQ62</f>
        <v>0</v>
      </c>
      <c r="CR62" s="64">
        <f>CR$4*投入係数表!CR62</f>
        <v>0</v>
      </c>
      <c r="CS62" s="64">
        <f>CS$4*投入係数表!CS62</f>
        <v>0</v>
      </c>
      <c r="CT62" s="64">
        <f>CT$4*投入係数表!CT62</f>
        <v>1.5711042506225501E-3</v>
      </c>
      <c r="CU62" s="64">
        <f>CU$4*投入係数表!CU62</f>
        <v>0</v>
      </c>
      <c r="CV62" s="64">
        <f>CV$4*投入係数表!CV62</f>
        <v>0</v>
      </c>
      <c r="CW62" s="64">
        <f>CW$4*投入係数表!CW62</f>
        <v>1.2982325861572057E-4</v>
      </c>
      <c r="CX62" s="64">
        <f>CX$4*投入係数表!CX62</f>
        <v>0</v>
      </c>
      <c r="CY62" s="64">
        <f>CY$4*投入係数表!CY62</f>
        <v>0</v>
      </c>
      <c r="CZ62" s="64">
        <f>CZ$4*投入係数表!CZ62</f>
        <v>0</v>
      </c>
      <c r="DA62" s="64">
        <f>DA$4*投入係数表!DA62</f>
        <v>1.1421957571234943E-3</v>
      </c>
      <c r="DB62" s="64">
        <f>DB$4*投入係数表!DB62</f>
        <v>0</v>
      </c>
      <c r="DC62" s="64">
        <f>DC$4*投入係数表!DC62</f>
        <v>0</v>
      </c>
      <c r="DD62" s="64">
        <f>DD$4*投入係数表!DD62</f>
        <v>0</v>
      </c>
      <c r="DE62" s="64">
        <f>DE$4*投入係数表!DE62</f>
        <v>0</v>
      </c>
      <c r="DF62" s="196">
        <f t="shared" si="1"/>
        <v>25.402950676639744</v>
      </c>
    </row>
    <row r="63" spans="1:110" s="149" customFormat="1" ht="12">
      <c r="A63" s="154">
        <v>59</v>
      </c>
      <c r="B63" s="154" t="s">
        <v>138</v>
      </c>
      <c r="C63" s="64">
        <f>C$4*投入係数表!C63</f>
        <v>0</v>
      </c>
      <c r="D63" s="64">
        <f>D$4*投入係数表!D63</f>
        <v>0</v>
      </c>
      <c r="E63" s="64">
        <f>E$4*投入係数表!E63</f>
        <v>0</v>
      </c>
      <c r="F63" s="64">
        <f>F$4*投入係数表!F63</f>
        <v>0</v>
      </c>
      <c r="G63" s="64">
        <f>G$4*投入係数表!G63</f>
        <v>0</v>
      </c>
      <c r="H63" s="64">
        <f>H$4*投入係数表!H63</f>
        <v>0</v>
      </c>
      <c r="I63" s="64">
        <f>I$4*投入係数表!I63</f>
        <v>0</v>
      </c>
      <c r="J63" s="64">
        <f>J$4*投入係数表!J63</f>
        <v>0</v>
      </c>
      <c r="K63" s="64">
        <f>K$4*投入係数表!K63</f>
        <v>0</v>
      </c>
      <c r="L63" s="64">
        <f>L$4*投入係数表!L63</f>
        <v>0</v>
      </c>
      <c r="M63" s="64">
        <f>M$4*投入係数表!M63</f>
        <v>0</v>
      </c>
      <c r="N63" s="64">
        <f>N$4*投入係数表!N63</f>
        <v>0</v>
      </c>
      <c r="O63" s="64">
        <f>O$4*投入係数表!O63</f>
        <v>0</v>
      </c>
      <c r="P63" s="64">
        <f>P$4*投入係数表!P63</f>
        <v>0</v>
      </c>
      <c r="Q63" s="64">
        <f>Q$4*投入係数表!Q63</f>
        <v>0</v>
      </c>
      <c r="R63" s="64">
        <f>R$4*投入係数表!R63</f>
        <v>0</v>
      </c>
      <c r="S63" s="64">
        <f>S$4*投入係数表!S63</f>
        <v>0</v>
      </c>
      <c r="T63" s="64">
        <f>T$4*投入係数表!T63</f>
        <v>0</v>
      </c>
      <c r="U63" s="64">
        <f>U$4*投入係数表!U63</f>
        <v>0</v>
      </c>
      <c r="V63" s="64">
        <f>V$4*投入係数表!V63</f>
        <v>0</v>
      </c>
      <c r="W63" s="64">
        <f>W$4*投入係数表!W63</f>
        <v>0</v>
      </c>
      <c r="X63" s="64">
        <f>X$4*投入係数表!X63</f>
        <v>0</v>
      </c>
      <c r="Y63" s="64">
        <f>Y$4*投入係数表!Y63</f>
        <v>0</v>
      </c>
      <c r="Z63" s="64">
        <f>Z$4*投入係数表!Z63</f>
        <v>0</v>
      </c>
      <c r="AA63" s="64">
        <f>AA$4*投入係数表!AA63</f>
        <v>0</v>
      </c>
      <c r="AB63" s="64">
        <f>AB$4*投入係数表!AB63</f>
        <v>0</v>
      </c>
      <c r="AC63" s="64">
        <f>AC$4*投入係数表!AC63</f>
        <v>0</v>
      </c>
      <c r="AD63" s="64">
        <f>AD$4*投入係数表!AD63</f>
        <v>0</v>
      </c>
      <c r="AE63" s="64">
        <f>AE$4*投入係数表!AE63</f>
        <v>0</v>
      </c>
      <c r="AF63" s="64">
        <f>AF$4*投入係数表!AF63</f>
        <v>0</v>
      </c>
      <c r="AG63" s="64">
        <f>AG$4*投入係数表!AG63</f>
        <v>0</v>
      </c>
      <c r="AH63" s="64">
        <f>AH$4*投入係数表!AH63</f>
        <v>0</v>
      </c>
      <c r="AI63" s="64">
        <f>AI$4*投入係数表!AI63</f>
        <v>0</v>
      </c>
      <c r="AJ63" s="64">
        <f>AJ$4*投入係数表!AJ63</f>
        <v>0</v>
      </c>
      <c r="AK63" s="64">
        <f>AK$4*投入係数表!AK63</f>
        <v>0</v>
      </c>
      <c r="AL63" s="64">
        <f>AL$4*投入係数表!AL63</f>
        <v>0</v>
      </c>
      <c r="AM63" s="64">
        <f>AM$4*投入係数表!AM63</f>
        <v>0</v>
      </c>
      <c r="AN63" s="64">
        <f>AN$4*投入係数表!AN63</f>
        <v>0</v>
      </c>
      <c r="AO63" s="64">
        <f>AO$4*投入係数表!AO63</f>
        <v>0</v>
      </c>
      <c r="AP63" s="64">
        <f>AP$4*投入係数表!AP63</f>
        <v>0</v>
      </c>
      <c r="AQ63" s="64">
        <f>AQ$4*投入係数表!AQ63</f>
        <v>0</v>
      </c>
      <c r="AR63" s="64">
        <f>AR$4*投入係数表!AR63</f>
        <v>0</v>
      </c>
      <c r="AS63" s="64">
        <f>AS$4*投入係数表!AS63</f>
        <v>0</v>
      </c>
      <c r="AT63" s="64">
        <f>AT$4*投入係数表!AT63</f>
        <v>0</v>
      </c>
      <c r="AU63" s="64">
        <f>AU$4*投入係数表!AU63</f>
        <v>0</v>
      </c>
      <c r="AV63" s="64">
        <f>AV$4*投入係数表!AV63</f>
        <v>0</v>
      </c>
      <c r="AW63" s="64">
        <f>AW$4*投入係数表!AW63</f>
        <v>0</v>
      </c>
      <c r="AX63" s="64">
        <f>AX$4*投入係数表!AX63</f>
        <v>0</v>
      </c>
      <c r="AY63" s="64">
        <f>AY$4*投入係数表!AY63</f>
        <v>0</v>
      </c>
      <c r="AZ63" s="64">
        <f>AZ$4*投入係数表!AZ63</f>
        <v>0</v>
      </c>
      <c r="BA63" s="64">
        <f>BA$4*投入係数表!BA63</f>
        <v>0</v>
      </c>
      <c r="BB63" s="64">
        <f>BB$4*投入係数表!BB63</f>
        <v>0</v>
      </c>
      <c r="BC63" s="64">
        <f>BC$4*投入係数表!BC63</f>
        <v>0</v>
      </c>
      <c r="BD63" s="64">
        <f>BD$4*投入係数表!BD63</f>
        <v>0</v>
      </c>
      <c r="BE63" s="64">
        <f>BE$4*投入係数表!BE63</f>
        <v>0</v>
      </c>
      <c r="BF63" s="64">
        <f>BF$4*投入係数表!BF63</f>
        <v>0</v>
      </c>
      <c r="BG63" s="64">
        <f>BG$4*投入係数表!BG63</f>
        <v>0</v>
      </c>
      <c r="BH63" s="64">
        <f>BH$4*投入係数表!BH63</f>
        <v>0</v>
      </c>
      <c r="BI63" s="64">
        <f>BI$4*投入係数表!BI63</f>
        <v>34.147584803640711</v>
      </c>
      <c r="BJ63" s="64">
        <f>BJ$4*投入係数表!BJ63</f>
        <v>0</v>
      </c>
      <c r="BK63" s="64">
        <f>BK$4*投入係数表!BK63</f>
        <v>0</v>
      </c>
      <c r="BL63" s="64">
        <f>BL$4*投入係数表!BL63</f>
        <v>0</v>
      </c>
      <c r="BM63" s="64">
        <f>BM$4*投入係数表!BM63</f>
        <v>0</v>
      </c>
      <c r="BN63" s="64">
        <f>BN$4*投入係数表!BN63</f>
        <v>0</v>
      </c>
      <c r="BO63" s="64">
        <f>BO$4*投入係数表!BO63</f>
        <v>0</v>
      </c>
      <c r="BP63" s="64">
        <f>BP$4*投入係数表!BP63</f>
        <v>0</v>
      </c>
      <c r="BQ63" s="64">
        <f>BQ$4*投入係数表!BQ63</f>
        <v>0</v>
      </c>
      <c r="BR63" s="64">
        <f>BR$4*投入係数表!BR63</f>
        <v>0</v>
      </c>
      <c r="BS63" s="64">
        <f>BS$4*投入係数表!BS63</f>
        <v>0</v>
      </c>
      <c r="BT63" s="64">
        <f>BT$4*投入係数表!BT63</f>
        <v>0</v>
      </c>
      <c r="BU63" s="64">
        <f>BU$4*投入係数表!BU63</f>
        <v>0</v>
      </c>
      <c r="BV63" s="64">
        <f>BV$4*投入係数表!BV63</f>
        <v>0</v>
      </c>
      <c r="BW63" s="64">
        <f>BW$4*投入係数表!BW63</f>
        <v>0</v>
      </c>
      <c r="BX63" s="64">
        <f>BX$4*投入係数表!BX63</f>
        <v>0</v>
      </c>
      <c r="BY63" s="64">
        <f>BY$4*投入係数表!BY63</f>
        <v>8.2614920949605999</v>
      </c>
      <c r="BZ63" s="64">
        <f>BZ$4*投入係数表!BZ63</f>
        <v>0</v>
      </c>
      <c r="CA63" s="64">
        <f>CA$4*投入係数表!CA63</f>
        <v>0</v>
      </c>
      <c r="CB63" s="64">
        <f>CB$4*投入係数表!CB63</f>
        <v>15.028945004491467</v>
      </c>
      <c r="CC63" s="64">
        <f>CC$4*投入係数表!CC63</f>
        <v>0</v>
      </c>
      <c r="CD63" s="64">
        <f>CD$4*投入係数表!CD63</f>
        <v>0</v>
      </c>
      <c r="CE63" s="64">
        <f>CE$4*投入係数表!CE63</f>
        <v>0.16939598648336851</v>
      </c>
      <c r="CF63" s="64">
        <f>CF$4*投入係数表!CF63</f>
        <v>0</v>
      </c>
      <c r="CG63" s="64">
        <f>CG$4*投入係数表!CG63</f>
        <v>0</v>
      </c>
      <c r="CH63" s="64">
        <f>CH$4*投入係数表!CH63</f>
        <v>0</v>
      </c>
      <c r="CI63" s="64">
        <f>CI$4*投入係数表!CI63</f>
        <v>0</v>
      </c>
      <c r="CJ63" s="64">
        <f>CJ$4*投入係数表!CJ63</f>
        <v>0</v>
      </c>
      <c r="CK63" s="64">
        <f>CK$4*投入係数表!CK63</f>
        <v>0</v>
      </c>
      <c r="CL63" s="64">
        <f>CL$4*投入係数表!CL63</f>
        <v>0.58214217197765683</v>
      </c>
      <c r="CM63" s="64">
        <f>CM$4*投入係数表!CM63</f>
        <v>0</v>
      </c>
      <c r="CN63" s="64">
        <f>CN$4*投入係数表!CN63</f>
        <v>0</v>
      </c>
      <c r="CO63" s="64">
        <f>CO$4*投入係数表!CO63</f>
        <v>0</v>
      </c>
      <c r="CP63" s="64">
        <f>CP$4*投入係数表!CP63</f>
        <v>0</v>
      </c>
      <c r="CQ63" s="64">
        <f>CQ$4*投入係数表!CQ63</f>
        <v>0</v>
      </c>
      <c r="CR63" s="64">
        <f>CR$4*投入係数表!CR63</f>
        <v>0</v>
      </c>
      <c r="CS63" s="64">
        <f>CS$4*投入係数表!CS63</f>
        <v>0</v>
      </c>
      <c r="CT63" s="64">
        <f>CT$4*投入係数表!CT63</f>
        <v>0</v>
      </c>
      <c r="CU63" s="64">
        <f>CU$4*投入係数表!CU63</f>
        <v>0</v>
      </c>
      <c r="CV63" s="64">
        <f>CV$4*投入係数表!CV63</f>
        <v>0.7343318707180011</v>
      </c>
      <c r="CW63" s="64">
        <f>CW$4*投入係数表!CW63</f>
        <v>1.2333209568493452E-3</v>
      </c>
      <c r="CX63" s="64">
        <f>CX$4*投入係数表!CX63</f>
        <v>0</v>
      </c>
      <c r="CY63" s="64">
        <f>CY$4*投入係数表!CY63</f>
        <v>0</v>
      </c>
      <c r="CZ63" s="64">
        <f>CZ$4*投入係数表!CZ63</f>
        <v>0</v>
      </c>
      <c r="DA63" s="64">
        <f>DA$4*投入係数表!DA63</f>
        <v>3.8073191904116472E-4</v>
      </c>
      <c r="DB63" s="64">
        <f>DB$4*投入係数表!DB63</f>
        <v>0</v>
      </c>
      <c r="DC63" s="64">
        <f>DC$4*投入係数表!DC63</f>
        <v>6.995138574085942E-2</v>
      </c>
      <c r="DD63" s="64">
        <f>DD$4*投入係数表!DD63</f>
        <v>0</v>
      </c>
      <c r="DE63" s="64">
        <f>DE$4*投入係数表!DE63</f>
        <v>0</v>
      </c>
      <c r="DF63" s="196">
        <f t="shared" si="1"/>
        <v>58.995457370888559</v>
      </c>
    </row>
    <row r="64" spans="1:110" s="149" customFormat="1" ht="12">
      <c r="A64" s="154">
        <v>60</v>
      </c>
      <c r="B64" s="154" t="s">
        <v>139</v>
      </c>
      <c r="C64" s="64">
        <f>C$4*投入係数表!C64</f>
        <v>5.4714771894115973E-3</v>
      </c>
      <c r="D64" s="64">
        <f>D$4*投入係数表!D64</f>
        <v>1.615952684905386E-3</v>
      </c>
      <c r="E64" s="64">
        <f>E$4*投入係数表!E64</f>
        <v>1.0730765103551884E-2</v>
      </c>
      <c r="F64" s="64">
        <f>F$4*投入係数表!F64</f>
        <v>1.0505305179115453E-2</v>
      </c>
      <c r="G64" s="64">
        <f>G$4*投入係数表!G64</f>
        <v>0.47719105315869054</v>
      </c>
      <c r="H64" s="64">
        <f>H$4*投入係数表!H64</f>
        <v>0</v>
      </c>
      <c r="I64" s="64">
        <f>I$4*投入係数表!I64</f>
        <v>0.10652868665347739</v>
      </c>
      <c r="J64" s="64">
        <f>J$4*投入係数表!J64</f>
        <v>3.9340071834109258E-2</v>
      </c>
      <c r="K64" s="64">
        <f>K$4*投入係数表!K64</f>
        <v>0.12353585037628474</v>
      </c>
      <c r="L64" s="64">
        <f>L$4*投入係数表!L64</f>
        <v>6.2032174020925524E-3</v>
      </c>
      <c r="M64" s="64">
        <f>M$4*投入係数表!M64</f>
        <v>0</v>
      </c>
      <c r="N64" s="64">
        <f>N$4*投入係数表!N64</f>
        <v>0.10839828627471222</v>
      </c>
      <c r="O64" s="64">
        <f>O$4*投入係数表!O64</f>
        <v>1.721693336034029</v>
      </c>
      <c r="P64" s="64">
        <f>P$4*投入係数表!P64</f>
        <v>0.17186016010130703</v>
      </c>
      <c r="Q64" s="64">
        <f>Q$4*投入係数表!Q64</f>
        <v>0.64253940359163042</v>
      </c>
      <c r="R64" s="64">
        <f>R$4*投入係数表!R64</f>
        <v>7.4548791871049389E-2</v>
      </c>
      <c r="S64" s="64">
        <f>S$4*投入係数表!S64</f>
        <v>3.6018729739464517E-2</v>
      </c>
      <c r="T64" s="64">
        <f>T$4*投入係数表!T64</f>
        <v>4.5568466621098199E-3</v>
      </c>
      <c r="U64" s="64">
        <f>U$4*投入係数表!U64</f>
        <v>0</v>
      </c>
      <c r="V64" s="64">
        <f>V$4*投入係数表!V64</f>
        <v>5.7901867914258922E-4</v>
      </c>
      <c r="W64" s="64">
        <f>W$4*投入係数表!W64</f>
        <v>0</v>
      </c>
      <c r="X64" s="64">
        <f>X$4*投入係数表!X64</f>
        <v>9.200650860857193E-2</v>
      </c>
      <c r="Y64" s="64">
        <f>Y$4*投入係数表!Y64</f>
        <v>5.6424917243454702E-3</v>
      </c>
      <c r="Z64" s="64">
        <f>Z$4*投入係数表!Z64</f>
        <v>9.9286262902530856E-2</v>
      </c>
      <c r="AA64" s="64">
        <f>AA$4*投入係数表!AA64</f>
        <v>1.3379743891117702E-2</v>
      </c>
      <c r="AB64" s="64">
        <f>AB$4*投入係数表!AB64</f>
        <v>4.4857749176170185E-2</v>
      </c>
      <c r="AC64" s="64">
        <f>AC$4*投入係数表!AC64</f>
        <v>0</v>
      </c>
      <c r="AD64" s="64">
        <f>AD$4*投入係数表!AD64</f>
        <v>9.1600256480718154E-3</v>
      </c>
      <c r="AE64" s="64">
        <f>AE$4*投入係数表!AE64</f>
        <v>2.0701994785068935E-2</v>
      </c>
      <c r="AF64" s="64">
        <f>AF$4*投入係数表!AF64</f>
        <v>3.0391384042623919E-2</v>
      </c>
      <c r="AG64" s="64">
        <f>AG$4*投入係数表!AG64</f>
        <v>0.15622337101630404</v>
      </c>
      <c r="AH64" s="64">
        <f>AH$4*投入係数表!AH64</f>
        <v>0.33395791110601253</v>
      </c>
      <c r="AI64" s="64">
        <f>AI$4*投入係数表!AI64</f>
        <v>1.5036263930656289E-2</v>
      </c>
      <c r="AJ64" s="64">
        <f>AJ$4*投入係数表!AJ64</f>
        <v>0.43444530643910012</v>
      </c>
      <c r="AK64" s="64">
        <f>AK$4*投入係数表!AK64</f>
        <v>0.23485261182737122</v>
      </c>
      <c r="AL64" s="64">
        <f>AL$4*投入係数表!AL64</f>
        <v>2.8574000231449401E-4</v>
      </c>
      <c r="AM64" s="64">
        <f>AM$4*投入係数表!AM64</f>
        <v>0.15341251972187014</v>
      </c>
      <c r="AN64" s="64">
        <f>AN$4*投入係数表!AN64</f>
        <v>0.14408510077723619</v>
      </c>
      <c r="AO64" s="64">
        <f>AO$4*投入係数表!AO64</f>
        <v>7.5742513325948429E-3</v>
      </c>
      <c r="AP64" s="64">
        <f>AP$4*投入係数表!AP64</f>
        <v>0</v>
      </c>
      <c r="AQ64" s="64">
        <f>AQ$4*投入係数表!AQ64</f>
        <v>9.0200582734699969E-2</v>
      </c>
      <c r="AR64" s="64">
        <f>AR$4*投入係数表!AR64</f>
        <v>4.2835200744108628E-3</v>
      </c>
      <c r="AS64" s="64">
        <f>AS$4*投入係数表!AS64</f>
        <v>1.2987093302988887E-2</v>
      </c>
      <c r="AT64" s="64">
        <f>AT$4*投入係数表!AT64</f>
        <v>4.6391219435030998E-3</v>
      </c>
      <c r="AU64" s="64">
        <f>AU$4*投入係数表!AU64</f>
        <v>0.13191115926565786</v>
      </c>
      <c r="AV64" s="64">
        <f>AV$4*投入係数表!AV64</f>
        <v>0.15357028324683714</v>
      </c>
      <c r="AW64" s="64">
        <f>AW$4*投入係数表!AW64</f>
        <v>4.6733585650814549E-2</v>
      </c>
      <c r="AX64" s="64">
        <f>AX$4*投入係数表!AX64</f>
        <v>0.1053501677498825</v>
      </c>
      <c r="AY64" s="64">
        <f>AY$4*投入係数表!AY64</f>
        <v>0.21416861566111975</v>
      </c>
      <c r="AZ64" s="64">
        <f>AZ$4*投入係数表!AZ64</f>
        <v>2.3741287795282267E-2</v>
      </c>
      <c r="BA64" s="64">
        <f>BA$4*投入係数表!BA64</f>
        <v>0.43634527773437026</v>
      </c>
      <c r="BB64" s="64">
        <f>BB$4*投入係数表!BB64</f>
        <v>4.7461952631415144E-2</v>
      </c>
      <c r="BC64" s="64">
        <f>BC$4*投入係数表!BC64</f>
        <v>0.18253026985203397</v>
      </c>
      <c r="BD64" s="64">
        <f>BD$4*投入係数表!BD64</f>
        <v>5.0762648359882999E-2</v>
      </c>
      <c r="BE64" s="64">
        <f>BE$4*投入係数表!BE64</f>
        <v>0</v>
      </c>
      <c r="BF64" s="64">
        <f>BF$4*投入係数表!BF64</f>
        <v>2.7063005602773596E-2</v>
      </c>
      <c r="BG64" s="64">
        <f>BG$4*投入係数表!BG64</f>
        <v>4.6290901086379468E-2</v>
      </c>
      <c r="BH64" s="64">
        <f>BH$4*投入係数表!BH64</f>
        <v>3.6179948727844087E-2</v>
      </c>
      <c r="BI64" s="64">
        <f>BI$4*投入係数表!BI64</f>
        <v>1.5903065370312681E-2</v>
      </c>
      <c r="BJ64" s="64">
        <f>BJ$4*投入係数表!BJ64</f>
        <v>2.9455147501505117</v>
      </c>
      <c r="BK64" s="64">
        <f>BK$4*投入係数表!BK64</f>
        <v>1.8625095453614199E-3</v>
      </c>
      <c r="BL64" s="64">
        <f>BL$4*投入係数表!BL64</f>
        <v>0.13111395735373385</v>
      </c>
      <c r="BM64" s="64">
        <f>BM$4*投入係数表!BM64</f>
        <v>0.44640108367711351</v>
      </c>
      <c r="BN64" s="64">
        <f>BN$4*投入係数表!BN64</f>
        <v>0.25637022076044746</v>
      </c>
      <c r="BO64" s="64">
        <f>BO$4*投入係数表!BO64</f>
        <v>0.3135032899965034</v>
      </c>
      <c r="BP64" s="64">
        <f>BP$4*投入係数表!BP64</f>
        <v>1.4181795490945397E-3</v>
      </c>
      <c r="BQ64" s="64">
        <f>BQ$4*投入係数表!BQ64</f>
        <v>3.0603782015381465E-4</v>
      </c>
      <c r="BR64" s="64">
        <f>BR$4*投入係数表!BR64</f>
        <v>8.2668997546257783E-2</v>
      </c>
      <c r="BS64" s="64">
        <f>BS$4*投入係数表!BS64</f>
        <v>5.0205528883868339E-2</v>
      </c>
      <c r="BT64" s="64">
        <f>BT$4*投入係数表!BT64</f>
        <v>3.2968200547784585E-2</v>
      </c>
      <c r="BU64" s="64">
        <f>BU$4*投入係数表!BU64</f>
        <v>1.9605648782893104E-2</v>
      </c>
      <c r="BV64" s="64">
        <f>BV$4*投入係数表!BV64</f>
        <v>1.9122721258848742E-3</v>
      </c>
      <c r="BW64" s="64">
        <f>BW$4*投入係数表!BW64</f>
        <v>1.1844435188237685E-3</v>
      </c>
      <c r="BX64" s="64">
        <f>BX$4*投入係数表!BX64</f>
        <v>0</v>
      </c>
      <c r="BY64" s="64">
        <f>BY$4*投入係数表!BY64</f>
        <v>4.0050864598039507E-3</v>
      </c>
      <c r="BZ64" s="64">
        <f>BZ$4*投入係数表!BZ64</f>
        <v>2.827425162935757E-2</v>
      </c>
      <c r="CA64" s="64">
        <f>CA$4*投入係数表!CA64</f>
        <v>2.6216797022407416E-2</v>
      </c>
      <c r="CB64" s="64">
        <f>CB$4*投入係数表!CB64</f>
        <v>2.4952590078850183E-3</v>
      </c>
      <c r="CC64" s="64">
        <f>CC$4*投入係数表!CC64</f>
        <v>9.3190854870775341E-3</v>
      </c>
      <c r="CD64" s="64">
        <f>CD$4*投入係数表!CD64</f>
        <v>2.8838722329245924E-3</v>
      </c>
      <c r="CE64" s="64">
        <f>CE$4*投入係数表!CE64</f>
        <v>1.5771350465692932E-2</v>
      </c>
      <c r="CF64" s="64">
        <f>CF$4*投入係数表!CF64</f>
        <v>6.361727845282778E-3</v>
      </c>
      <c r="CG64" s="64">
        <f>CG$4*投入係数表!CG64</f>
        <v>0.14271702255936794</v>
      </c>
      <c r="CH64" s="64">
        <f>CH$4*投入係数表!CH64</f>
        <v>0.16159683528757773</v>
      </c>
      <c r="CI64" s="64">
        <f>CI$4*投入係数表!CI64</f>
        <v>1.357416174849212</v>
      </c>
      <c r="CJ64" s="64">
        <f>CJ$4*投入係数表!CJ64</f>
        <v>7.0964765993684134E-2</v>
      </c>
      <c r="CK64" s="64">
        <f>CK$4*投入係数表!CK64</f>
        <v>0.36917126909948578</v>
      </c>
      <c r="CL64" s="64">
        <f>CL$4*投入係数表!CL64</f>
        <v>0.11962587199684149</v>
      </c>
      <c r="CM64" s="64">
        <f>CM$4*投入係数表!CM64</f>
        <v>0.2514444634345166</v>
      </c>
      <c r="CN64" s="64">
        <f>CN$4*投入係数表!CN64</f>
        <v>1.0075520872141059</v>
      </c>
      <c r="CO64" s="64">
        <f>CO$4*投入係数表!CO64</f>
        <v>2.4033322346212072E-2</v>
      </c>
      <c r="CP64" s="64">
        <f>CP$4*投入係数表!CP64</f>
        <v>1.906801413966587E-2</v>
      </c>
      <c r="CQ64" s="64">
        <f>CQ$4*投入係数表!CQ64</f>
        <v>0.32103719004487663</v>
      </c>
      <c r="CR64" s="64">
        <f>CR$4*投入係数表!CR64</f>
        <v>0.16239735870734087</v>
      </c>
      <c r="CS64" s="64">
        <f>CS$4*投入係数表!CS64</f>
        <v>0.46649100939818983</v>
      </c>
      <c r="CT64" s="64">
        <f>CT$4*投入係数表!CT64</f>
        <v>1.0742425313631687</v>
      </c>
      <c r="CU64" s="64">
        <f>CU$4*投入係数表!CU64</f>
        <v>0.18919928991871438</v>
      </c>
      <c r="CV64" s="64">
        <f>CV$4*投入係数表!CV64</f>
        <v>7.9729031264777359E-2</v>
      </c>
      <c r="CW64" s="64">
        <f>CW$4*投入係数表!CW64</f>
        <v>0.2073277440093057</v>
      </c>
      <c r="CX64" s="64">
        <f>CX$4*投入係数表!CX64</f>
        <v>0.24189198300856316</v>
      </c>
      <c r="CY64" s="64">
        <f>CY$4*投入係数表!CY64</f>
        <v>0.19792577406614609</v>
      </c>
      <c r="CZ64" s="64">
        <f>CZ$4*投入係数表!CZ64</f>
        <v>0.43197154069849519</v>
      </c>
      <c r="DA64" s="64">
        <f>DA$4*投入係数表!DA64</f>
        <v>0.61716644076572802</v>
      </c>
      <c r="DB64" s="64">
        <f>DB$4*投入係数表!DB64</f>
        <v>0</v>
      </c>
      <c r="DC64" s="64">
        <f>DC$4*投入係数表!DC64</f>
        <v>0.75187969924812026</v>
      </c>
      <c r="DD64" s="64">
        <f>DD$4*投入係数表!DD64</f>
        <v>12.891934981399697</v>
      </c>
      <c r="DE64" s="64">
        <f>DE$4*投入係数表!DE64</f>
        <v>2.8967340640125558E-2</v>
      </c>
      <c r="DF64" s="196">
        <f t="shared" si="1"/>
        <v>32.532852968120032</v>
      </c>
    </row>
    <row r="65" spans="1:110" s="149" customFormat="1" ht="12">
      <c r="A65" s="154">
        <v>61</v>
      </c>
      <c r="B65" s="154" t="s">
        <v>29</v>
      </c>
      <c r="C65" s="64">
        <f>C$4*投入係数表!C65</f>
        <v>3.5017454012234224E-2</v>
      </c>
      <c r="D65" s="64">
        <f>D$4*投入係数表!D65</f>
        <v>0.14220383627167396</v>
      </c>
      <c r="E65" s="64">
        <f>E$4*投入係数表!E65</f>
        <v>0</v>
      </c>
      <c r="F65" s="64">
        <f>F$4*投入係数表!F65</f>
        <v>9.4547746612039074E-2</v>
      </c>
      <c r="G65" s="64">
        <f>G$4*投入係数表!G65</f>
        <v>0</v>
      </c>
      <c r="H65" s="64">
        <f>H$4*投入係数表!H65</f>
        <v>0</v>
      </c>
      <c r="I65" s="64">
        <f>I$4*投入係数表!I65</f>
        <v>0</v>
      </c>
      <c r="J65" s="64">
        <f>J$4*投入係数表!J65</f>
        <v>3.2013829974549008E-3</v>
      </c>
      <c r="K65" s="64">
        <f>K$4*投入係数表!K65</f>
        <v>0.16168662769837269</v>
      </c>
      <c r="L65" s="64">
        <f>L$4*投入係数表!L65</f>
        <v>0.22951904387742442</v>
      </c>
      <c r="M65" s="64">
        <f>M$4*投入係数表!M65</f>
        <v>0</v>
      </c>
      <c r="N65" s="64">
        <f>N$4*投入係数表!N65</f>
        <v>4.1294585247509424E-2</v>
      </c>
      <c r="O65" s="64">
        <f>O$4*投入係数表!O65</f>
        <v>0</v>
      </c>
      <c r="P65" s="64">
        <f>P$4*投入係数表!P65</f>
        <v>0.70779250146985662</v>
      </c>
      <c r="Q65" s="64">
        <f>Q$4*投入係数表!Q65</f>
        <v>0</v>
      </c>
      <c r="R65" s="64">
        <f>R$4*投入係数表!R65</f>
        <v>2.2226816265418758</v>
      </c>
      <c r="S65" s="64">
        <f>S$4*投入係数表!S65</f>
        <v>0</v>
      </c>
      <c r="T65" s="64">
        <f>T$4*投入係数表!T65</f>
        <v>0</v>
      </c>
      <c r="U65" s="64">
        <f>U$4*投入係数表!U65</f>
        <v>2.5845765917209498</v>
      </c>
      <c r="V65" s="64">
        <f>V$4*投入係数表!V65</f>
        <v>0.58770395932972797</v>
      </c>
      <c r="W65" s="64">
        <f>W$4*投入係数表!W65</f>
        <v>0</v>
      </c>
      <c r="X65" s="64">
        <f>X$4*投入係数表!X65</f>
        <v>0.16740073094059618</v>
      </c>
      <c r="Y65" s="64">
        <f>Y$4*投入係数表!Y65</f>
        <v>0</v>
      </c>
      <c r="Z65" s="64">
        <f>Z$4*投入係数表!Z65</f>
        <v>0.26413892583503495</v>
      </c>
      <c r="AA65" s="64">
        <f>AA$4*投入係数表!AA65</f>
        <v>2.0584221370950314E-4</v>
      </c>
      <c r="AB65" s="64">
        <f>AB$4*投入係数表!AB65</f>
        <v>2.5095244294360943E-3</v>
      </c>
      <c r="AC65" s="64">
        <f>AC$4*投入係数表!AC65</f>
        <v>6.0113012463431249E-3</v>
      </c>
      <c r="AD65" s="64">
        <f>AD$4*投入係数表!AD65</f>
        <v>1.136988183566914</v>
      </c>
      <c r="AE65" s="64">
        <f>AE$4*投入係数表!AE65</f>
        <v>0.4852646158547706</v>
      </c>
      <c r="AF65" s="64">
        <f>AF$4*投入係数表!AF65</f>
        <v>5.6983845079919843E-3</v>
      </c>
      <c r="AG65" s="64">
        <f>AG$4*投入係数表!AG65</f>
        <v>0</v>
      </c>
      <c r="AH65" s="64">
        <f>AH$4*投入係数表!AH65</f>
        <v>1.1688526888710438</v>
      </c>
      <c r="AI65" s="64">
        <f>AI$4*投入係数表!AI65</f>
        <v>0.29011144525030957</v>
      </c>
      <c r="AJ65" s="64">
        <f>AJ$4*投入係数表!AJ65</f>
        <v>0.96198603568657881</v>
      </c>
      <c r="AK65" s="64">
        <f>AK$4*投入係数表!AK65</f>
        <v>0.78566672719569031</v>
      </c>
      <c r="AL65" s="64">
        <f>AL$4*投入係数表!AL65</f>
        <v>1.5597118026336656</v>
      </c>
      <c r="AM65" s="64">
        <f>AM$4*投入係数表!AM65</f>
        <v>0.33259575760660315</v>
      </c>
      <c r="AN65" s="64">
        <f>AN$4*投入係数表!AN65</f>
        <v>0.41578843367145302</v>
      </c>
      <c r="AO65" s="64">
        <f>AO$4*投入係数表!AO65</f>
        <v>2.4616316830933245E-2</v>
      </c>
      <c r="AP65" s="64">
        <f>AP$4*投入係数表!AP65</f>
        <v>6.0370610503419577</v>
      </c>
      <c r="AQ65" s="64">
        <f>AQ$4*投入係数表!AQ65</f>
        <v>0.41660988572429769</v>
      </c>
      <c r="AR65" s="64">
        <f>AR$4*投入係数表!AR65</f>
        <v>0</v>
      </c>
      <c r="AS65" s="64">
        <f>AS$4*投入係数表!AS65</f>
        <v>1.958371212355467E-2</v>
      </c>
      <c r="AT65" s="64">
        <f>AT$4*投入係数表!AT65</f>
        <v>0</v>
      </c>
      <c r="AU65" s="64">
        <f>AU$4*投入係数表!AU65</f>
        <v>0</v>
      </c>
      <c r="AV65" s="64">
        <f>AV$4*投入係数表!AV65</f>
        <v>0</v>
      </c>
      <c r="AW65" s="64">
        <f>AW$4*投入係数表!AW65</f>
        <v>5.7923317426361698E-2</v>
      </c>
      <c r="AX65" s="64">
        <f>AX$4*投入係数表!AX65</f>
        <v>0</v>
      </c>
      <c r="AY65" s="64">
        <f>AY$4*投入係数表!AY65</f>
        <v>0</v>
      </c>
      <c r="AZ65" s="64">
        <f>AZ$4*投入係数表!AZ65</f>
        <v>0</v>
      </c>
      <c r="BA65" s="64">
        <f>BA$4*投入係数表!BA65</f>
        <v>0</v>
      </c>
      <c r="BB65" s="64">
        <f>BB$4*投入係数表!BB65</f>
        <v>4.6683887834178825E-3</v>
      </c>
      <c r="BC65" s="64">
        <f>BC$4*投入係数表!BC65</f>
        <v>0</v>
      </c>
      <c r="BD65" s="64">
        <f>BD$4*投入係数表!BD65</f>
        <v>0</v>
      </c>
      <c r="BE65" s="64">
        <f>BE$4*投入係数表!BE65</f>
        <v>0</v>
      </c>
      <c r="BF65" s="64">
        <f>BF$4*投入係数表!BF65</f>
        <v>0</v>
      </c>
      <c r="BG65" s="64">
        <f>BG$4*投入係数表!BG65</f>
        <v>3.0105271335897136E-2</v>
      </c>
      <c r="BH65" s="64">
        <f>BH$4*投入係数表!BH65</f>
        <v>0</v>
      </c>
      <c r="BI65" s="64">
        <f>BI$4*投入係数表!BI65</f>
        <v>0</v>
      </c>
      <c r="BJ65" s="64">
        <f>BJ$4*投入係数表!BJ65</f>
        <v>2.006823198876179E-2</v>
      </c>
      <c r="BK65" s="64">
        <f>BK$4*投入係数表!BK65</f>
        <v>0</v>
      </c>
      <c r="BL65" s="64">
        <f>BL$4*投入係数表!BL65</f>
        <v>0</v>
      </c>
      <c r="BM65" s="64">
        <f>BM$4*投入係数表!BM65</f>
        <v>0</v>
      </c>
      <c r="BN65" s="64">
        <f>BN$4*投入係数表!BN65</f>
        <v>1.6117577729536973E-2</v>
      </c>
      <c r="BO65" s="64">
        <f>BO$4*投入係数表!BO65</f>
        <v>1.1920277186178837E-3</v>
      </c>
      <c r="BP65" s="64">
        <f>BP$4*投入係数表!BP65</f>
        <v>0.62692990600305953</v>
      </c>
      <c r="BQ65" s="64">
        <f>BQ$4*投入係数表!BQ65</f>
        <v>0.44559106614395405</v>
      </c>
      <c r="BR65" s="64">
        <f>BR$4*投入係数表!BR65</f>
        <v>0</v>
      </c>
      <c r="BS65" s="64">
        <f>BS$4*投入係数表!BS65</f>
        <v>0</v>
      </c>
      <c r="BT65" s="64">
        <f>BT$4*投入係数表!BT65</f>
        <v>0</v>
      </c>
      <c r="BU65" s="64">
        <f>BU$4*投入係数表!BU65</f>
        <v>0</v>
      </c>
      <c r="BV65" s="64">
        <f>BV$4*投入係数表!BV65</f>
        <v>0</v>
      </c>
      <c r="BW65" s="64">
        <f>BW$4*投入係数表!BW65</f>
        <v>0</v>
      </c>
      <c r="BX65" s="64">
        <f>BX$4*投入係数表!BX65</f>
        <v>0</v>
      </c>
      <c r="BY65" s="64">
        <f>BY$4*投入係数表!BY65</f>
        <v>0</v>
      </c>
      <c r="BZ65" s="64">
        <f>BZ$4*投入係数表!BZ65</f>
        <v>2.6695486309951819E-2</v>
      </c>
      <c r="CA65" s="64">
        <f>CA$4*投入係数表!CA65</f>
        <v>0</v>
      </c>
      <c r="CB65" s="64">
        <f>CB$4*投入係数表!CB65</f>
        <v>0</v>
      </c>
      <c r="CC65" s="64">
        <f>CC$4*投入係数表!CC65</f>
        <v>0</v>
      </c>
      <c r="CD65" s="64">
        <f>CD$4*投入係数表!CD65</f>
        <v>0</v>
      </c>
      <c r="CE65" s="64">
        <f>CE$4*投入係数表!CE65</f>
        <v>0</v>
      </c>
      <c r="CF65" s="64">
        <f>CF$4*投入係数表!CF65</f>
        <v>0</v>
      </c>
      <c r="CG65" s="64">
        <f>CG$4*投入係数表!CG65</f>
        <v>0</v>
      </c>
      <c r="CH65" s="64">
        <f>CH$4*投入係数表!CH65</f>
        <v>0</v>
      </c>
      <c r="CI65" s="64">
        <f>CI$4*投入係数表!CI65</f>
        <v>0</v>
      </c>
      <c r="CJ65" s="64">
        <f>CJ$4*投入係数表!CJ65</f>
        <v>0</v>
      </c>
      <c r="CK65" s="64">
        <f>CK$4*投入係数表!CK65</f>
        <v>0</v>
      </c>
      <c r="CL65" s="64">
        <f>CL$4*投入係数表!CL65</f>
        <v>0</v>
      </c>
      <c r="CM65" s="64">
        <f>CM$4*投入係数表!CM65</f>
        <v>0</v>
      </c>
      <c r="CN65" s="64">
        <f>CN$4*投入係数表!CN65</f>
        <v>0</v>
      </c>
      <c r="CO65" s="64">
        <f>CO$4*投入係数表!CO65</f>
        <v>0</v>
      </c>
      <c r="CP65" s="64">
        <f>CP$4*投入係数表!CP65</f>
        <v>0</v>
      </c>
      <c r="CQ65" s="64">
        <f>CQ$4*投入係数表!CQ65</f>
        <v>0</v>
      </c>
      <c r="CR65" s="64">
        <f>CR$4*投入係数表!CR65</f>
        <v>0</v>
      </c>
      <c r="CS65" s="64">
        <f>CS$4*投入係数表!CS65</f>
        <v>0</v>
      </c>
      <c r="CT65" s="64">
        <f>CT$4*投入係数表!CT65</f>
        <v>0</v>
      </c>
      <c r="CU65" s="64">
        <f>CU$4*投入係数表!CU65</f>
        <v>0</v>
      </c>
      <c r="CV65" s="64">
        <f>CV$4*投入係数表!CV65</f>
        <v>0</v>
      </c>
      <c r="CW65" s="64">
        <f>CW$4*投入係数表!CW65</f>
        <v>0</v>
      </c>
      <c r="CX65" s="64">
        <f>CX$4*投入係数表!CX65</f>
        <v>0</v>
      </c>
      <c r="CY65" s="64">
        <f>CY$4*投入係数表!CY65</f>
        <v>7.0849286984835244E-3</v>
      </c>
      <c r="CZ65" s="64">
        <f>CZ$4*投入係数表!CZ65</f>
        <v>0</v>
      </c>
      <c r="DA65" s="64">
        <f>DA$4*投入係数表!DA65</f>
        <v>0</v>
      </c>
      <c r="DB65" s="64">
        <f>DB$4*投入係数表!DB65</f>
        <v>0</v>
      </c>
      <c r="DC65" s="64">
        <f>DC$4*投入係数表!DC65</f>
        <v>0</v>
      </c>
      <c r="DD65" s="64">
        <f>DD$4*投入係数表!DD65</f>
        <v>0</v>
      </c>
      <c r="DE65" s="64">
        <f>DE$4*投入係数表!DE65</f>
        <v>0</v>
      </c>
      <c r="DF65" s="196">
        <f t="shared" si="1"/>
        <v>22.127402922448045</v>
      </c>
    </row>
    <row r="66" spans="1:110" s="149" customFormat="1" ht="12">
      <c r="A66" s="154">
        <v>62</v>
      </c>
      <c r="B66" s="154" t="s">
        <v>140</v>
      </c>
      <c r="C66" s="64">
        <f>C$4*投入係数表!C66</f>
        <v>0</v>
      </c>
      <c r="D66" s="64">
        <f>D$4*投入係数表!D66</f>
        <v>0</v>
      </c>
      <c r="E66" s="64">
        <f>E$4*投入係数表!E66</f>
        <v>0</v>
      </c>
      <c r="F66" s="64">
        <f>F$4*投入係数表!F66</f>
        <v>0</v>
      </c>
      <c r="G66" s="64">
        <f>G$4*投入係数表!G66</f>
        <v>0</v>
      </c>
      <c r="H66" s="64">
        <f>H$4*投入係数表!H66</f>
        <v>0</v>
      </c>
      <c r="I66" s="64">
        <f>I$4*投入係数表!I66</f>
        <v>0</v>
      </c>
      <c r="J66" s="64">
        <f>J$4*投入係数表!J66</f>
        <v>0</v>
      </c>
      <c r="K66" s="64">
        <f>K$4*投入係数表!K66</f>
        <v>0</v>
      </c>
      <c r="L66" s="64">
        <f>L$4*投入係数表!L66</f>
        <v>0</v>
      </c>
      <c r="M66" s="64">
        <f>M$4*投入係数表!M66</f>
        <v>0</v>
      </c>
      <c r="N66" s="64">
        <f>N$4*投入係数表!N66</f>
        <v>0</v>
      </c>
      <c r="O66" s="64">
        <f>O$4*投入係数表!O66</f>
        <v>0</v>
      </c>
      <c r="P66" s="64">
        <f>P$4*投入係数表!P66</f>
        <v>0</v>
      </c>
      <c r="Q66" s="64">
        <f>Q$4*投入係数表!Q66</f>
        <v>0</v>
      </c>
      <c r="R66" s="64">
        <f>R$4*投入係数表!R66</f>
        <v>0</v>
      </c>
      <c r="S66" s="64">
        <f>S$4*投入係数表!S66</f>
        <v>0</v>
      </c>
      <c r="T66" s="64">
        <f>T$4*投入係数表!T66</f>
        <v>0</v>
      </c>
      <c r="U66" s="64">
        <f>U$4*投入係数表!U66</f>
        <v>0</v>
      </c>
      <c r="V66" s="64">
        <f>V$4*投入係数表!V66</f>
        <v>0</v>
      </c>
      <c r="W66" s="64">
        <f>W$4*投入係数表!W66</f>
        <v>0</v>
      </c>
      <c r="X66" s="64">
        <f>X$4*投入係数表!X66</f>
        <v>0</v>
      </c>
      <c r="Y66" s="64">
        <f>Y$4*投入係数表!Y66</f>
        <v>0</v>
      </c>
      <c r="Z66" s="64">
        <f>Z$4*投入係数表!Z66</f>
        <v>0</v>
      </c>
      <c r="AA66" s="64">
        <f>AA$4*投入係数表!AA66</f>
        <v>0</v>
      </c>
      <c r="AB66" s="64">
        <f>AB$4*投入係数表!AB66</f>
        <v>0</v>
      </c>
      <c r="AC66" s="64">
        <f>AC$4*投入係数表!AC66</f>
        <v>0</v>
      </c>
      <c r="AD66" s="64">
        <f>AD$4*投入係数表!AD66</f>
        <v>0</v>
      </c>
      <c r="AE66" s="64">
        <f>AE$4*投入係数表!AE66</f>
        <v>0</v>
      </c>
      <c r="AF66" s="64">
        <f>AF$4*投入係数表!AF66</f>
        <v>0</v>
      </c>
      <c r="AG66" s="64">
        <f>AG$4*投入係数表!AG66</f>
        <v>0</v>
      </c>
      <c r="AH66" s="64">
        <f>AH$4*投入係数表!AH66</f>
        <v>0</v>
      </c>
      <c r="AI66" s="64">
        <f>AI$4*投入係数表!AI66</f>
        <v>0</v>
      </c>
      <c r="AJ66" s="64">
        <f>AJ$4*投入係数表!AJ66</f>
        <v>0</v>
      </c>
      <c r="AK66" s="64">
        <f>AK$4*投入係数表!AK66</f>
        <v>0</v>
      </c>
      <c r="AL66" s="64">
        <f>AL$4*投入係数表!AL66</f>
        <v>0</v>
      </c>
      <c r="AM66" s="64">
        <f>AM$4*投入係数表!AM66</f>
        <v>0</v>
      </c>
      <c r="AN66" s="64">
        <f>AN$4*投入係数表!AN66</f>
        <v>0</v>
      </c>
      <c r="AO66" s="64">
        <f>AO$4*投入係数表!AO66</f>
        <v>0</v>
      </c>
      <c r="AP66" s="64">
        <f>AP$4*投入係数表!AP66</f>
        <v>0</v>
      </c>
      <c r="AQ66" s="64">
        <f>AQ$4*投入係数表!AQ66</f>
        <v>0</v>
      </c>
      <c r="AR66" s="64">
        <f>AR$4*投入係数表!AR66</f>
        <v>0</v>
      </c>
      <c r="AS66" s="64">
        <f>AS$4*投入係数表!AS66</f>
        <v>0</v>
      </c>
      <c r="AT66" s="64">
        <f>AT$4*投入係数表!AT66</f>
        <v>0</v>
      </c>
      <c r="AU66" s="64">
        <f>AU$4*投入係数表!AU66</f>
        <v>0</v>
      </c>
      <c r="AV66" s="64">
        <f>AV$4*投入係数表!AV66</f>
        <v>0</v>
      </c>
      <c r="AW66" s="64">
        <f>AW$4*投入係数表!AW66</f>
        <v>0</v>
      </c>
      <c r="AX66" s="64">
        <f>AX$4*投入係数表!AX66</f>
        <v>0</v>
      </c>
      <c r="AY66" s="64">
        <f>AY$4*投入係数表!AY66</f>
        <v>0</v>
      </c>
      <c r="AZ66" s="64">
        <f>AZ$4*投入係数表!AZ66</f>
        <v>0</v>
      </c>
      <c r="BA66" s="64">
        <f>BA$4*投入係数表!BA66</f>
        <v>0</v>
      </c>
      <c r="BB66" s="64">
        <f>BB$4*投入係数表!BB66</f>
        <v>0</v>
      </c>
      <c r="BC66" s="64">
        <f>BC$4*投入係数表!BC66</f>
        <v>0</v>
      </c>
      <c r="BD66" s="64">
        <f>BD$4*投入係数表!BD66</f>
        <v>0</v>
      </c>
      <c r="BE66" s="64">
        <f>BE$4*投入係数表!BE66</f>
        <v>0</v>
      </c>
      <c r="BF66" s="64">
        <f>BF$4*投入係数表!BF66</f>
        <v>0</v>
      </c>
      <c r="BG66" s="64">
        <f>BG$4*投入係数表!BG66</f>
        <v>0</v>
      </c>
      <c r="BH66" s="64">
        <f>BH$4*投入係数表!BH66</f>
        <v>0</v>
      </c>
      <c r="BI66" s="64">
        <f>BI$4*投入係数表!BI66</f>
        <v>0</v>
      </c>
      <c r="BJ66" s="64">
        <f>BJ$4*投入係数表!BJ66</f>
        <v>0</v>
      </c>
      <c r="BK66" s="64">
        <f>BK$4*投入係数表!BK66</f>
        <v>0</v>
      </c>
      <c r="BL66" s="64">
        <f>BL$4*投入係数表!BL66</f>
        <v>0</v>
      </c>
      <c r="BM66" s="64">
        <f>BM$4*投入係数表!BM66</f>
        <v>0</v>
      </c>
      <c r="BN66" s="64">
        <f>BN$4*投入係数表!BN66</f>
        <v>0</v>
      </c>
      <c r="BO66" s="64">
        <f>BO$4*投入係数表!BO66</f>
        <v>0</v>
      </c>
      <c r="BP66" s="64">
        <f>BP$4*投入係数表!BP66</f>
        <v>0</v>
      </c>
      <c r="BQ66" s="64">
        <f>BQ$4*投入係数表!BQ66</f>
        <v>0</v>
      </c>
      <c r="BR66" s="64">
        <f>BR$4*投入係数表!BR66</f>
        <v>0</v>
      </c>
      <c r="BS66" s="64">
        <f>BS$4*投入係数表!BS66</f>
        <v>0</v>
      </c>
      <c r="BT66" s="64">
        <f>BT$4*投入係数表!BT66</f>
        <v>0</v>
      </c>
      <c r="BU66" s="64">
        <f>BU$4*投入係数表!BU66</f>
        <v>0</v>
      </c>
      <c r="BV66" s="64">
        <f>BV$4*投入係数表!BV66</f>
        <v>0</v>
      </c>
      <c r="BW66" s="64">
        <f>BW$4*投入係数表!BW66</f>
        <v>0</v>
      </c>
      <c r="BX66" s="64">
        <f>BX$4*投入係数表!BX66</f>
        <v>0</v>
      </c>
      <c r="BY66" s="64">
        <f>BY$4*投入係数表!BY66</f>
        <v>0</v>
      </c>
      <c r="BZ66" s="64">
        <f>BZ$4*投入係数表!BZ66</f>
        <v>0</v>
      </c>
      <c r="CA66" s="64">
        <f>CA$4*投入係数表!CA66</f>
        <v>0</v>
      </c>
      <c r="CB66" s="64">
        <f>CB$4*投入係数表!CB66</f>
        <v>0</v>
      </c>
      <c r="CC66" s="64">
        <f>CC$4*投入係数表!CC66</f>
        <v>0</v>
      </c>
      <c r="CD66" s="64">
        <f>CD$4*投入係数表!CD66</f>
        <v>0</v>
      </c>
      <c r="CE66" s="64">
        <f>CE$4*投入係数表!CE66</f>
        <v>0</v>
      </c>
      <c r="CF66" s="64">
        <f>CF$4*投入係数表!CF66</f>
        <v>0</v>
      </c>
      <c r="CG66" s="64">
        <f>CG$4*投入係数表!CG66</f>
        <v>0</v>
      </c>
      <c r="CH66" s="64">
        <f>CH$4*投入係数表!CH66</f>
        <v>0</v>
      </c>
      <c r="CI66" s="64">
        <f>CI$4*投入係数表!CI66</f>
        <v>0</v>
      </c>
      <c r="CJ66" s="64">
        <f>CJ$4*投入係数表!CJ66</f>
        <v>0</v>
      </c>
      <c r="CK66" s="64">
        <f>CK$4*投入係数表!CK66</f>
        <v>0</v>
      </c>
      <c r="CL66" s="64">
        <f>CL$4*投入係数表!CL66</f>
        <v>0</v>
      </c>
      <c r="CM66" s="64">
        <f>CM$4*投入係数表!CM66</f>
        <v>0</v>
      </c>
      <c r="CN66" s="64">
        <f>CN$4*投入係数表!CN66</f>
        <v>0</v>
      </c>
      <c r="CO66" s="64">
        <f>CO$4*投入係数表!CO66</f>
        <v>0</v>
      </c>
      <c r="CP66" s="64">
        <f>CP$4*投入係数表!CP66</f>
        <v>0</v>
      </c>
      <c r="CQ66" s="64">
        <f>CQ$4*投入係数表!CQ66</f>
        <v>0</v>
      </c>
      <c r="CR66" s="64">
        <f>CR$4*投入係数表!CR66</f>
        <v>0</v>
      </c>
      <c r="CS66" s="64">
        <f>CS$4*投入係数表!CS66</f>
        <v>0</v>
      </c>
      <c r="CT66" s="64">
        <f>CT$4*投入係数表!CT66</f>
        <v>0</v>
      </c>
      <c r="CU66" s="64">
        <f>CU$4*投入係数表!CU66</f>
        <v>0</v>
      </c>
      <c r="CV66" s="64">
        <f>CV$4*投入係数表!CV66</f>
        <v>0</v>
      </c>
      <c r="CW66" s="64">
        <f>CW$4*投入係数表!CW66</f>
        <v>0</v>
      </c>
      <c r="CX66" s="64">
        <f>CX$4*投入係数表!CX66</f>
        <v>0</v>
      </c>
      <c r="CY66" s="64">
        <f>CY$4*投入係数表!CY66</f>
        <v>0</v>
      </c>
      <c r="CZ66" s="64">
        <f>CZ$4*投入係数表!CZ66</f>
        <v>0</v>
      </c>
      <c r="DA66" s="64">
        <f>DA$4*投入係数表!DA66</f>
        <v>0</v>
      </c>
      <c r="DB66" s="64">
        <f>DB$4*投入係数表!DB66</f>
        <v>0</v>
      </c>
      <c r="DC66" s="64">
        <f>DC$4*投入係数表!DC66</f>
        <v>0</v>
      </c>
      <c r="DD66" s="64">
        <f>DD$4*投入係数表!DD66</f>
        <v>0</v>
      </c>
      <c r="DE66" s="64">
        <f>DE$4*投入係数表!DE66</f>
        <v>0</v>
      </c>
      <c r="DF66" s="196">
        <f t="shared" si="1"/>
        <v>0</v>
      </c>
    </row>
    <row r="67" spans="1:110" s="149" customFormat="1" ht="12">
      <c r="A67" s="154">
        <v>63</v>
      </c>
      <c r="B67" s="154" t="s">
        <v>30</v>
      </c>
      <c r="C67" s="64">
        <f>C$4*投入係数表!C67</f>
        <v>0.55480778700633604</v>
      </c>
      <c r="D67" s="64">
        <f>D$4*投入係数表!D67</f>
        <v>0.27632790911882099</v>
      </c>
      <c r="E67" s="64">
        <f>E$4*投入係数表!E67</f>
        <v>0.84773044318059887</v>
      </c>
      <c r="F67" s="64">
        <f>F$4*投入係数表!F67</f>
        <v>0.10505305179115453</v>
      </c>
      <c r="G67" s="64">
        <f>G$4*投入係数表!G67</f>
        <v>0.15513618600632326</v>
      </c>
      <c r="H67" s="64">
        <f>H$4*投入係数表!H67</f>
        <v>0</v>
      </c>
      <c r="I67" s="64">
        <f>I$4*投入係数表!I67</f>
        <v>0.94353979607365701</v>
      </c>
      <c r="J67" s="64">
        <f>J$4*投入係数表!J67</f>
        <v>9.2039761176828397E-2</v>
      </c>
      <c r="K67" s="64">
        <f>K$4*投入係数表!K67</f>
        <v>8.7201776736200998E-2</v>
      </c>
      <c r="L67" s="64">
        <f>L$4*投入係数表!L67</f>
        <v>5.9964434886894673E-2</v>
      </c>
      <c r="M67" s="64">
        <f>M$4*投入係数表!M67</f>
        <v>0</v>
      </c>
      <c r="N67" s="64">
        <f>N$4*投入係数表!N67</f>
        <v>0.46198317245651166</v>
      </c>
      <c r="O67" s="64">
        <f>O$4*投入係数表!O67</f>
        <v>0.24306258861656876</v>
      </c>
      <c r="P67" s="64">
        <f>P$4*投入係数表!P67</f>
        <v>0.1922120211659355</v>
      </c>
      <c r="Q67" s="64">
        <f>Q$4*投入係数表!Q67</f>
        <v>0.30204843758580918</v>
      </c>
      <c r="R67" s="64">
        <f>R$4*投入係数表!R67</f>
        <v>0.91337931552932772</v>
      </c>
      <c r="S67" s="64">
        <f>S$4*投入係数表!S67</f>
        <v>0.4667427062072278</v>
      </c>
      <c r="T67" s="64">
        <f>T$4*投入係数表!T67</f>
        <v>0.22670312143996352</v>
      </c>
      <c r="U67" s="64">
        <f>U$4*投入係数表!U67</f>
        <v>0.31519226728304267</v>
      </c>
      <c r="V67" s="64">
        <f>V$4*投入係数表!V67</f>
        <v>0.36883489861382929</v>
      </c>
      <c r="W67" s="64">
        <f>W$4*投入係数表!W67</f>
        <v>0.33950617283950618</v>
      </c>
      <c r="X67" s="64">
        <f>X$4*投入係数表!X67</f>
        <v>0.69643815543988485</v>
      </c>
      <c r="Y67" s="64">
        <f>Y$4*投入係数表!Y67</f>
        <v>0.72317935600361127</v>
      </c>
      <c r="Z67" s="64">
        <f>Z$4*投入係数表!Z67</f>
        <v>1.2214083662726438</v>
      </c>
      <c r="AA67" s="64">
        <f>AA$4*投入係数表!AA67</f>
        <v>0.17661261936275369</v>
      </c>
      <c r="AB67" s="64">
        <f>AB$4*投入係数表!AB67</f>
        <v>0.31870960253838393</v>
      </c>
      <c r="AC67" s="64">
        <f>AC$4*投入係数表!AC67</f>
        <v>3.0056506231715623E-2</v>
      </c>
      <c r="AD67" s="64">
        <f>AD$4*投入係数表!AD67</f>
        <v>0.32976092333058532</v>
      </c>
      <c r="AE67" s="64">
        <f>AE$4*投入係数表!AE67</f>
        <v>0.51582470339463427</v>
      </c>
      <c r="AF67" s="64">
        <f>AF$4*投入係数表!AF67</f>
        <v>0.40268583856476686</v>
      </c>
      <c r="AG67" s="64">
        <f>AG$4*投入係数表!AG67</f>
        <v>0.19598932000227234</v>
      </c>
      <c r="AH67" s="64">
        <f>AH$4*投入係数表!AH67</f>
        <v>0.56466929244260899</v>
      </c>
      <c r="AI67" s="64">
        <f>AI$4*投入係数表!AI67</f>
        <v>0.72704758535290992</v>
      </c>
      <c r="AJ67" s="64">
        <f>AJ$4*投入係数表!AJ67</f>
        <v>0.55857253685027153</v>
      </c>
      <c r="AK67" s="64">
        <f>AK$4*投入係数表!AK67</f>
        <v>0.73724350826221174</v>
      </c>
      <c r="AL67" s="64">
        <f>AL$4*投入係数表!AL67</f>
        <v>0.55862170452483584</v>
      </c>
      <c r="AM67" s="64">
        <f>AM$4*投入係数表!AM67</f>
        <v>0.43180090464107213</v>
      </c>
      <c r="AN67" s="64">
        <f>AN$4*投入係数表!AN67</f>
        <v>0.71877881702015545</v>
      </c>
      <c r="AO67" s="64">
        <f>AO$4*投入係数表!AO67</f>
        <v>0.36924475246399868</v>
      </c>
      <c r="AP67" s="64">
        <f>AP$4*投入係数表!AP67</f>
        <v>0.37855813272540939</v>
      </c>
      <c r="AQ67" s="64">
        <f>AQ$4*投入係数表!AQ67</f>
        <v>0.27579314864926247</v>
      </c>
      <c r="AR67" s="64">
        <f>AR$4*投入係数表!AR67</f>
        <v>0.51463434036850508</v>
      </c>
      <c r="AS67" s="64">
        <f>AS$4*投入係数表!AS67</f>
        <v>0.36198945777854735</v>
      </c>
      <c r="AT67" s="64">
        <f>AT$4*投入係数表!AT67</f>
        <v>0.21834293606225247</v>
      </c>
      <c r="AU67" s="64">
        <f>AU$4*投入係数表!AU67</f>
        <v>0.21262140946743346</v>
      </c>
      <c r="AV67" s="64">
        <f>AV$4*投入係数表!AV67</f>
        <v>0.13324480458181456</v>
      </c>
      <c r="AW67" s="64">
        <f>AW$4*投入係数表!AW67</f>
        <v>0.28237617245351326</v>
      </c>
      <c r="AX67" s="64">
        <f>AX$4*投入係数表!AX67</f>
        <v>0.56240781860321887</v>
      </c>
      <c r="AY67" s="64">
        <f>AY$4*投入係数表!AY67</f>
        <v>0.27647991997024318</v>
      </c>
      <c r="AZ67" s="64">
        <f>AZ$4*投入係数表!AZ67</f>
        <v>0.18653868982007496</v>
      </c>
      <c r="BA67" s="64">
        <f>BA$4*投入係数表!BA67</f>
        <v>0.18151001911264439</v>
      </c>
      <c r="BB67" s="64">
        <f>BB$4*投入係数表!BB67</f>
        <v>0.26765429024929194</v>
      </c>
      <c r="BC67" s="64">
        <f>BC$4*投入係数表!BC67</f>
        <v>0.24436949384445791</v>
      </c>
      <c r="BD67" s="64">
        <f>BD$4*投入係数表!BD67</f>
        <v>0.26589958664700625</v>
      </c>
      <c r="BE67" s="64">
        <f>BE$4*投入係数表!BE67</f>
        <v>0</v>
      </c>
      <c r="BF67" s="64">
        <f>BF$4*投入係数表!BF67</f>
        <v>5.6320308957123422E-2</v>
      </c>
      <c r="BG67" s="64">
        <f>BG$4*投入係数表!BG67</f>
        <v>7.6072459827266958E-2</v>
      </c>
      <c r="BH67" s="64">
        <f>BH$4*投入係数表!BH67</f>
        <v>0.26187391460153819</v>
      </c>
      <c r="BI67" s="64">
        <f>BI$4*投入係数表!BI67</f>
        <v>0.22307861560548198</v>
      </c>
      <c r="BJ67" s="64">
        <f>BJ$4*投入係数表!BJ67</f>
        <v>0.27041942604856511</v>
      </c>
      <c r="BK67" s="64">
        <f>BK$4*投入係数表!BK67</f>
        <v>6.8912853178372535E-2</v>
      </c>
      <c r="BL67" s="64">
        <f>BL$4*投入係数表!BL67</f>
        <v>0.11750860949878593</v>
      </c>
      <c r="BM67" s="64">
        <f>BM$4*投入係数表!BM67</f>
        <v>0.18548734683824888</v>
      </c>
      <c r="BN67" s="64">
        <f>BN$4*投入係数表!BN67</f>
        <v>8.8646677512453351E-2</v>
      </c>
      <c r="BO67" s="64">
        <f>BO$4*投入係数表!BO67</f>
        <v>5.9204043358021555E-2</v>
      </c>
      <c r="BP67" s="64">
        <f>BP$4*投入係数表!BP67</f>
        <v>1.7325426824771628</v>
      </c>
      <c r="BQ67" s="64">
        <f>BQ$4*投入係数表!BQ67</f>
        <v>5.3825931808652916</v>
      </c>
      <c r="BR67" s="64">
        <f>BR$4*投入係数表!BR67</f>
        <v>4.6873848162852658</v>
      </c>
      <c r="BS67" s="64">
        <f>BS$4*投入係数表!BS67</f>
        <v>0.3505421748855807</v>
      </c>
      <c r="BT67" s="64">
        <f>BT$4*投入係数表!BT67</f>
        <v>0.44491696967233024</v>
      </c>
      <c r="BU67" s="64">
        <f>BU$4*投入係数表!BU67</f>
        <v>0.36804767285997608</v>
      </c>
      <c r="BV67" s="64">
        <f>BV$4*投入係数表!BV67</f>
        <v>0.54487803886932129</v>
      </c>
      <c r="BW67" s="64">
        <f>BW$4*投入係数表!BW67</f>
        <v>1.6830942402485751</v>
      </c>
      <c r="BX67" s="64">
        <f>BX$4*投入係数表!BX67</f>
        <v>1.5837600720167644</v>
      </c>
      <c r="BY67" s="64">
        <f>BY$4*投入係数表!BY67</f>
        <v>2.0751354219859222</v>
      </c>
      <c r="BZ67" s="64">
        <f>BZ$4*投入係数表!BZ67</f>
        <v>8.5683899607748581E-2</v>
      </c>
      <c r="CA67" s="64">
        <f>CA$4*投入係数表!CA67</f>
        <v>0.32453216920161909</v>
      </c>
      <c r="CB67" s="64">
        <f>CB$4*投入係数表!CB67</f>
        <v>9.9810360315400731E-3</v>
      </c>
      <c r="CC67" s="64">
        <f>CC$4*投入係数表!CC67</f>
        <v>0.31995526838966204</v>
      </c>
      <c r="CD67" s="64">
        <f>CD$4*投入係数表!CD67</f>
        <v>1.2712108802731603</v>
      </c>
      <c r="CE67" s="64">
        <f>CE$4*投入係数表!CE67</f>
        <v>1.9746314907138871</v>
      </c>
      <c r="CF67" s="64">
        <f>CF$4*投入係数表!CF67</f>
        <v>0.21629874673961447</v>
      </c>
      <c r="CG67" s="64">
        <f>CG$4*投入係数表!CG67</f>
        <v>0.59048493192595986</v>
      </c>
      <c r="CH67" s="64">
        <f>CH$4*投入係数表!CH67</f>
        <v>2.1343710004783265</v>
      </c>
      <c r="CI67" s="64">
        <f>CI$4*投入係数表!CI67</f>
        <v>0.11803618911732279</v>
      </c>
      <c r="CJ67" s="64">
        <f>CJ$4*投入係数表!CJ67</f>
        <v>0.89415605152042021</v>
      </c>
      <c r="CK67" s="64">
        <f>CK$4*投入係数表!CK67</f>
        <v>0.17286591172118781</v>
      </c>
      <c r="CL67" s="64">
        <f>CL$4*投入係数表!CL67</f>
        <v>0.87130174635700641</v>
      </c>
      <c r="CM67" s="64">
        <f>CM$4*投入係数表!CM67</f>
        <v>1.073694703470023</v>
      </c>
      <c r="CN67" s="64">
        <f>CN$4*投入係数表!CN67</f>
        <v>0.50418999269793807</v>
      </c>
      <c r="CO67" s="64">
        <f>CO$4*投入係数表!CO67</f>
        <v>0.26668301061278699</v>
      </c>
      <c r="CP67" s="64">
        <f>CP$4*投入係数表!CP67</f>
        <v>0.37109289056426653</v>
      </c>
      <c r="CQ67" s="64">
        <f>CQ$4*投入係数表!CQ67</f>
        <v>0.48304101050168624</v>
      </c>
      <c r="CR67" s="64">
        <f>CR$4*投入係数表!CR67</f>
        <v>0.27311379542703351</v>
      </c>
      <c r="CS67" s="64">
        <f>CS$4*投入係数表!CS67</f>
        <v>0.16145742940839264</v>
      </c>
      <c r="CT67" s="64">
        <f>CT$4*投入係数表!CT67</f>
        <v>0.32953911656807988</v>
      </c>
      <c r="CU67" s="64">
        <f>CU$4*投入係数表!CU67</f>
        <v>3.9708492945903014E-2</v>
      </c>
      <c r="CV67" s="64">
        <f>CV$4*投入係数表!CV67</f>
        <v>8.7701934391255107E-2</v>
      </c>
      <c r="CW67" s="64">
        <f>CW$4*投入係数表!CW67</f>
        <v>0.17169125951929043</v>
      </c>
      <c r="CX67" s="64">
        <f>CX$4*投入係数表!CX67</f>
        <v>0.28909041871755109</v>
      </c>
      <c r="CY67" s="64">
        <f>CY$4*投入係数表!CY67</f>
        <v>0.17802767644487322</v>
      </c>
      <c r="CZ67" s="64">
        <f>CZ$4*投入係数表!CZ67</f>
        <v>0.36534063638160308</v>
      </c>
      <c r="DA67" s="64">
        <f>DA$4*投入係数表!DA67</f>
        <v>0.64381767509860954</v>
      </c>
      <c r="DB67" s="64">
        <f>DB$4*投入係数表!DB67</f>
        <v>0.10993360010553627</v>
      </c>
      <c r="DC67" s="64">
        <f>DC$4*投入係数表!DC67</f>
        <v>0.36108983477404533</v>
      </c>
      <c r="DD67" s="64">
        <f>DD$4*投入係数表!DD67</f>
        <v>0</v>
      </c>
      <c r="DE67" s="64">
        <f>DE$4*投入係数表!DE67</f>
        <v>1.4773343726464037</v>
      </c>
      <c r="DF67" s="196">
        <f t="shared" si="1"/>
        <v>57.021007258692308</v>
      </c>
    </row>
    <row r="68" spans="1:110" s="149" customFormat="1" ht="12">
      <c r="A68" s="154">
        <v>64</v>
      </c>
      <c r="B68" s="154" t="s">
        <v>173</v>
      </c>
      <c r="C68" s="64">
        <f>C$4*投入係数表!C68</f>
        <v>0</v>
      </c>
      <c r="D68" s="64">
        <f>D$4*投入係数表!D68</f>
        <v>0</v>
      </c>
      <c r="E68" s="64">
        <f>E$4*投入係数表!E68</f>
        <v>0</v>
      </c>
      <c r="F68" s="64">
        <f>F$4*投入係数表!F68</f>
        <v>0</v>
      </c>
      <c r="G68" s="64">
        <f>G$4*投入係数表!G68</f>
        <v>0</v>
      </c>
      <c r="H68" s="64">
        <f>H$4*投入係数表!H68</f>
        <v>0</v>
      </c>
      <c r="I68" s="64">
        <f>I$4*投入係数表!I68</f>
        <v>0</v>
      </c>
      <c r="J68" s="64">
        <f>J$4*投入係数表!J68</f>
        <v>0</v>
      </c>
      <c r="K68" s="64">
        <f>K$4*投入係数表!K68</f>
        <v>0</v>
      </c>
      <c r="L68" s="64">
        <f>L$4*投入係数表!L68</f>
        <v>0</v>
      </c>
      <c r="M68" s="64">
        <f>M$4*投入係数表!M68</f>
        <v>0</v>
      </c>
      <c r="N68" s="64">
        <f>N$4*投入係数表!N68</f>
        <v>0</v>
      </c>
      <c r="O68" s="64">
        <f>O$4*投入係数表!O68</f>
        <v>0</v>
      </c>
      <c r="P68" s="64">
        <f>P$4*投入係数表!P68</f>
        <v>0</v>
      </c>
      <c r="Q68" s="64">
        <f>Q$4*投入係数表!Q68</f>
        <v>0</v>
      </c>
      <c r="R68" s="64">
        <f>R$4*投入係数表!R68</f>
        <v>0</v>
      </c>
      <c r="S68" s="64">
        <f>S$4*投入係数表!S68</f>
        <v>0</v>
      </c>
      <c r="T68" s="64">
        <f>T$4*投入係数表!T68</f>
        <v>0</v>
      </c>
      <c r="U68" s="64">
        <f>U$4*投入係数表!U68</f>
        <v>0</v>
      </c>
      <c r="V68" s="64">
        <f>V$4*投入係数表!V68</f>
        <v>0</v>
      </c>
      <c r="W68" s="64">
        <f>W$4*投入係数表!W68</f>
        <v>0</v>
      </c>
      <c r="X68" s="64">
        <f>X$4*投入係数表!X68</f>
        <v>0</v>
      </c>
      <c r="Y68" s="64">
        <f>Y$4*投入係数表!Y68</f>
        <v>0</v>
      </c>
      <c r="Z68" s="64">
        <f>Z$4*投入係数表!Z68</f>
        <v>0</v>
      </c>
      <c r="AA68" s="64">
        <f>AA$4*投入係数表!AA68</f>
        <v>0</v>
      </c>
      <c r="AB68" s="64">
        <f>AB$4*投入係数表!AB68</f>
        <v>0</v>
      </c>
      <c r="AC68" s="64">
        <f>AC$4*投入係数表!AC68</f>
        <v>0</v>
      </c>
      <c r="AD68" s="64">
        <f>AD$4*投入係数表!AD68</f>
        <v>0</v>
      </c>
      <c r="AE68" s="64">
        <f>AE$4*投入係数表!AE68</f>
        <v>0</v>
      </c>
      <c r="AF68" s="64">
        <f>AF$4*投入係数表!AF68</f>
        <v>0</v>
      </c>
      <c r="AG68" s="64">
        <f>AG$4*投入係数表!AG68</f>
        <v>0</v>
      </c>
      <c r="AH68" s="64">
        <f>AH$4*投入係数表!AH68</f>
        <v>0</v>
      </c>
      <c r="AI68" s="64">
        <f>AI$4*投入係数表!AI68</f>
        <v>0</v>
      </c>
      <c r="AJ68" s="64">
        <f>AJ$4*投入係数表!AJ68</f>
        <v>0</v>
      </c>
      <c r="AK68" s="64">
        <f>AK$4*投入係数表!AK68</f>
        <v>0</v>
      </c>
      <c r="AL68" s="64">
        <f>AL$4*投入係数表!AL68</f>
        <v>0</v>
      </c>
      <c r="AM68" s="64">
        <f>AM$4*投入係数表!AM68</f>
        <v>0</v>
      </c>
      <c r="AN68" s="64">
        <f>AN$4*投入係数表!AN68</f>
        <v>0</v>
      </c>
      <c r="AO68" s="64">
        <f>AO$4*投入係数表!AO68</f>
        <v>0</v>
      </c>
      <c r="AP68" s="64">
        <f>AP$4*投入係数表!AP68</f>
        <v>0</v>
      </c>
      <c r="AQ68" s="64">
        <f>AQ$4*投入係数表!AQ68</f>
        <v>0</v>
      </c>
      <c r="AR68" s="64">
        <f>AR$4*投入係数表!AR68</f>
        <v>0</v>
      </c>
      <c r="AS68" s="64">
        <f>AS$4*投入係数表!AS68</f>
        <v>0</v>
      </c>
      <c r="AT68" s="64">
        <f>AT$4*投入係数表!AT68</f>
        <v>0</v>
      </c>
      <c r="AU68" s="64">
        <f>AU$4*投入係数表!AU68</f>
        <v>0</v>
      </c>
      <c r="AV68" s="64">
        <f>AV$4*投入係数表!AV68</f>
        <v>0</v>
      </c>
      <c r="AW68" s="64">
        <f>AW$4*投入係数表!AW68</f>
        <v>0</v>
      </c>
      <c r="AX68" s="64">
        <f>AX$4*投入係数表!AX68</f>
        <v>0</v>
      </c>
      <c r="AY68" s="64">
        <f>AY$4*投入係数表!AY68</f>
        <v>0</v>
      </c>
      <c r="AZ68" s="64">
        <f>AZ$4*投入係数表!AZ68</f>
        <v>0</v>
      </c>
      <c r="BA68" s="64">
        <f>BA$4*投入係数表!BA68</f>
        <v>0</v>
      </c>
      <c r="BB68" s="64">
        <f>BB$4*投入係数表!BB68</f>
        <v>0</v>
      </c>
      <c r="BC68" s="64">
        <f>BC$4*投入係数表!BC68</f>
        <v>0</v>
      </c>
      <c r="BD68" s="64">
        <f>BD$4*投入係数表!BD68</f>
        <v>0</v>
      </c>
      <c r="BE68" s="64">
        <f>BE$4*投入係数表!BE68</f>
        <v>0</v>
      </c>
      <c r="BF68" s="64">
        <f>BF$4*投入係数表!BF68</f>
        <v>0</v>
      </c>
      <c r="BG68" s="64">
        <f>BG$4*投入係数表!BG68</f>
        <v>0</v>
      </c>
      <c r="BH68" s="64">
        <f>BH$4*投入係数表!BH68</f>
        <v>0</v>
      </c>
      <c r="BI68" s="64">
        <f>BI$4*投入係数表!BI68</f>
        <v>0</v>
      </c>
      <c r="BJ68" s="64">
        <f>BJ$4*投入係数表!BJ68</f>
        <v>0</v>
      </c>
      <c r="BK68" s="64">
        <f>BK$4*投入係数表!BK68</f>
        <v>0</v>
      </c>
      <c r="BL68" s="64">
        <f>BL$4*投入係数表!BL68</f>
        <v>0</v>
      </c>
      <c r="BM68" s="64">
        <f>BM$4*投入係数表!BM68</f>
        <v>0</v>
      </c>
      <c r="BN68" s="64">
        <f>BN$4*投入係数表!BN68</f>
        <v>0</v>
      </c>
      <c r="BO68" s="64">
        <f>BO$4*投入係数表!BO68</f>
        <v>0</v>
      </c>
      <c r="BP68" s="64">
        <f>BP$4*投入係数表!BP68</f>
        <v>0</v>
      </c>
      <c r="BQ68" s="64">
        <f>BQ$4*投入係数表!BQ68</f>
        <v>0</v>
      </c>
      <c r="BR68" s="64">
        <f>BR$4*投入係数表!BR68</f>
        <v>0</v>
      </c>
      <c r="BS68" s="64">
        <f>BS$4*投入係数表!BS68</f>
        <v>0</v>
      </c>
      <c r="BT68" s="64">
        <f>BT$4*投入係数表!BT68</f>
        <v>0</v>
      </c>
      <c r="BU68" s="64">
        <f>BU$4*投入係数表!BU68</f>
        <v>0</v>
      </c>
      <c r="BV68" s="64">
        <f>BV$4*投入係数表!BV68</f>
        <v>0</v>
      </c>
      <c r="BW68" s="64">
        <f>BW$4*投入係数表!BW68</f>
        <v>0</v>
      </c>
      <c r="BX68" s="64">
        <f>BX$4*投入係数表!BX68</f>
        <v>0</v>
      </c>
      <c r="BY68" s="64">
        <f>BY$4*投入係数表!BY68</f>
        <v>0</v>
      </c>
      <c r="BZ68" s="64">
        <f>BZ$4*投入係数表!BZ68</f>
        <v>0</v>
      </c>
      <c r="CA68" s="64">
        <f>CA$4*投入係数表!CA68</f>
        <v>0</v>
      </c>
      <c r="CB68" s="64">
        <f>CB$4*投入係数表!CB68</f>
        <v>0</v>
      </c>
      <c r="CC68" s="64">
        <f>CC$4*投入係数表!CC68</f>
        <v>0</v>
      </c>
      <c r="CD68" s="64">
        <f>CD$4*投入係数表!CD68</f>
        <v>0</v>
      </c>
      <c r="CE68" s="64">
        <f>CE$4*投入係数表!CE68</f>
        <v>0</v>
      </c>
      <c r="CF68" s="64">
        <f>CF$4*投入係数表!CF68</f>
        <v>0</v>
      </c>
      <c r="CG68" s="64">
        <f>CG$4*投入係数表!CG68</f>
        <v>0</v>
      </c>
      <c r="CH68" s="64">
        <f>CH$4*投入係数表!CH68</f>
        <v>0</v>
      </c>
      <c r="CI68" s="64">
        <f>CI$4*投入係数表!CI68</f>
        <v>0</v>
      </c>
      <c r="CJ68" s="64">
        <f>CJ$4*投入係数表!CJ68</f>
        <v>0</v>
      </c>
      <c r="CK68" s="64">
        <f>CK$4*投入係数表!CK68</f>
        <v>0</v>
      </c>
      <c r="CL68" s="64">
        <f>CL$4*投入係数表!CL68</f>
        <v>0</v>
      </c>
      <c r="CM68" s="64">
        <f>CM$4*投入係数表!CM68</f>
        <v>0</v>
      </c>
      <c r="CN68" s="64">
        <f>CN$4*投入係数表!CN68</f>
        <v>0</v>
      </c>
      <c r="CO68" s="64">
        <f>CO$4*投入係数表!CO68</f>
        <v>0</v>
      </c>
      <c r="CP68" s="64">
        <f>CP$4*投入係数表!CP68</f>
        <v>0</v>
      </c>
      <c r="CQ68" s="64">
        <f>CQ$4*投入係数表!CQ68</f>
        <v>0</v>
      </c>
      <c r="CR68" s="64">
        <f>CR$4*投入係数表!CR68</f>
        <v>0</v>
      </c>
      <c r="CS68" s="64">
        <f>CS$4*投入係数表!CS68</f>
        <v>0</v>
      </c>
      <c r="CT68" s="64">
        <f>CT$4*投入係数表!CT68</f>
        <v>0</v>
      </c>
      <c r="CU68" s="64">
        <f>CU$4*投入係数表!CU68</f>
        <v>0</v>
      </c>
      <c r="CV68" s="64">
        <f>CV$4*投入係数表!CV68</f>
        <v>0</v>
      </c>
      <c r="CW68" s="64">
        <f>CW$4*投入係数表!CW68</f>
        <v>0</v>
      </c>
      <c r="CX68" s="64">
        <f>CX$4*投入係数表!CX68</f>
        <v>0</v>
      </c>
      <c r="CY68" s="64">
        <f>CY$4*投入係数表!CY68</f>
        <v>0</v>
      </c>
      <c r="CZ68" s="64">
        <f>CZ$4*投入係数表!CZ68</f>
        <v>0</v>
      </c>
      <c r="DA68" s="64">
        <f>DA$4*投入係数表!DA68</f>
        <v>0</v>
      </c>
      <c r="DB68" s="64">
        <f>DB$4*投入係数表!DB68</f>
        <v>0</v>
      </c>
      <c r="DC68" s="64">
        <f>DC$4*投入係数表!DC68</f>
        <v>0</v>
      </c>
      <c r="DD68" s="64">
        <f>DD$4*投入係数表!DD68</f>
        <v>0</v>
      </c>
      <c r="DE68" s="64">
        <f>DE$4*投入係数表!DE68</f>
        <v>0</v>
      </c>
      <c r="DF68" s="196">
        <f t="shared" si="1"/>
        <v>0</v>
      </c>
    </row>
    <row r="69" spans="1:110" s="149" customFormat="1" ht="12">
      <c r="A69" s="154">
        <v>65</v>
      </c>
      <c r="B69" s="154" t="s">
        <v>174</v>
      </c>
      <c r="C69" s="64">
        <f>C$4*投入係数表!C69</f>
        <v>0</v>
      </c>
      <c r="D69" s="64">
        <f>D$4*投入係数表!D69</f>
        <v>0</v>
      </c>
      <c r="E69" s="64">
        <f>E$4*投入係数表!E69</f>
        <v>0</v>
      </c>
      <c r="F69" s="64">
        <f>F$4*投入係数表!F69</f>
        <v>0</v>
      </c>
      <c r="G69" s="64">
        <f>G$4*投入係数表!G69</f>
        <v>0</v>
      </c>
      <c r="H69" s="64">
        <f>H$4*投入係数表!H69</f>
        <v>0</v>
      </c>
      <c r="I69" s="64">
        <f>I$4*投入係数表!I69</f>
        <v>0</v>
      </c>
      <c r="J69" s="64">
        <f>J$4*投入係数表!J69</f>
        <v>0</v>
      </c>
      <c r="K69" s="64">
        <f>K$4*投入係数表!K69</f>
        <v>0</v>
      </c>
      <c r="L69" s="64">
        <f>L$4*投入係数表!L69</f>
        <v>0</v>
      </c>
      <c r="M69" s="64">
        <f>M$4*投入係数表!M69</f>
        <v>0</v>
      </c>
      <c r="N69" s="64">
        <f>N$4*投入係数表!N69</f>
        <v>0</v>
      </c>
      <c r="O69" s="64">
        <f>O$4*投入係数表!O69</f>
        <v>0</v>
      </c>
      <c r="P69" s="64">
        <f>P$4*投入係数表!P69</f>
        <v>0</v>
      </c>
      <c r="Q69" s="64">
        <f>Q$4*投入係数表!Q69</f>
        <v>0</v>
      </c>
      <c r="R69" s="64">
        <f>R$4*投入係数表!R69</f>
        <v>0</v>
      </c>
      <c r="S69" s="64">
        <f>S$4*投入係数表!S69</f>
        <v>0</v>
      </c>
      <c r="T69" s="64">
        <f>T$4*投入係数表!T69</f>
        <v>0</v>
      </c>
      <c r="U69" s="64">
        <f>U$4*投入係数表!U69</f>
        <v>0</v>
      </c>
      <c r="V69" s="64">
        <f>V$4*投入係数表!V69</f>
        <v>0</v>
      </c>
      <c r="W69" s="64">
        <f>W$4*投入係数表!W69</f>
        <v>0</v>
      </c>
      <c r="X69" s="64">
        <f>X$4*投入係数表!X69</f>
        <v>0</v>
      </c>
      <c r="Y69" s="64">
        <f>Y$4*投入係数表!Y69</f>
        <v>0</v>
      </c>
      <c r="Z69" s="64">
        <f>Z$4*投入係数表!Z69</f>
        <v>0</v>
      </c>
      <c r="AA69" s="64">
        <f>AA$4*投入係数表!AA69</f>
        <v>0</v>
      </c>
      <c r="AB69" s="64">
        <f>AB$4*投入係数表!AB69</f>
        <v>0</v>
      </c>
      <c r="AC69" s="64">
        <f>AC$4*投入係数表!AC69</f>
        <v>0</v>
      </c>
      <c r="AD69" s="64">
        <f>AD$4*投入係数表!AD69</f>
        <v>0</v>
      </c>
      <c r="AE69" s="64">
        <f>AE$4*投入係数表!AE69</f>
        <v>0</v>
      </c>
      <c r="AF69" s="64">
        <f>AF$4*投入係数表!AF69</f>
        <v>0</v>
      </c>
      <c r="AG69" s="64">
        <f>AG$4*投入係数表!AG69</f>
        <v>0</v>
      </c>
      <c r="AH69" s="64">
        <f>AH$4*投入係数表!AH69</f>
        <v>0</v>
      </c>
      <c r="AI69" s="64">
        <f>AI$4*投入係数表!AI69</f>
        <v>0</v>
      </c>
      <c r="AJ69" s="64">
        <f>AJ$4*投入係数表!AJ69</f>
        <v>0</v>
      </c>
      <c r="AK69" s="64">
        <f>AK$4*投入係数表!AK69</f>
        <v>0</v>
      </c>
      <c r="AL69" s="64">
        <f>AL$4*投入係数表!AL69</f>
        <v>0</v>
      </c>
      <c r="AM69" s="64">
        <f>AM$4*投入係数表!AM69</f>
        <v>0</v>
      </c>
      <c r="AN69" s="64">
        <f>AN$4*投入係数表!AN69</f>
        <v>0</v>
      </c>
      <c r="AO69" s="64">
        <f>AO$4*投入係数表!AO69</f>
        <v>0</v>
      </c>
      <c r="AP69" s="64">
        <f>AP$4*投入係数表!AP69</f>
        <v>0</v>
      </c>
      <c r="AQ69" s="64">
        <f>AQ$4*投入係数表!AQ69</f>
        <v>0</v>
      </c>
      <c r="AR69" s="64">
        <f>AR$4*投入係数表!AR69</f>
        <v>0</v>
      </c>
      <c r="AS69" s="64">
        <f>AS$4*投入係数表!AS69</f>
        <v>0</v>
      </c>
      <c r="AT69" s="64">
        <f>AT$4*投入係数表!AT69</f>
        <v>0</v>
      </c>
      <c r="AU69" s="64">
        <f>AU$4*投入係数表!AU69</f>
        <v>0</v>
      </c>
      <c r="AV69" s="64">
        <f>AV$4*投入係数表!AV69</f>
        <v>0</v>
      </c>
      <c r="AW69" s="64">
        <f>AW$4*投入係数表!AW69</f>
        <v>0</v>
      </c>
      <c r="AX69" s="64">
        <f>AX$4*投入係数表!AX69</f>
        <v>0</v>
      </c>
      <c r="AY69" s="64">
        <f>AY$4*投入係数表!AY69</f>
        <v>0</v>
      </c>
      <c r="AZ69" s="64">
        <f>AZ$4*投入係数表!AZ69</f>
        <v>0</v>
      </c>
      <c r="BA69" s="64">
        <f>BA$4*投入係数表!BA69</f>
        <v>0</v>
      </c>
      <c r="BB69" s="64">
        <f>BB$4*投入係数表!BB69</f>
        <v>0</v>
      </c>
      <c r="BC69" s="64">
        <f>BC$4*投入係数表!BC69</f>
        <v>0</v>
      </c>
      <c r="BD69" s="64">
        <f>BD$4*投入係数表!BD69</f>
        <v>0</v>
      </c>
      <c r="BE69" s="64">
        <f>BE$4*投入係数表!BE69</f>
        <v>0</v>
      </c>
      <c r="BF69" s="64">
        <f>BF$4*投入係数表!BF69</f>
        <v>0</v>
      </c>
      <c r="BG69" s="64">
        <f>BG$4*投入係数表!BG69</f>
        <v>0</v>
      </c>
      <c r="BH69" s="64">
        <f>BH$4*投入係数表!BH69</f>
        <v>0</v>
      </c>
      <c r="BI69" s="64">
        <f>BI$4*投入係数表!BI69</f>
        <v>0</v>
      </c>
      <c r="BJ69" s="64">
        <f>BJ$4*投入係数表!BJ69</f>
        <v>0</v>
      </c>
      <c r="BK69" s="64">
        <f>BK$4*投入係数表!BK69</f>
        <v>0</v>
      </c>
      <c r="BL69" s="64">
        <f>BL$4*投入係数表!BL69</f>
        <v>0</v>
      </c>
      <c r="BM69" s="64">
        <f>BM$4*投入係数表!BM69</f>
        <v>0</v>
      </c>
      <c r="BN69" s="64">
        <f>BN$4*投入係数表!BN69</f>
        <v>0</v>
      </c>
      <c r="BO69" s="64">
        <f>BO$4*投入係数表!BO69</f>
        <v>0</v>
      </c>
      <c r="BP69" s="64">
        <f>BP$4*投入係数表!BP69</f>
        <v>0</v>
      </c>
      <c r="BQ69" s="64">
        <f>BQ$4*投入係数表!BQ69</f>
        <v>0</v>
      </c>
      <c r="BR69" s="64">
        <f>BR$4*投入係数表!BR69</f>
        <v>0</v>
      </c>
      <c r="BS69" s="64">
        <f>BS$4*投入係数表!BS69</f>
        <v>0</v>
      </c>
      <c r="BT69" s="64">
        <f>BT$4*投入係数表!BT69</f>
        <v>0</v>
      </c>
      <c r="BU69" s="64">
        <f>BU$4*投入係数表!BU69</f>
        <v>0</v>
      </c>
      <c r="BV69" s="64">
        <f>BV$4*投入係数表!BV69</f>
        <v>0</v>
      </c>
      <c r="BW69" s="64">
        <f>BW$4*投入係数表!BW69</f>
        <v>0</v>
      </c>
      <c r="BX69" s="64">
        <f>BX$4*投入係数表!BX69</f>
        <v>0</v>
      </c>
      <c r="BY69" s="64">
        <f>BY$4*投入係数表!BY69</f>
        <v>0</v>
      </c>
      <c r="BZ69" s="64">
        <f>BZ$4*投入係数表!BZ69</f>
        <v>0</v>
      </c>
      <c r="CA69" s="64">
        <f>CA$4*投入係数表!CA69</f>
        <v>0</v>
      </c>
      <c r="CB69" s="64">
        <f>CB$4*投入係数表!CB69</f>
        <v>0</v>
      </c>
      <c r="CC69" s="64">
        <f>CC$4*投入係数表!CC69</f>
        <v>0</v>
      </c>
      <c r="CD69" s="64">
        <f>CD$4*投入係数表!CD69</f>
        <v>0</v>
      </c>
      <c r="CE69" s="64">
        <f>CE$4*投入係数表!CE69</f>
        <v>0</v>
      </c>
      <c r="CF69" s="64">
        <f>CF$4*投入係数表!CF69</f>
        <v>0</v>
      </c>
      <c r="CG69" s="64">
        <f>CG$4*投入係数表!CG69</f>
        <v>0</v>
      </c>
      <c r="CH69" s="64">
        <f>CH$4*投入係数表!CH69</f>
        <v>0</v>
      </c>
      <c r="CI69" s="64">
        <f>CI$4*投入係数表!CI69</f>
        <v>0</v>
      </c>
      <c r="CJ69" s="64">
        <f>CJ$4*投入係数表!CJ69</f>
        <v>0</v>
      </c>
      <c r="CK69" s="64">
        <f>CK$4*投入係数表!CK69</f>
        <v>0</v>
      </c>
      <c r="CL69" s="64">
        <f>CL$4*投入係数表!CL69</f>
        <v>0</v>
      </c>
      <c r="CM69" s="64">
        <f>CM$4*投入係数表!CM69</f>
        <v>0</v>
      </c>
      <c r="CN69" s="64">
        <f>CN$4*投入係数表!CN69</f>
        <v>0</v>
      </c>
      <c r="CO69" s="64">
        <f>CO$4*投入係数表!CO69</f>
        <v>0</v>
      </c>
      <c r="CP69" s="64">
        <f>CP$4*投入係数表!CP69</f>
        <v>0</v>
      </c>
      <c r="CQ69" s="64">
        <f>CQ$4*投入係数表!CQ69</f>
        <v>0</v>
      </c>
      <c r="CR69" s="64">
        <f>CR$4*投入係数表!CR69</f>
        <v>0</v>
      </c>
      <c r="CS69" s="64">
        <f>CS$4*投入係数表!CS69</f>
        <v>0</v>
      </c>
      <c r="CT69" s="64">
        <f>CT$4*投入係数表!CT69</f>
        <v>0</v>
      </c>
      <c r="CU69" s="64">
        <f>CU$4*投入係数表!CU69</f>
        <v>0</v>
      </c>
      <c r="CV69" s="64">
        <f>CV$4*投入係数表!CV69</f>
        <v>0</v>
      </c>
      <c r="CW69" s="64">
        <f>CW$4*投入係数表!CW69</f>
        <v>0</v>
      </c>
      <c r="CX69" s="64">
        <f>CX$4*投入係数表!CX69</f>
        <v>0</v>
      </c>
      <c r="CY69" s="64">
        <f>CY$4*投入係数表!CY69</f>
        <v>0</v>
      </c>
      <c r="CZ69" s="64">
        <f>CZ$4*投入係数表!CZ69</f>
        <v>0</v>
      </c>
      <c r="DA69" s="64">
        <f>DA$4*投入係数表!DA69</f>
        <v>0</v>
      </c>
      <c r="DB69" s="64">
        <f>DB$4*投入係数表!DB69</f>
        <v>0</v>
      </c>
      <c r="DC69" s="64">
        <f>DC$4*投入係数表!DC69</f>
        <v>0</v>
      </c>
      <c r="DD69" s="64">
        <f>DD$4*投入係数表!DD69</f>
        <v>0</v>
      </c>
      <c r="DE69" s="64">
        <f>DE$4*投入係数表!DE69</f>
        <v>0</v>
      </c>
      <c r="DF69" s="196">
        <f t="shared" si="1"/>
        <v>0</v>
      </c>
    </row>
    <row r="70" spans="1:110" s="149" customFormat="1" ht="12">
      <c r="A70" s="154">
        <v>66</v>
      </c>
      <c r="B70" s="154" t="s">
        <v>31</v>
      </c>
      <c r="C70" s="64">
        <f>C$4*投入係数表!C70</f>
        <v>0.82400446472538658</v>
      </c>
      <c r="D70" s="64">
        <f>D$4*投入係数表!D70</f>
        <v>0.88877397669796221</v>
      </c>
      <c r="E70" s="64">
        <f>E$4*投入係数表!E70</f>
        <v>5.2795364309475259</v>
      </c>
      <c r="F70" s="64">
        <f>F$4*投入係数表!F70</f>
        <v>0.39920159680638717</v>
      </c>
      <c r="G70" s="64">
        <f>G$4*投入係数表!G70</f>
        <v>0.91707087170826551</v>
      </c>
      <c r="H70" s="64">
        <f>H$4*投入係数表!H70</f>
        <v>0</v>
      </c>
      <c r="I70" s="64">
        <f>I$4*投入係数表!I70</f>
        <v>2.1001369654542685</v>
      </c>
      <c r="J70" s="64">
        <f>J$4*投入係数表!J70</f>
        <v>1.1239932573948868</v>
      </c>
      <c r="K70" s="64">
        <f>K$4*投入係数表!K70</f>
        <v>1.3230144564195494</v>
      </c>
      <c r="L70" s="64">
        <f>L$4*投入係数表!L70</f>
        <v>0.36392208758942973</v>
      </c>
      <c r="M70" s="64">
        <f>M$4*投入係数表!M70</f>
        <v>0</v>
      </c>
      <c r="N70" s="64">
        <f>N$4*投入係数表!N70</f>
        <v>3.2106540029938575</v>
      </c>
      <c r="O70" s="64">
        <f>O$4*投入係数表!O70</f>
        <v>1.4178651002633178</v>
      </c>
      <c r="P70" s="64">
        <f>P$4*投入係数表!P70</f>
        <v>1.8248835421283522</v>
      </c>
      <c r="Q70" s="64">
        <f>Q$4*投入係数表!Q70</f>
        <v>1.0956120599703443</v>
      </c>
      <c r="R70" s="64">
        <f>R$4*投入係数表!R70</f>
        <v>7.4291943092334005</v>
      </c>
      <c r="S70" s="64">
        <f>S$4*投入係数表!S70</f>
        <v>1.3807179733461401</v>
      </c>
      <c r="T70" s="64">
        <f>T$4*投入係数表!T70</f>
        <v>2.2932330827067671</v>
      </c>
      <c r="U70" s="64">
        <f>U$4*投入係数表!U70</f>
        <v>5.1131190025915814</v>
      </c>
      <c r="V70" s="64">
        <f>V$4*投入係数表!V70</f>
        <v>10.288582909684667</v>
      </c>
      <c r="W70" s="64">
        <f>W$4*投入係数表!W70</f>
        <v>0.55555555555555558</v>
      </c>
      <c r="X70" s="64">
        <f>X$4*投入係数表!X70</f>
        <v>3.7181704335380763</v>
      </c>
      <c r="Y70" s="64">
        <f>Y$4*投入係数表!Y70</f>
        <v>1.9118642792657237</v>
      </c>
      <c r="Z70" s="64">
        <f>Z$4*投入係数表!Z70</f>
        <v>5.6724302654502541</v>
      </c>
      <c r="AA70" s="64">
        <f>AA$4*投入係数表!AA70</f>
        <v>1.0152137980152693</v>
      </c>
      <c r="AB70" s="64">
        <f>AB$4*投入係数表!AB70</f>
        <v>1.0416094834928189</v>
      </c>
      <c r="AC70" s="64">
        <f>AC$4*投入係数表!AC70</f>
        <v>0.63319039794814258</v>
      </c>
      <c r="AD70" s="64">
        <f>AD$4*投入係数表!AD70</f>
        <v>1.1301181643308602</v>
      </c>
      <c r="AE70" s="64">
        <f>AE$4*投入係数表!AE70</f>
        <v>2.4307592210135107</v>
      </c>
      <c r="AF70" s="64">
        <f>AF$4*投入係数表!AF70</f>
        <v>2.6136590276656566</v>
      </c>
      <c r="AG70" s="64">
        <f>AG$4*投入係数表!AG70</f>
        <v>2.192808044083395</v>
      </c>
      <c r="AH70" s="64">
        <f>AH$4*投入係数表!AH70</f>
        <v>2.8424661899481221</v>
      </c>
      <c r="AI70" s="64">
        <f>AI$4*投入係数表!AI70</f>
        <v>5.5271537236865385</v>
      </c>
      <c r="AJ70" s="64">
        <f>AJ$4*投入係数表!AJ70</f>
        <v>3.3514352211016294</v>
      </c>
      <c r="AK70" s="64">
        <f>AK$4*投入係数表!AK70</f>
        <v>4.1813449549058772</v>
      </c>
      <c r="AL70" s="64">
        <f>AL$4*投入係数表!AL70</f>
        <v>4.1235139734004633</v>
      </c>
      <c r="AM70" s="64">
        <f>AM$4*投入係数表!AM70</f>
        <v>3.5193591412130334</v>
      </c>
      <c r="AN70" s="64">
        <f>AN$4*投入係数表!AN70</f>
        <v>11.15795020418917</v>
      </c>
      <c r="AO70" s="64">
        <f>AO$4*投入係数表!AO70</f>
        <v>1.7430245879133883</v>
      </c>
      <c r="AP70" s="64">
        <f>AP$4*投入係数表!AP70</f>
        <v>4.290674084454019</v>
      </c>
      <c r="AQ70" s="64">
        <f>AQ$4*投入係数表!AQ70</f>
        <v>2.1213360069045626</v>
      </c>
      <c r="AR70" s="64">
        <f>AR$4*投入係数表!AR70</f>
        <v>0.76552623044114143</v>
      </c>
      <c r="AS70" s="64">
        <f>AS$4*投入係数表!AS70</f>
        <v>1.7994339276474602</v>
      </c>
      <c r="AT70" s="64">
        <f>AT$4*投入係数表!AT70</f>
        <v>0.94158965217232582</v>
      </c>
      <c r="AU70" s="64">
        <f>AU$4*投入係数表!AU70</f>
        <v>0.8584135205634964</v>
      </c>
      <c r="AV70" s="64">
        <f>AV$4*投入係数表!AV70</f>
        <v>1.0496980537224985</v>
      </c>
      <c r="AW70" s="64">
        <f>AW$4*投入係数表!AW70</f>
        <v>2.4360704294882343</v>
      </c>
      <c r="AX70" s="64">
        <f>AX$4*投入係数表!AX70</f>
        <v>2.6394268950874404</v>
      </c>
      <c r="AY70" s="64">
        <f>AY$4*投入係数表!AY70</f>
        <v>0.91803202249989146</v>
      </c>
      <c r="AZ70" s="64">
        <f>AZ$4*投入係数表!AZ70</f>
        <v>0.57996574471332396</v>
      </c>
      <c r="BA70" s="64">
        <f>BA$4*投入係数表!BA70</f>
        <v>0.47961918957579547</v>
      </c>
      <c r="BB70" s="64">
        <f>BB$4*投入係数表!BB70</f>
        <v>1.2503501291587564</v>
      </c>
      <c r="BC70" s="64">
        <f>BC$4*投入係数表!BC70</f>
        <v>0.415547635620588</v>
      </c>
      <c r="BD70" s="64">
        <f>BD$4*投入係数表!BD70</f>
        <v>0.28765500737267036</v>
      </c>
      <c r="BE70" s="64">
        <f>BE$4*投入係数表!BE70</f>
        <v>0</v>
      </c>
      <c r="BF70" s="64">
        <f>BF$4*投入係数表!BF70</f>
        <v>0.63268918503781513</v>
      </c>
      <c r="BG70" s="64">
        <f>BG$4*投入係数表!BG70</f>
        <v>1.0430019811210813</v>
      </c>
      <c r="BH70" s="64">
        <f>BH$4*投入係数表!BH70</f>
        <v>1.5522920858946438</v>
      </c>
      <c r="BI70" s="64">
        <f>BI$4*投入係数表!BI70</f>
        <v>1.3962019994292325</v>
      </c>
      <c r="BJ70" s="64">
        <f>BJ$4*投入係数表!BJ70</f>
        <v>1.1474011639574555</v>
      </c>
      <c r="BK70" s="64">
        <f>BK$4*投入係数表!BK70</f>
        <v>2.9427650816710433</v>
      </c>
      <c r="BL70" s="64">
        <f>BL$4*投入係数表!BL70</f>
        <v>0.25408203764781734</v>
      </c>
      <c r="BM70" s="64">
        <f>BM$4*投入係数表!BM70</f>
        <v>0.15777969336863493</v>
      </c>
      <c r="BN70" s="64">
        <f>BN$4*投入係数表!BN70</f>
        <v>0.15664270855893747</v>
      </c>
      <c r="BO70" s="64">
        <f>BO$4*投入係数表!BO70</f>
        <v>0.31390063256937606</v>
      </c>
      <c r="BP70" s="64">
        <f>BP$4*投入係数表!BP70</f>
        <v>9.6934463086677241</v>
      </c>
      <c r="BQ70" s="64">
        <f>BQ$4*投入係数表!BQ70</f>
        <v>2.1713383339913146</v>
      </c>
      <c r="BR70" s="64">
        <f>BR$4*投入係数表!BR70</f>
        <v>5.4866939772739238</v>
      </c>
      <c r="BS70" s="64">
        <f>BS$4*投入係数表!BS70</f>
        <v>6.6262332853691222</v>
      </c>
      <c r="BT70" s="64">
        <f>BT$4*投入係数表!BT70</f>
        <v>2.2288211767221955</v>
      </c>
      <c r="BU70" s="64">
        <f>BU$4*投入係数表!BU70</f>
        <v>0.4456288238377763</v>
      </c>
      <c r="BV70" s="64">
        <f>BV$4*投入係数表!BV70</f>
        <v>1.3844850191406488</v>
      </c>
      <c r="BW70" s="64">
        <f>BW$4*投入係数表!BW70</f>
        <v>0.52885403115481266</v>
      </c>
      <c r="BX70" s="64">
        <f>BX$4*投入係数表!BX70</f>
        <v>9.2234585756028451E-5</v>
      </c>
      <c r="BY70" s="64">
        <f>BY$4*投入係数表!BY70</f>
        <v>4.1267409610204959</v>
      </c>
      <c r="BZ70" s="64">
        <f>BZ$4*投入係数表!BZ70</f>
        <v>0.43832266231501538</v>
      </c>
      <c r="CA70" s="64">
        <f>CA$4*投入係数表!CA70</f>
        <v>7.030868292372898E-2</v>
      </c>
      <c r="CB70" s="64">
        <f>CB$4*投入係数表!CB70</f>
        <v>0.19712546162291644</v>
      </c>
      <c r="CC70" s="64">
        <f>CC$4*投入係数表!CC70</f>
        <v>0.27335984095427435</v>
      </c>
      <c r="CD70" s="64">
        <f>CD$4*投入係数表!CD70</f>
        <v>4.7480072442870487</v>
      </c>
      <c r="CE70" s="64">
        <f>CE$4*投入係数表!CE70</f>
        <v>1.2596636029358077</v>
      </c>
      <c r="CF70" s="64">
        <f>CF$4*投入係数表!CF70</f>
        <v>0.52802341115847062</v>
      </c>
      <c r="CG70" s="64">
        <f>CG$4*投入係数表!CG70</f>
        <v>0.96050535863725939</v>
      </c>
      <c r="CH70" s="64">
        <f>CH$4*投入係数表!CH70</f>
        <v>0.58174860703527986</v>
      </c>
      <c r="CI70" s="64">
        <f>CI$4*投入係数表!CI70</f>
        <v>0.25001621376224142</v>
      </c>
      <c r="CJ70" s="64">
        <f>CJ$4*投入係数表!CJ70</f>
        <v>0.38143561721605224</v>
      </c>
      <c r="CK70" s="64">
        <f>CK$4*投入係数表!CK70</f>
        <v>0.4702538784957736</v>
      </c>
      <c r="CL70" s="64">
        <f>CL$4*投入係数表!CL70</f>
        <v>0.84912821168705144</v>
      </c>
      <c r="CM70" s="64">
        <f>CM$4*投入係数表!CM70</f>
        <v>1.3951141029920102</v>
      </c>
      <c r="CN70" s="64">
        <f>CN$4*投入係数表!CN70</f>
        <v>1.0656705395743611</v>
      </c>
      <c r="CO70" s="64">
        <f>CO$4*投入係数表!CO70</f>
        <v>0.67809681182053383</v>
      </c>
      <c r="CP70" s="64">
        <f>CP$4*投入係数表!CP70</f>
        <v>1.9698725376593278</v>
      </c>
      <c r="CQ70" s="64">
        <f>CQ$4*投入係数表!CQ70</f>
        <v>1.7617058613850527</v>
      </c>
      <c r="CR70" s="64">
        <f>CR$4*投入係数表!CR70</f>
        <v>1.1860771596165276</v>
      </c>
      <c r="CS70" s="64">
        <f>CS$4*投入係数表!CS70</f>
        <v>0.28925598102480765</v>
      </c>
      <c r="CT70" s="64">
        <f>CT$4*投入係数表!CT70</f>
        <v>0.33385965325729189</v>
      </c>
      <c r="CU70" s="64">
        <f>CU$4*投入係数表!CU70</f>
        <v>0.36438381762122768</v>
      </c>
      <c r="CV70" s="64">
        <f>CV$4*投入係数表!CV70</f>
        <v>0.30929365576853285</v>
      </c>
      <c r="CW70" s="64">
        <f>CW$4*投入係数表!CW70</f>
        <v>0.38570490134730578</v>
      </c>
      <c r="CX70" s="64">
        <f>CX$4*投入係数表!CX70</f>
        <v>4.2360596048816666</v>
      </c>
      <c r="CY70" s="64">
        <f>CY$4*投入係数表!CY70</f>
        <v>1.6794295878681902</v>
      </c>
      <c r="CZ70" s="64">
        <f>CZ$4*投入係数表!CZ70</f>
        <v>2.0181258646489173</v>
      </c>
      <c r="DA70" s="64">
        <f>DA$4*投入係数表!DA70</f>
        <v>2.886709410170111</v>
      </c>
      <c r="DB70" s="64">
        <f>DB$4*投入係数表!DB70</f>
        <v>0.615628160591003</v>
      </c>
      <c r="DC70" s="64">
        <f>DC$4*投入係数表!DC70</f>
        <v>1.4490488174698701</v>
      </c>
      <c r="DD70" s="64">
        <f>DD$4*投入係数表!DD70</f>
        <v>0</v>
      </c>
      <c r="DE70" s="64">
        <f>DE$4*投入係数表!DE70</f>
        <v>0.26649953388915515</v>
      </c>
      <c r="DF70" s="196">
        <f t="shared" si="1"/>
        <v>203.6560068024383</v>
      </c>
    </row>
    <row r="71" spans="1:110" s="149" customFormat="1" ht="12">
      <c r="A71" s="154">
        <v>67</v>
      </c>
      <c r="B71" s="154" t="s">
        <v>141</v>
      </c>
      <c r="C71" s="64">
        <f>C$4*投入係数表!C71</f>
        <v>1.0942954378823195E-3</v>
      </c>
      <c r="D71" s="64">
        <f>D$4*投入係数表!D71</f>
        <v>0</v>
      </c>
      <c r="E71" s="64">
        <f>E$4*投入係数表!E71</f>
        <v>0</v>
      </c>
      <c r="F71" s="64">
        <f>F$4*投入係数表!F71</f>
        <v>1.0505305179115453E-2</v>
      </c>
      <c r="G71" s="64">
        <f>G$4*投入係数表!G71</f>
        <v>0</v>
      </c>
      <c r="H71" s="64">
        <f>H$4*投入係数表!H71</f>
        <v>0</v>
      </c>
      <c r="I71" s="64">
        <f>I$4*投入係数表!I71</f>
        <v>0</v>
      </c>
      <c r="J71" s="64">
        <f>J$4*投入係数表!J71</f>
        <v>0.38182648750414028</v>
      </c>
      <c r="K71" s="64">
        <f>K$4*投入係数表!K71</f>
        <v>0.45372174458054582</v>
      </c>
      <c r="L71" s="64">
        <f>L$4*投入係数表!L71</f>
        <v>4.3422521814647862E-2</v>
      </c>
      <c r="M71" s="64">
        <f>M$4*投入係数表!M71</f>
        <v>0</v>
      </c>
      <c r="N71" s="64">
        <f>N$4*投入係数表!N71</f>
        <v>0.77943529654674026</v>
      </c>
      <c r="O71" s="64">
        <f>O$4*投入係数表!O71</f>
        <v>0.24981432718925123</v>
      </c>
      <c r="P71" s="64">
        <f>P$4*投入係数表!P71</f>
        <v>1.8090543168558636E-2</v>
      </c>
      <c r="Q71" s="64">
        <f>Q$4*投入係数表!Q71</f>
        <v>3.8442528420012084E-2</v>
      </c>
      <c r="R71" s="64">
        <f>R$4*投入係数表!R71</f>
        <v>0.20046733948517484</v>
      </c>
      <c r="S71" s="64">
        <f>S$4*投入係数表!S71</f>
        <v>8.4794092928322726E-2</v>
      </c>
      <c r="T71" s="64">
        <f>T$4*投入係数表!T71</f>
        <v>6.2656641604010022E-2</v>
      </c>
      <c r="U71" s="64">
        <f>U$4*投入係数表!U71</f>
        <v>1.4288716116831266</v>
      </c>
      <c r="V71" s="64">
        <f>V$4*投入係数表!V71</f>
        <v>0.20439359373733398</v>
      </c>
      <c r="W71" s="64">
        <f>W$4*投入係数表!W71</f>
        <v>0</v>
      </c>
      <c r="X71" s="64">
        <f>X$4*投入係数表!X71</f>
        <v>0.18656875356738201</v>
      </c>
      <c r="Y71" s="64">
        <f>Y$4*投入係数表!Y71</f>
        <v>0.11661149563647306</v>
      </c>
      <c r="Z71" s="64">
        <f>Z$4*投入係数表!Z71</f>
        <v>0.11989284576909387</v>
      </c>
      <c r="AA71" s="64">
        <f>AA$4*投入係数表!AA71</f>
        <v>0.28097462171347176</v>
      </c>
      <c r="AB71" s="64">
        <f>AB$4*投入係数表!AB71</f>
        <v>0.1908807019139829</v>
      </c>
      <c r="AC71" s="64">
        <f>AC$4*投入係数表!AC71</f>
        <v>8.0150683284574992E-3</v>
      </c>
      <c r="AD71" s="64">
        <f>AD$4*投入係数表!AD71</f>
        <v>8.9310250068700192E-2</v>
      </c>
      <c r="AE71" s="64">
        <f>AE$4*投入係数表!AE71</f>
        <v>0.26937238452476597</v>
      </c>
      <c r="AF71" s="64">
        <f>AF$4*投入係数表!AF71</f>
        <v>0.32195872470154713</v>
      </c>
      <c r="AG71" s="64">
        <f>AG$4*投入係数表!AG71</f>
        <v>3.6925524058399134E-2</v>
      </c>
      <c r="AH71" s="64">
        <f>AH$4*投入係数表!AH71</f>
        <v>1.161204797777013</v>
      </c>
      <c r="AI71" s="64">
        <f>AI$4*投入係数表!AI71</f>
        <v>4.0686361224128782E-2</v>
      </c>
      <c r="AJ71" s="64">
        <f>AJ$4*投入係数表!AJ71</f>
        <v>1.5981380915438326</v>
      </c>
      <c r="AK71" s="64">
        <f>AK$4*投入係数表!AK71</f>
        <v>0.60771139761515647</v>
      </c>
      <c r="AL71" s="64">
        <f>AL$4*投入係数表!AL71</f>
        <v>0.11886784096282951</v>
      </c>
      <c r="AM71" s="64">
        <f>AM$4*投入係数表!AM71</f>
        <v>0.56412829132059983</v>
      </c>
      <c r="AN71" s="64">
        <f>AN$4*投入係数表!AN71</f>
        <v>1.4474377552364641</v>
      </c>
      <c r="AO71" s="64">
        <f>AO$4*投入係数表!AO71</f>
        <v>0.16473996648393785</v>
      </c>
      <c r="AP71" s="64">
        <f>AP$4*投入係数表!AP71</f>
        <v>5.9607219793779927E-2</v>
      </c>
      <c r="AQ71" s="64">
        <f>AQ$4*投入係数表!AQ71</f>
        <v>0.24594259608957761</v>
      </c>
      <c r="AR71" s="64">
        <f>AR$4*投入係数表!AR71</f>
        <v>0.20377316925411676</v>
      </c>
      <c r="AS71" s="64">
        <f>AS$4*投入係数表!AS71</f>
        <v>0.25314524723921195</v>
      </c>
      <c r="AT71" s="64">
        <f>AT$4*投入係数表!AT71</f>
        <v>0.11689066274039779</v>
      </c>
      <c r="AU71" s="64">
        <f>AU$4*投入係数表!AU71</f>
        <v>8.5775286367234943E-2</v>
      </c>
      <c r="AV71" s="64">
        <f>AV$4*投入係数表!AV71</f>
        <v>0.12646964502680705</v>
      </c>
      <c r="AW71" s="64">
        <f>AW$4*投入係数表!AW71</f>
        <v>0.23827546486753332</v>
      </c>
      <c r="AX71" s="64">
        <f>AX$4*投入係数表!AX71</f>
        <v>0.12804097311139565</v>
      </c>
      <c r="AY71" s="64">
        <f>AY$4*投入係数表!AY71</f>
        <v>9.1347524344327177E-2</v>
      </c>
      <c r="AZ71" s="64">
        <f>AZ$4*投入係数表!AZ71</f>
        <v>1.1870643897641133E-2</v>
      </c>
      <c r="BA71" s="64">
        <f>BA$4*投入係数表!BA71</f>
        <v>2.6445168347537594E-2</v>
      </c>
      <c r="BB71" s="64">
        <f>BB$4*投入係数表!BB71</f>
        <v>0.17117425539198905</v>
      </c>
      <c r="BC71" s="64">
        <f>BC$4*投入係数表!BC71</f>
        <v>9.1414505032278881E-2</v>
      </c>
      <c r="BD71" s="64">
        <f>BD$4*投入係数表!BD71</f>
        <v>2.6589958664700621E-2</v>
      </c>
      <c r="BE71" s="64">
        <f>BE$4*投入係数表!BE71</f>
        <v>0</v>
      </c>
      <c r="BF71" s="64">
        <f>BF$4*投入係数表!BF71</f>
        <v>0.24941851109583232</v>
      </c>
      <c r="BG71" s="64">
        <f>BG$4*投入係数表!BG71</f>
        <v>0.25961750119773663</v>
      </c>
      <c r="BH71" s="64">
        <f>BH$4*投入係数表!BH71</f>
        <v>0.28633845136036606</v>
      </c>
      <c r="BI71" s="64">
        <f>BI$4*投入係数表!BI71</f>
        <v>0.17994427391614076</v>
      </c>
      <c r="BJ71" s="64">
        <f>BJ$4*投入係数表!BJ71</f>
        <v>7.3249046758980529E-2</v>
      </c>
      <c r="BK71" s="64">
        <f>BK$4*投入係数表!BK71</f>
        <v>0.24026373135162316</v>
      </c>
      <c r="BL71" s="64">
        <f>BL$4*投入係数表!BL71</f>
        <v>7.1233095138644564E-2</v>
      </c>
      <c r="BM71" s="64">
        <f>BM$4*投入係数表!BM71</f>
        <v>8.1327093980255727E-2</v>
      </c>
      <c r="BN71" s="64">
        <f>BN$4*投入係数表!BN71</f>
        <v>4.0545781475866446E-2</v>
      </c>
      <c r="BO71" s="64">
        <f>BO$4*投入係数表!BO71</f>
        <v>4.2912997870243809E-2</v>
      </c>
      <c r="BP71" s="64">
        <f>BP$4*投入係数表!BP71</f>
        <v>1.469423103468489</v>
      </c>
      <c r="BQ71" s="64">
        <f>BQ$4*投入係数表!BQ71</f>
        <v>0.83701343812068296</v>
      </c>
      <c r="BR71" s="64">
        <f>BR$4*投入係数表!BR71</f>
        <v>0.11847467801215288</v>
      </c>
      <c r="BS71" s="64">
        <f>BS$4*投入係数表!BS71</f>
        <v>0.29181963663748473</v>
      </c>
      <c r="BT71" s="64">
        <f>BT$4*投入係数表!BT71</f>
        <v>0.34225433480591294</v>
      </c>
      <c r="BU71" s="64">
        <f>BU$4*投入係数表!BU71</f>
        <v>7.5982407085632919E-2</v>
      </c>
      <c r="BV71" s="64">
        <f>BV$4*投入係数表!BV71</f>
        <v>0.16624815794411624</v>
      </c>
      <c r="BW71" s="64">
        <f>BW$4*投入係数表!BW71</f>
        <v>1.7371838276081943E-2</v>
      </c>
      <c r="BX71" s="64">
        <f>BX$4*投入係数表!BX71</f>
        <v>0</v>
      </c>
      <c r="BY71" s="64">
        <f>BY$4*投入係数表!BY71</f>
        <v>5.8574389474632782E-2</v>
      </c>
      <c r="BZ71" s="64">
        <f>BZ$4*投入係数表!BZ71</f>
        <v>5.6261455018823188E-2</v>
      </c>
      <c r="CA71" s="64">
        <f>CA$4*投入係数表!CA71</f>
        <v>3.4558505165900685E-2</v>
      </c>
      <c r="CB71" s="64">
        <f>CB$4*投入係数表!CB71</f>
        <v>2.9943108094620224E-2</v>
      </c>
      <c r="CC71" s="64">
        <f>CC$4*投入係数表!CC71</f>
        <v>2.7957256461232604E-2</v>
      </c>
      <c r="CD71" s="64">
        <f>CD$4*投入係数表!CD71</f>
        <v>2.5954850096321331E-2</v>
      </c>
      <c r="CE71" s="64">
        <f>CE$4*投入係数表!CE71</f>
        <v>7.7980566191481721E-2</v>
      </c>
      <c r="CF71" s="64">
        <f>CF$4*投入係数表!CF71</f>
        <v>7.7931166104714039E-2</v>
      </c>
      <c r="CG71" s="64">
        <f>CG$4*投入係数表!CG71</f>
        <v>8.3686526469238451E-2</v>
      </c>
      <c r="CH71" s="64">
        <f>CH$4*投入係数表!CH71</f>
        <v>0.10212919990174912</v>
      </c>
      <c r="CI71" s="64">
        <f>CI$4*投入係数表!CI71</f>
        <v>1.9456514689668591E-2</v>
      </c>
      <c r="CJ71" s="64">
        <f>CJ$4*投入係数表!CJ71</f>
        <v>8.3383600042578859E-2</v>
      </c>
      <c r="CK71" s="64">
        <f>CK$4*投入係数表!CK71</f>
        <v>6.7388406264191847E-2</v>
      </c>
      <c r="CL71" s="64">
        <f>CL$4*投入係数表!CL71</f>
        <v>0.2291728645982489</v>
      </c>
      <c r="CM71" s="64">
        <f>CM$4*投入係数表!CM71</f>
        <v>0.24419642018248963</v>
      </c>
      <c r="CN71" s="64">
        <f>CN$4*投入係数表!CN71</f>
        <v>0.10746118399374771</v>
      </c>
      <c r="CO71" s="64">
        <f>CO$4*投入係数表!CO71</f>
        <v>0.1353684120102909</v>
      </c>
      <c r="CP71" s="64">
        <f>CP$4*投入係数表!CP71</f>
        <v>0.53390439591064431</v>
      </c>
      <c r="CQ71" s="64">
        <f>CQ$4*投入係数表!CQ71</f>
        <v>0.48212702561899623</v>
      </c>
      <c r="CR71" s="64">
        <f>CR$4*投入係数表!CR71</f>
        <v>0.42040442309183101</v>
      </c>
      <c r="CS71" s="64">
        <f>CS$4*投入係数表!CS71</f>
        <v>0.11044319275492656</v>
      </c>
      <c r="CT71" s="64">
        <f>CT$4*投入係数表!CT71</f>
        <v>1.2568834004980401E-2</v>
      </c>
      <c r="CU71" s="64">
        <f>CU$4*投入係数表!CU71</f>
        <v>9.3431748108007088E-3</v>
      </c>
      <c r="CV71" s="64">
        <f>CV$4*投入係数表!CV71</f>
        <v>0.1817272057448891</v>
      </c>
      <c r="CW71" s="64">
        <f>CW$4*投入係数表!CW71</f>
        <v>0.14494766824445202</v>
      </c>
      <c r="CX71" s="64">
        <f>CX$4*投入係数表!CX71</f>
        <v>1.6005326680601444</v>
      </c>
      <c r="CY71" s="64">
        <f>CY$4*投入係数表!CY71</f>
        <v>1.2727245319424765</v>
      </c>
      <c r="CZ71" s="64">
        <f>CZ$4*投入係数表!CZ71</f>
        <v>0.6504983201106751</v>
      </c>
      <c r="DA71" s="64">
        <f>DA$4*投入係数表!DA71</f>
        <v>0.12259567793125506</v>
      </c>
      <c r="DB71" s="64">
        <f>DB$4*投入係数表!DB71</f>
        <v>0.21546985620685108</v>
      </c>
      <c r="DC71" s="64">
        <f>DC$4*投入係数表!DC71</f>
        <v>0.23916339705813391</v>
      </c>
      <c r="DD71" s="64">
        <f>DD$4*投入係数表!DD71</f>
        <v>0</v>
      </c>
      <c r="DE71" s="64">
        <f>DE$4*投入係数表!DE71</f>
        <v>1.0533578414591113E-2</v>
      </c>
      <c r="DF71" s="196">
        <f t="shared" si="1"/>
        <v>25.469549975055454</v>
      </c>
    </row>
    <row r="72" spans="1:110" s="149" customFormat="1" ht="12">
      <c r="A72" s="154">
        <v>68</v>
      </c>
      <c r="B72" s="154" t="s">
        <v>32</v>
      </c>
      <c r="C72" s="64">
        <f>C$4*投入係数表!C72</f>
        <v>6.6752021710821494E-2</v>
      </c>
      <c r="D72" s="64">
        <f>D$4*投入係数表!D72</f>
        <v>0.15997931580563321</v>
      </c>
      <c r="E72" s="64">
        <f>E$4*投入係数表!E72</f>
        <v>0.13949994634617446</v>
      </c>
      <c r="F72" s="64">
        <f>F$4*投入係数表!F72</f>
        <v>2.1010610358230906E-2</v>
      </c>
      <c r="G72" s="64">
        <f>G$4*投入係数表!G72</f>
        <v>4.3202482178976098E-2</v>
      </c>
      <c r="H72" s="64">
        <f>H$4*投入係数表!H72</f>
        <v>0</v>
      </c>
      <c r="I72" s="64">
        <f>I$4*投入係数表!I72</f>
        <v>0.27393090853751334</v>
      </c>
      <c r="J72" s="64">
        <f>J$4*投入係数表!J72</f>
        <v>0.18254039591257271</v>
      </c>
      <c r="K72" s="64">
        <f>K$4*投入係数表!K72</f>
        <v>0.27182428841987655</v>
      </c>
      <c r="L72" s="64">
        <f>L$4*投入係数表!L72</f>
        <v>6.2032174020925524E-3</v>
      </c>
      <c r="M72" s="64">
        <f>M$4*投入係数表!M72</f>
        <v>0</v>
      </c>
      <c r="N72" s="64">
        <f>N$4*投入係数表!N72</f>
        <v>0.21163474939348575</v>
      </c>
      <c r="O72" s="64">
        <f>O$4*投入係数表!O72</f>
        <v>0.1597911462201517</v>
      </c>
      <c r="P72" s="64">
        <f>P$4*投入係数表!P72</f>
        <v>5.8794265297815562E-2</v>
      </c>
      <c r="Q72" s="64">
        <f>Q$4*投入係数表!Q72</f>
        <v>4.6680213081443239E-2</v>
      </c>
      <c r="R72" s="64">
        <f>R$4*投入係数表!R72</f>
        <v>0.46859240604659613</v>
      </c>
      <c r="S72" s="64">
        <f>S$4*投入係数表!S72</f>
        <v>0.11105775003001561</v>
      </c>
      <c r="T72" s="64">
        <f>T$4*投入係数表!T72</f>
        <v>4.6707678286625656E-2</v>
      </c>
      <c r="U72" s="64">
        <f>U$4*投入係数表!U72</f>
        <v>0.40624781116481051</v>
      </c>
      <c r="V72" s="64">
        <f>V$4*投入係数表!V72</f>
        <v>0.26866466712216136</v>
      </c>
      <c r="W72" s="64">
        <f>W$4*投入係数表!W72</f>
        <v>0.12345679012345678</v>
      </c>
      <c r="X72" s="64">
        <f>X$4*投入係数表!X72</f>
        <v>0.31265174684579539</v>
      </c>
      <c r="Y72" s="64">
        <f>Y$4*投入係数表!Y72</f>
        <v>0.26707794161901893</v>
      </c>
      <c r="Z72" s="64">
        <f>Z$4*投入係数表!Z72</f>
        <v>0.41962496019182849</v>
      </c>
      <c r="AA72" s="64">
        <f>AA$4*投入係数表!AA72</f>
        <v>0.37154519574565315</v>
      </c>
      <c r="AB72" s="64">
        <f>AB$4*投入係数表!AB72</f>
        <v>0.10006728662376425</v>
      </c>
      <c r="AC72" s="64">
        <f>AC$4*投入係数表!AC72</f>
        <v>4.8090409970744999E-2</v>
      </c>
      <c r="AD72" s="64">
        <f>AD$4*投入係数表!AD72</f>
        <v>0.21068058990565175</v>
      </c>
      <c r="AE72" s="64">
        <f>AE$4*投入係数表!AE72</f>
        <v>6.8020840008083644E-2</v>
      </c>
      <c r="AF72" s="64">
        <f>AF$4*投入係数表!AF72</f>
        <v>5.6034114328587847E-2</v>
      </c>
      <c r="AG72" s="64">
        <f>AG$4*投入係数表!AG72</f>
        <v>3.6925524058399134E-2</v>
      </c>
      <c r="AH72" s="64">
        <f>AH$4*投入係数表!AH72</f>
        <v>0.10452117828508789</v>
      </c>
      <c r="AI72" s="64">
        <f>AI$4*投入係数表!AI72</f>
        <v>0.12029011144525031</v>
      </c>
      <c r="AJ72" s="64">
        <f>AJ$4*投入係数表!AJ72</f>
        <v>7.7579519006982151E-2</v>
      </c>
      <c r="AK72" s="64">
        <f>AK$4*投入係数表!AK72</f>
        <v>8.8372374553598448E-2</v>
      </c>
      <c r="AL72" s="64">
        <f>AL$4*投入係数表!AL72</f>
        <v>3.4717410281211024E-2</v>
      </c>
      <c r="AM72" s="64">
        <f>AM$4*投入係数表!AM72</f>
        <v>0.28961763201838042</v>
      </c>
      <c r="AN72" s="64">
        <f>AN$4*投入係数表!AN72</f>
        <v>0.21983269661441179</v>
      </c>
      <c r="AO72" s="64">
        <f>AO$4*投入係数表!AO72</f>
        <v>6.2487573493907468E-2</v>
      </c>
      <c r="AP72" s="64">
        <f>AP$4*投入係数表!AP72</f>
        <v>5.9607219793779927E-2</v>
      </c>
      <c r="AQ72" s="64">
        <f>AQ$4*投入係数表!AQ72</f>
        <v>8.1115631955665443E-2</v>
      </c>
      <c r="AR72" s="64">
        <f>AR$4*投入係数表!AR72</f>
        <v>4.5894857940116392E-2</v>
      </c>
      <c r="AS72" s="64">
        <f>AS$4*投入係数表!AS72</f>
        <v>5.9369569385092053E-2</v>
      </c>
      <c r="AT72" s="64">
        <f>AT$4*投入係数表!AT72</f>
        <v>3.7112975548024799E-2</v>
      </c>
      <c r="AU72" s="64">
        <f>AU$4*投入係数表!AU72</f>
        <v>4.2061822069683889E-2</v>
      </c>
      <c r="AV72" s="64">
        <f>AV$4*投入係数表!AV72</f>
        <v>3.5682506989706278E-2</v>
      </c>
      <c r="AW72" s="64">
        <f>AW$4*投入係数表!AW72</f>
        <v>9.8074707915089696E-2</v>
      </c>
      <c r="AX72" s="64">
        <f>AX$4*投入係数表!AX72</f>
        <v>0.13452406035754227</v>
      </c>
      <c r="AY72" s="64">
        <f>AY$4*投入係数表!AY72</f>
        <v>3.2109396608272778E-2</v>
      </c>
      <c r="AZ72" s="64">
        <f>AZ$4*投入係数表!AZ72</f>
        <v>4.4090963048381351E-2</v>
      </c>
      <c r="BA72" s="64">
        <f>BA$4*投入係数表!BA72</f>
        <v>3.2455433881068869E-2</v>
      </c>
      <c r="BB72" s="64">
        <f>BB$4*投入係数表!BB72</f>
        <v>7.3138090940213493E-2</v>
      </c>
      <c r="BC72" s="64">
        <f>BC$4*投入係数表!BC72</f>
        <v>2.5691658277045698E-2</v>
      </c>
      <c r="BD72" s="64">
        <f>BD$4*投入係数表!BD72</f>
        <v>1.4503613817109431E-2</v>
      </c>
      <c r="BE72" s="64">
        <f>BE$4*投入係数表!BE72</f>
        <v>0</v>
      </c>
      <c r="BF72" s="64">
        <f>BF$4*投入係数表!BF72</f>
        <v>3.1451601105926069E-2</v>
      </c>
      <c r="BG72" s="64">
        <f>BG$4*投入係数表!BG72</f>
        <v>2.4278444625723497E-2</v>
      </c>
      <c r="BH72" s="64">
        <f>BH$4*投入係数表!BH72</f>
        <v>6.7535904291975632E-2</v>
      </c>
      <c r="BI72" s="64">
        <f>BI$4*投入係数表!BI72</f>
        <v>7.0147767797817576E-2</v>
      </c>
      <c r="BJ72" s="64">
        <f>BJ$4*投入係数表!BJ72</f>
        <v>7.3750752558699575E-2</v>
      </c>
      <c r="BK72" s="64">
        <f>BK$4*投入係数表!BK72</f>
        <v>0.13037566817529939</v>
      </c>
      <c r="BL72" s="64">
        <f>BL$4*投入係数表!BL72</f>
        <v>9.2464370453690686E-2</v>
      </c>
      <c r="BM72" s="64">
        <f>BM$4*投入係数表!BM72</f>
        <v>0.13674240091948361</v>
      </c>
      <c r="BN72" s="64">
        <f>BN$4*投入係数表!BN72</f>
        <v>9.9727512201510021E-2</v>
      </c>
      <c r="BO72" s="64">
        <f>BO$4*投入係数表!BO72</f>
        <v>0.11125592040433581</v>
      </c>
      <c r="BP72" s="64">
        <f>BP$4*投入係数表!BP72</f>
        <v>3.7439940096095845E-2</v>
      </c>
      <c r="BQ72" s="64">
        <f>BQ$4*投入係数表!BQ72</f>
        <v>0.29349026952750817</v>
      </c>
      <c r="BR72" s="64">
        <f>BR$4*投入係数表!BR72</f>
        <v>7.4038775445728069</v>
      </c>
      <c r="BS72" s="64">
        <f>BS$4*投入係数表!BS72</f>
        <v>0.83377039039281342</v>
      </c>
      <c r="BT72" s="64">
        <f>BT$4*投入係数表!BT72</f>
        <v>0.31646056132034056</v>
      </c>
      <c r="BU72" s="64">
        <f>BU$4*投入係数表!BU72</f>
        <v>0.126805633973476</v>
      </c>
      <c r="BV72" s="64">
        <f>BV$4*投入係数表!BV72</f>
        <v>0.19780064802121666</v>
      </c>
      <c r="BW72" s="64">
        <f>BW$4*投入係数表!BW72</f>
        <v>2.9018866211182329E-2</v>
      </c>
      <c r="BX72" s="64">
        <f>BX$4*投入係数表!BX72</f>
        <v>7.3787668604822761E-4</v>
      </c>
      <c r="BY72" s="64">
        <f>BY$4*投入係数表!BY72</f>
        <v>0.82755098975699148</v>
      </c>
      <c r="BZ72" s="64">
        <f>BZ$4*投入係数表!BZ72</f>
        <v>0.12716237027213609</v>
      </c>
      <c r="CA72" s="64">
        <f>CA$4*投入係数表!CA72</f>
        <v>5.0050248860959615E-2</v>
      </c>
      <c r="CB72" s="64">
        <f>CB$4*投入係数表!CB72</f>
        <v>1.4971554047310112E-2</v>
      </c>
      <c r="CC72" s="64">
        <f>CC$4*投入係数表!CC72</f>
        <v>6.8339960238568587E-2</v>
      </c>
      <c r="CD72" s="64">
        <f>CD$4*投入係数表!CD72</f>
        <v>0.18053040178107949</v>
      </c>
      <c r="CE72" s="64">
        <f>CE$4*投入係数表!CE72</f>
        <v>0.5292164267376962</v>
      </c>
      <c r="CF72" s="64">
        <f>CF$4*投入係数表!CF72</f>
        <v>6.0436414530186403E-2</v>
      </c>
      <c r="CG72" s="64">
        <f>CG$4*投入係数表!CG72</f>
        <v>0.43732958993602028</v>
      </c>
      <c r="CH72" s="64">
        <f>CH$4*投入係数表!CH72</f>
        <v>6.4638734115031085E-2</v>
      </c>
      <c r="CI72" s="64">
        <f>CI$4*投入係数表!CI72</f>
        <v>3.4373175951747846E-2</v>
      </c>
      <c r="CJ72" s="64">
        <f>CJ$4*投入係数表!CJ72</f>
        <v>0.13838129368768406</v>
      </c>
      <c r="CK72" s="64">
        <f>CK$4*投入係数表!CK72</f>
        <v>9.8152678689149009E-2</v>
      </c>
      <c r="CL72" s="64">
        <f>CL$4*投入係数表!CL72</f>
        <v>0.39488354376179924</v>
      </c>
      <c r="CM72" s="64">
        <f>CM$4*投入係数表!CM72</f>
        <v>0.68435845421607933</v>
      </c>
      <c r="CN72" s="64">
        <f>CN$4*投入係数表!CN72</f>
        <v>0.94810899776301916</v>
      </c>
      <c r="CO72" s="64">
        <f>CO$4*投入係数表!CO72</f>
        <v>0.36136850949485139</v>
      </c>
      <c r="CP72" s="64">
        <f>CP$4*投入係数表!CP72</f>
        <v>0.37989351247488157</v>
      </c>
      <c r="CQ72" s="64">
        <f>CQ$4*投入係数表!CQ72</f>
        <v>0.44236868322197953</v>
      </c>
      <c r="CR72" s="64">
        <f>CR$4*投入係数表!CR72</f>
        <v>0.79449478917165417</v>
      </c>
      <c r="CS72" s="64">
        <f>CS$4*投入係数表!CS72</f>
        <v>0.22036046554435346</v>
      </c>
      <c r="CT72" s="64">
        <f>CT$4*投入係数表!CT72</f>
        <v>5.3024768458511069E-2</v>
      </c>
      <c r="CU72" s="64">
        <f>CU$4*投入係数表!CU72</f>
        <v>1.8686349621601418E-2</v>
      </c>
      <c r="CV72" s="64">
        <f>CV$4*投入係数表!CV72</f>
        <v>9.5949765211749305E-2</v>
      </c>
      <c r="CW72" s="64">
        <f>CW$4*投入係数表!CW72</f>
        <v>8.7955257712150681E-2</v>
      </c>
      <c r="CX72" s="64">
        <f>CX$4*投入係数表!CX72</f>
        <v>1.3097565909244151</v>
      </c>
      <c r="CY72" s="64">
        <f>CY$4*投入係数表!CY72</f>
        <v>0.85833157466308907</v>
      </c>
      <c r="CZ72" s="64">
        <f>CZ$4*投入係数表!CZ72</f>
        <v>1.3941669725288688</v>
      </c>
      <c r="DA72" s="64">
        <f>DA$4*投入係数表!DA72</f>
        <v>0.53721273776708345</v>
      </c>
      <c r="DB72" s="64">
        <f>DB$4*投入係数表!DB72</f>
        <v>0.15830438415197221</v>
      </c>
      <c r="DC72" s="64">
        <f>DC$4*投入係数表!DC72</f>
        <v>0.54437028121238651</v>
      </c>
      <c r="DD72" s="64">
        <f>DD$4*投入係数表!DD72</f>
        <v>0</v>
      </c>
      <c r="DE72" s="64">
        <f>DE$4*投入係数表!DE72</f>
        <v>9.4802205731320019E-2</v>
      </c>
      <c r="DF72" s="196">
        <f t="shared" si="1"/>
        <v>28.85680403253388</v>
      </c>
    </row>
    <row r="73" spans="1:110" s="149" customFormat="1" ht="12">
      <c r="A73" s="154">
        <v>69</v>
      </c>
      <c r="B73" s="154" t="s">
        <v>33</v>
      </c>
      <c r="C73" s="64">
        <f>C$4*投入係数表!C73</f>
        <v>0</v>
      </c>
      <c r="D73" s="64">
        <f>D$4*投入係数表!D73</f>
        <v>4.2014769807540035E-2</v>
      </c>
      <c r="E73" s="64">
        <f>E$4*投入係数表!E73</f>
        <v>7.5115355724863192E-2</v>
      </c>
      <c r="F73" s="64">
        <f>F$4*投入係数表!F73</f>
        <v>0</v>
      </c>
      <c r="G73" s="64">
        <f>G$4*投入係数表!G73</f>
        <v>0</v>
      </c>
      <c r="H73" s="64">
        <f>H$4*投入係数表!H73</f>
        <v>0</v>
      </c>
      <c r="I73" s="64">
        <f>I$4*投入係数表!I73</f>
        <v>0.13696545426875667</v>
      </c>
      <c r="J73" s="64">
        <f>J$4*投入係数表!J73</f>
        <v>0.15034187076509359</v>
      </c>
      <c r="K73" s="64">
        <f>K$4*投入係数表!K73</f>
        <v>0.13897783167332034</v>
      </c>
      <c r="L73" s="64">
        <f>L$4*投入係数表!L73</f>
        <v>8.2709565361234021E-3</v>
      </c>
      <c r="M73" s="64">
        <f>M$4*投入係数表!M73</f>
        <v>0</v>
      </c>
      <c r="N73" s="64">
        <f>N$4*投入係数表!N73</f>
        <v>1.0323646311877356E-2</v>
      </c>
      <c r="O73" s="64">
        <f>O$4*投入係数表!O73</f>
        <v>4.5011590484549772E-2</v>
      </c>
      <c r="P73" s="64">
        <f>P$4*投入係数表!P73</f>
        <v>2.0351861064628465E-2</v>
      </c>
      <c r="Q73" s="64">
        <f>Q$4*投入係数表!Q73</f>
        <v>3.5696633532868359E-2</v>
      </c>
      <c r="R73" s="64">
        <f>R$4*投入係数表!R73</f>
        <v>0.20547902297230417</v>
      </c>
      <c r="S73" s="64">
        <f>S$4*投入係数表!S73</f>
        <v>8.4043702725417224E-2</v>
      </c>
      <c r="T73" s="64">
        <f>T$4*投入係数表!T73</f>
        <v>7.9744816586921854E-2</v>
      </c>
      <c r="U73" s="64">
        <f>U$4*投入係数表!U73</f>
        <v>1.0156195279120264</v>
      </c>
      <c r="V73" s="64">
        <f>V$4*投入係数表!V73</f>
        <v>0.5541208759394578</v>
      </c>
      <c r="W73" s="64">
        <f>W$4*投入係数表!W73</f>
        <v>0.40123456790123457</v>
      </c>
      <c r="X73" s="64">
        <f>X$4*投入係数表!X73</f>
        <v>0.23683156845539813</v>
      </c>
      <c r="Y73" s="64">
        <f>Y$4*投入係数表!Y73</f>
        <v>0.14764520012037316</v>
      </c>
      <c r="Z73" s="64">
        <f>Z$4*投入係数表!Z73</f>
        <v>0.70811712032371066</v>
      </c>
      <c r="AA73" s="64">
        <f>AA$4*投入係数表!AA73</f>
        <v>0.36681082483033456</v>
      </c>
      <c r="AB73" s="64">
        <f>AB$4*投入係数表!AB73</f>
        <v>0.28075304554316305</v>
      </c>
      <c r="AC73" s="64">
        <f>AC$4*投入係数表!AC73</f>
        <v>0</v>
      </c>
      <c r="AD73" s="64">
        <f>AD$4*投入係数表!AD73</f>
        <v>2.2900064120179538E-2</v>
      </c>
      <c r="AE73" s="64">
        <f>AE$4*投入係数表!AE73</f>
        <v>7.1471172472261793E-3</v>
      </c>
      <c r="AF73" s="64">
        <f>AF$4*投入係数表!AF73</f>
        <v>1.8044884275307951E-2</v>
      </c>
      <c r="AG73" s="64">
        <f>AG$4*投入係数表!AG73</f>
        <v>3.4085099130829973E-2</v>
      </c>
      <c r="AH73" s="64">
        <f>AH$4*投入係数表!AH73</f>
        <v>0.16570430703733444</v>
      </c>
      <c r="AI73" s="64">
        <f>AI$4*投入係数表!AI73</f>
        <v>0.38652043162922345</v>
      </c>
      <c r="AJ73" s="64">
        <f>AJ$4*投入係数表!AJ73</f>
        <v>4.6547711404189299E-2</v>
      </c>
      <c r="AK73" s="64">
        <f>AK$4*投入係数表!AK73</f>
        <v>0.31232976212093699</v>
      </c>
      <c r="AL73" s="64">
        <f>AL$4*投入係数表!AL73</f>
        <v>4.8432930392306735E-2</v>
      </c>
      <c r="AM73" s="64">
        <f>AM$4*投入係数表!AM73</f>
        <v>2.5851504113216664E-3</v>
      </c>
      <c r="AN73" s="64">
        <f>AN$4*投入係数表!AN73</f>
        <v>1.0703464629166118E-2</v>
      </c>
      <c r="AO73" s="64">
        <f>AO$4*投入係数表!AO73</f>
        <v>0</v>
      </c>
      <c r="AP73" s="64">
        <f>AP$4*投入係数表!AP73</f>
        <v>0</v>
      </c>
      <c r="AQ73" s="64">
        <f>AQ$4*投入係数表!AQ73</f>
        <v>1.1031725945970501E-2</v>
      </c>
      <c r="AR73" s="64">
        <f>AR$4*投入係数表!AR73</f>
        <v>1.5298285980038797E-2</v>
      </c>
      <c r="AS73" s="64">
        <f>AS$4*投入係数表!AS73</f>
        <v>1.0101072568991357E-2</v>
      </c>
      <c r="AT73" s="64">
        <f>AT$4*投入係数表!AT73</f>
        <v>2.8062885199223668E-2</v>
      </c>
      <c r="AU73" s="64">
        <f>AU$4*投入係数表!AU73</f>
        <v>2.8628465283030919E-3</v>
      </c>
      <c r="AV73" s="64">
        <f>AV$4*投入係数表!AV73</f>
        <v>1.5357028324683712E-2</v>
      </c>
      <c r="AW73" s="64">
        <f>AW$4*投入係数表!AW73</f>
        <v>9.149251275300313E-2</v>
      </c>
      <c r="AX73" s="64">
        <f>AX$4*投入係数表!AX73</f>
        <v>9.1573607351820935E-2</v>
      </c>
      <c r="AY73" s="64">
        <f>AY$4*投入係数表!AY73</f>
        <v>8.6896716893675504E-3</v>
      </c>
      <c r="AZ73" s="64">
        <f>AZ$4*投入係数表!AZ73</f>
        <v>5.087418813274772E-3</v>
      </c>
      <c r="BA73" s="64">
        <f>BA$4*投入係数表!BA73</f>
        <v>9.6164248536500345E-3</v>
      </c>
      <c r="BB73" s="64">
        <f>BB$4*投入係数表!BB73</f>
        <v>0.11359746039650183</v>
      </c>
      <c r="BC73" s="64">
        <f>BC$4*投入係数表!BC73</f>
        <v>2.8081579977235996E-2</v>
      </c>
      <c r="BD73" s="64">
        <f>BD$4*投入係数表!BD73</f>
        <v>1.2086344847591191E-2</v>
      </c>
      <c r="BE73" s="64">
        <f>BE$4*投入係数表!BE73</f>
        <v>0</v>
      </c>
      <c r="BF73" s="64">
        <f>BF$4*投入係数表!BF73</f>
        <v>7.2411825802015828E-2</v>
      </c>
      <c r="BG73" s="64">
        <f>BG$4*投入係数表!BG73</f>
        <v>4.531976330135053E-3</v>
      </c>
      <c r="BH73" s="64">
        <f>BH$4*投入係数表!BH73</f>
        <v>8.6487306006560627E-2</v>
      </c>
      <c r="BI73" s="64">
        <f>BI$4*投入係数表!BI73</f>
        <v>0.63198346081201484</v>
      </c>
      <c r="BJ73" s="64">
        <f>BJ$4*投入係数表!BJ73</f>
        <v>1.0535821794099939E-2</v>
      </c>
      <c r="BK73" s="64">
        <f>BK$4*投入係数表!BK73</f>
        <v>0</v>
      </c>
      <c r="BL73" s="64">
        <f>BL$4*投入係数表!BL73</f>
        <v>8.622497525906489E-2</v>
      </c>
      <c r="BM73" s="64">
        <f>BM$4*投入係数表!BM73</f>
        <v>7.1578104796502673E-2</v>
      </c>
      <c r="BN73" s="64">
        <f>BN$4*投入係数表!BN73</f>
        <v>0.50417797835207845</v>
      </c>
      <c r="BO73" s="64">
        <f>BO$4*投入係数表!BO73</f>
        <v>0.63098000572173307</v>
      </c>
      <c r="BP73" s="64">
        <f>BP$4*投入係数表!BP73</f>
        <v>1.833138885159602</v>
      </c>
      <c r="BQ73" s="64">
        <f>BQ$4*投入係数表!BQ73</f>
        <v>0.32042159770104389</v>
      </c>
      <c r="BR73" s="64">
        <f>BR$4*投入係数表!BR73</f>
        <v>0.25590530450625021</v>
      </c>
      <c r="BS73" s="64">
        <f>BS$4*投入係数表!BS73</f>
        <v>0</v>
      </c>
      <c r="BT73" s="64">
        <f>BT$4*投入係数表!BT73</f>
        <v>0.15653916570979168</v>
      </c>
      <c r="BU73" s="64">
        <f>BU$4*投入係数表!BU73</f>
        <v>0.4584187749751143</v>
      </c>
      <c r="BV73" s="64">
        <f>BV$4*投入係数表!BV73</f>
        <v>6.9319864563326681E-3</v>
      </c>
      <c r="BW73" s="64">
        <f>BW$4*投入係数表!BW73</f>
        <v>3.7507378096086007E-3</v>
      </c>
      <c r="BX73" s="64">
        <f>BX$4*投入係数表!BX73</f>
        <v>0</v>
      </c>
      <c r="BY73" s="64">
        <f>BY$4*投入係数表!BY73</f>
        <v>4.6979664173500346</v>
      </c>
      <c r="BZ73" s="64">
        <f>BZ$4*投入係数表!BZ73</f>
        <v>0.32192460103882758</v>
      </c>
      <c r="CA73" s="64">
        <f>CA$4*投入係数表!CA73</f>
        <v>0.33207942895049392</v>
      </c>
      <c r="CB73" s="64">
        <f>CB$4*投入係数表!CB73</f>
        <v>0.10979139634694081</v>
      </c>
      <c r="CC73" s="64">
        <f>CC$4*投入係数表!CC73</f>
        <v>0.34480616302186878</v>
      </c>
      <c r="CD73" s="64">
        <f>CD$4*投入係数表!CD73</f>
        <v>0.30569045669000683</v>
      </c>
      <c r="CE73" s="64">
        <f>CE$4*投入係数表!CE73</f>
        <v>1.7360167994088664</v>
      </c>
      <c r="CF73" s="64">
        <f>CF$4*投入係数表!CF73</f>
        <v>0.20675615497169031</v>
      </c>
      <c r="CG73" s="64">
        <f>CG$4*投入係数表!CG73</f>
        <v>1.3085693203394253</v>
      </c>
      <c r="CH73" s="64">
        <f>CH$4*投入係数表!CH73</f>
        <v>0.44471449071141389</v>
      </c>
      <c r="CI73" s="64">
        <f>CI$4*投入係数表!CI73</f>
        <v>2.4320643362085739E-2</v>
      </c>
      <c r="CJ73" s="64">
        <f>CJ$4*投入係数表!CJ73</f>
        <v>0.43820743001099954</v>
      </c>
      <c r="CK73" s="64">
        <f>CK$4*投入係数表!CK73</f>
        <v>0.1582162581854939</v>
      </c>
      <c r="CL73" s="64">
        <f>CL$4*投入係数表!CL73</f>
        <v>3.2020947386859366</v>
      </c>
      <c r="CM73" s="64">
        <f>CM$4*投入係数表!CM73</f>
        <v>0.93741359392882417</v>
      </c>
      <c r="CN73" s="64">
        <f>CN$4*投入係数表!CN73</f>
        <v>0.48531391415358172</v>
      </c>
      <c r="CO73" s="64">
        <f>CO$4*投入係数表!CO73</f>
        <v>0.46010782178471066</v>
      </c>
      <c r="CP73" s="64">
        <f>CP$4*投入係数表!CP73</f>
        <v>1.8217287354973084</v>
      </c>
      <c r="CQ73" s="64">
        <f>CQ$4*投入係数表!CQ73</f>
        <v>0.49789326484539947</v>
      </c>
      <c r="CR73" s="64">
        <f>CR$4*投入係数表!CR73</f>
        <v>0.458370023475065</v>
      </c>
      <c r="CS73" s="64">
        <f>CS$4*投入係数表!CS73</f>
        <v>4.7332796894968528E-3</v>
      </c>
      <c r="CT73" s="64">
        <f>CT$4*投入係数表!CT73</f>
        <v>6.0880289711623813E-2</v>
      </c>
      <c r="CU73" s="64">
        <f>CU$4*投入係数表!CU73</f>
        <v>9.3431748108007088E-3</v>
      </c>
      <c r="CV73" s="64">
        <f>CV$4*投入係数表!CV73</f>
        <v>0.26942914013614422</v>
      </c>
      <c r="CW73" s="64">
        <f>CW$4*投入係数表!CW73</f>
        <v>0.14728448689953497</v>
      </c>
      <c r="CX73" s="64">
        <f>CX$4*投入係数表!CX73</f>
        <v>5.7042680871148272</v>
      </c>
      <c r="CY73" s="64">
        <f>CY$4*投入係数表!CY73</f>
        <v>2.0672917483192137</v>
      </c>
      <c r="CZ73" s="64">
        <f>CZ$4*投入係数表!CZ73</f>
        <v>1.0101922696857619</v>
      </c>
      <c r="DA73" s="64">
        <f>DA$4*投入係数表!DA73</f>
        <v>1.7574585382940167</v>
      </c>
      <c r="DB73" s="64">
        <f>DB$4*投入係数表!DB73</f>
        <v>3.9576096037993051E-2</v>
      </c>
      <c r="DC73" s="64">
        <f>DC$4*投入係数表!DC73</f>
        <v>1.7327622590780485</v>
      </c>
      <c r="DD73" s="64">
        <f>DD$4*投入係数表!DD73</f>
        <v>0</v>
      </c>
      <c r="DE73" s="64">
        <f>DE$4*投入係数表!DE73</f>
        <v>1.2561292259399903</v>
      </c>
      <c r="DF73" s="196">
        <f t="shared" si="1"/>
        <v>43.726758186776017</v>
      </c>
    </row>
    <row r="74" spans="1:110" s="149" customFormat="1" ht="12">
      <c r="A74" s="154">
        <v>70</v>
      </c>
      <c r="B74" s="154" t="s">
        <v>142</v>
      </c>
      <c r="C74" s="64">
        <f>C$4*投入係数表!C74</f>
        <v>7.1523149819988401</v>
      </c>
      <c r="D74" s="64">
        <f>D$4*投入係数表!D74</f>
        <v>4.1756217377955176</v>
      </c>
      <c r="E74" s="64">
        <f>E$4*投入係数表!E74</f>
        <v>4.0240369138319565</v>
      </c>
      <c r="F74" s="64">
        <f>F$4*投入係数表!F74</f>
        <v>1.344679062926778</v>
      </c>
      <c r="G74" s="64">
        <f>G$4*投入係数表!G74</f>
        <v>6.4312785970975783</v>
      </c>
      <c r="H74" s="64">
        <f>H$4*投入係数表!H74</f>
        <v>0</v>
      </c>
      <c r="I74" s="64">
        <f>I$4*投入係数表!I74</f>
        <v>3.1654238319890426</v>
      </c>
      <c r="J74" s="64">
        <f>J$4*投入係数表!J74</f>
        <v>7.2289690684837389</v>
      </c>
      <c r="K74" s="64">
        <f>K$4*投入係数表!K74</f>
        <v>5.2986433765254635</v>
      </c>
      <c r="L74" s="64">
        <f>L$4*投入係数表!L74</f>
        <v>6.7077457507960787</v>
      </c>
      <c r="M74" s="64">
        <f>M$4*投入係数表!M74</f>
        <v>0</v>
      </c>
      <c r="N74" s="64">
        <f>N$4*投入係数表!N74</f>
        <v>6.94523305631549</v>
      </c>
      <c r="O74" s="64">
        <f>O$4*投入係数表!O74</f>
        <v>10.192874665226295</v>
      </c>
      <c r="P74" s="64">
        <f>P$4*投入係数表!P74</f>
        <v>6.5759124417710648</v>
      </c>
      <c r="Q74" s="64">
        <f>Q$4*投入係数表!Q74</f>
        <v>7.0267450162007803</v>
      </c>
      <c r="R74" s="64">
        <f>R$4*投入係数表!R74</f>
        <v>8.7428818432971873</v>
      </c>
      <c r="S74" s="64">
        <f>S$4*投入係数表!S74</f>
        <v>7.2390142874294625</v>
      </c>
      <c r="T74" s="64">
        <f>T$4*投入係数表!T74</f>
        <v>5.0672134882661197</v>
      </c>
      <c r="U74" s="64">
        <f>U$4*投入係数表!U74</f>
        <v>2.3464313231070957</v>
      </c>
      <c r="V74" s="64">
        <f>V$4*投入係数表!V74</f>
        <v>2.5268375157782592</v>
      </c>
      <c r="W74" s="64">
        <f>W$4*投入係数表!W74</f>
        <v>1.1419753086419753</v>
      </c>
      <c r="X74" s="64">
        <f>X$4*投入係数表!X74</f>
        <v>3.8604397570346642</v>
      </c>
      <c r="Y74" s="64">
        <f>Y$4*投入係数表!Y74</f>
        <v>2.653851941017153</v>
      </c>
      <c r="Z74" s="64">
        <f>Z$4*投入係数表!Z74</f>
        <v>5.539424139675166</v>
      </c>
      <c r="AA74" s="64">
        <f>AA$4*投入係数表!AA74</f>
        <v>5.5040149523784043</v>
      </c>
      <c r="AB74" s="64">
        <f>AB$4*投入係数表!AB74</f>
        <v>6.3116107853086163</v>
      </c>
      <c r="AC74" s="64">
        <f>AC$4*投入係数表!AC74</f>
        <v>0.66925820542620118</v>
      </c>
      <c r="AD74" s="64">
        <f>AD$4*投入係数表!AD74</f>
        <v>1.5801044242923878</v>
      </c>
      <c r="AE74" s="64">
        <f>AE$4*投入係数表!AE74</f>
        <v>5.9355576476619074</v>
      </c>
      <c r="AF74" s="64">
        <f>AF$4*投入係数表!AF74</f>
        <v>4.0695962694576089</v>
      </c>
      <c r="AG74" s="64">
        <f>AG$4*投入係数表!AG74</f>
        <v>8.8166789751746855</v>
      </c>
      <c r="AH74" s="64">
        <f>AH$4*投入係数表!AH74</f>
        <v>3.650593348884045</v>
      </c>
      <c r="AI74" s="64">
        <f>AI$4*投入係数表!AI74</f>
        <v>2.9984079249955773</v>
      </c>
      <c r="AJ74" s="64">
        <f>AJ$4*投入係数表!AJ74</f>
        <v>3.9100077579519006</v>
      </c>
      <c r="AK74" s="64">
        <f>AK$4*投入係数表!AK74</f>
        <v>3.7431148235578964</v>
      </c>
      <c r="AL74" s="64">
        <f>AL$4*投入係数表!AL74</f>
        <v>1.3469783709105247</v>
      </c>
      <c r="AM74" s="64">
        <f>AM$4*投入係数表!AM74</f>
        <v>1.7030486194085013</v>
      </c>
      <c r="AN74" s="64">
        <f>AN$4*投入係数表!AN74</f>
        <v>2.3802858648399421</v>
      </c>
      <c r="AO74" s="64">
        <f>AO$4*投入係数表!AO74</f>
        <v>4.6051448102176646</v>
      </c>
      <c r="AP74" s="64">
        <f>AP$4*投入係数表!AP74</f>
        <v>1.0311003283625793</v>
      </c>
      <c r="AQ74" s="64">
        <f>AQ$4*投入係数表!AQ74</f>
        <v>3.404260841915367</v>
      </c>
      <c r="AR74" s="64">
        <f>AR$4*投入係数表!AR74</f>
        <v>3.0486424301021313</v>
      </c>
      <c r="AS74" s="64">
        <f>AS$4*投入係数表!AS74</f>
        <v>3.096081814564922</v>
      </c>
      <c r="AT74" s="64">
        <f>AT$4*投入係数表!AT74</f>
        <v>4.3534737136703514</v>
      </c>
      <c r="AU74" s="64">
        <f>AU$4*投入係数表!AU74</f>
        <v>3.5679876501205148</v>
      </c>
      <c r="AV74" s="64">
        <f>AV$4*投入係数表!AV74</f>
        <v>6.3343225066283644</v>
      </c>
      <c r="AW74" s="64">
        <f>AW$4*投入係数表!AW74</f>
        <v>5.5593220338983045</v>
      </c>
      <c r="AX74" s="64">
        <f>AX$4*投入係数表!AX74</f>
        <v>3.8396084215303325</v>
      </c>
      <c r="AY74" s="64">
        <f>AY$4*投入係数表!AY74</f>
        <v>5.1915489763672724</v>
      </c>
      <c r="AZ74" s="64">
        <f>AZ$4*投入係数表!AZ74</f>
        <v>5.852227441537079</v>
      </c>
      <c r="BA74" s="64">
        <f>BA$4*投入係数表!BA74</f>
        <v>4.5954490269380104</v>
      </c>
      <c r="BB74" s="64">
        <f>BB$4*投入係数表!BB74</f>
        <v>4.9726121191372821</v>
      </c>
      <c r="BC74" s="64">
        <f>BC$4*投入係数表!BC74</f>
        <v>5.7011582158039547</v>
      </c>
      <c r="BD74" s="64">
        <f>BD$4*投入係数表!BD74</f>
        <v>4.5819333317218209</v>
      </c>
      <c r="BE74" s="64">
        <f>BE$4*投入係数表!BE74</f>
        <v>0</v>
      </c>
      <c r="BF74" s="64">
        <f>BF$4*投入係数表!BF74</f>
        <v>1.3502245498032446</v>
      </c>
      <c r="BG74" s="64">
        <f>BG$4*投入係数表!BG74</f>
        <v>4.801952634373098</v>
      </c>
      <c r="BH74" s="64">
        <f>BH$4*投入係数表!BH74</f>
        <v>4.587272927750365</v>
      </c>
      <c r="BI74" s="64">
        <f>BI$4*投入係数表!BI74</f>
        <v>3.9101934292019491</v>
      </c>
      <c r="BJ74" s="64">
        <f>BJ$4*投入係数表!BJ74</f>
        <v>8.8245033112582778</v>
      </c>
      <c r="BK74" s="64">
        <f>BK$4*投入係数表!BK74</f>
        <v>0.68540351269300248</v>
      </c>
      <c r="BL74" s="64">
        <f>BL$4*投入係数表!BL74</f>
        <v>5.446125422242404</v>
      </c>
      <c r="BM74" s="64">
        <f>BM$4*投入係数表!BM74</f>
        <v>6.3011821932147036</v>
      </c>
      <c r="BN74" s="64">
        <f>BN$4*投入係数表!BN74</f>
        <v>3.9611465641857349</v>
      </c>
      <c r="BO74" s="64">
        <f>BO$4*投入係数表!BO74</f>
        <v>3.4274770335992883</v>
      </c>
      <c r="BP74" s="64">
        <f>BP$4*投入係数表!BP74</f>
        <v>0.51375917798531523</v>
      </c>
      <c r="BQ74" s="64">
        <f>BQ$4*投入係数表!BQ74</f>
        <v>0.98207536487359104</v>
      </c>
      <c r="BR74" s="64">
        <f>BR$4*投入係数表!BR74</f>
        <v>2.0398706783070231</v>
      </c>
      <c r="BS74" s="64">
        <f>BS$4*投入係数表!BS74</f>
        <v>1.925292379966201</v>
      </c>
      <c r="BT74" s="64">
        <f>BT$4*投入係数表!BT74</f>
        <v>1.2249480110267528</v>
      </c>
      <c r="BU74" s="64">
        <f>BU$4*投入係数表!BU74</f>
        <v>0.59464858347083926</v>
      </c>
      <c r="BV74" s="64">
        <f>BV$4*投入係数表!BV74</f>
        <v>0.18680508329737863</v>
      </c>
      <c r="BW74" s="64">
        <f>BW$4*投入係数表!BW74</f>
        <v>0.45443149672205257</v>
      </c>
      <c r="BX74" s="64">
        <f>BX$4*投入係数表!BX74</f>
        <v>7.3510964847554677E-2</v>
      </c>
      <c r="BY74" s="64">
        <f>BY$4*投入係数表!BY74</f>
        <v>0.26583761376948722</v>
      </c>
      <c r="BZ74" s="64">
        <f>BZ$4*投入係数表!BZ74</f>
        <v>1.2133529100232938</v>
      </c>
      <c r="CA74" s="64">
        <f>CA$4*投入係数表!CA74</f>
        <v>0.70030625985612549</v>
      </c>
      <c r="CB74" s="64">
        <f>CB$4*投入係数表!CB74</f>
        <v>0.24453538277273179</v>
      </c>
      <c r="CC74" s="64">
        <f>CC$4*投入係数表!CC74</f>
        <v>0.81076043737574544</v>
      </c>
      <c r="CD74" s="64">
        <f>CD$4*投入係数表!CD74</f>
        <v>0.77576163065671533</v>
      </c>
      <c r="CE74" s="64">
        <f>CE$4*投入係数表!CE74</f>
        <v>1.2032956281232385</v>
      </c>
      <c r="CF74" s="64">
        <f>CF$4*投入係数表!CF74</f>
        <v>0.43259749347922893</v>
      </c>
      <c r="CG74" s="64">
        <f>CG$4*投入係数表!CG74</f>
        <v>0.48952118708887871</v>
      </c>
      <c r="CH74" s="64">
        <f>CH$4*投入係数表!CH74</f>
        <v>0.41498067301849967</v>
      </c>
      <c r="CI74" s="64">
        <f>CI$4*投入係数表!CI74</f>
        <v>1.2354886827939555</v>
      </c>
      <c r="CJ74" s="64">
        <f>CJ$4*投入係数表!CJ74</f>
        <v>0.53578398325231524</v>
      </c>
      <c r="CK74" s="64">
        <f>CK$4*投入係数表!CK74</f>
        <v>3.3401210061382045</v>
      </c>
      <c r="CL74" s="64">
        <f>CL$4*投入係数表!CL74</f>
        <v>1.0031612926545128</v>
      </c>
      <c r="CM74" s="64">
        <f>CM$4*投入係数表!CM74</f>
        <v>0.93642929175879586</v>
      </c>
      <c r="CN74" s="64">
        <f>CN$4*投入係数表!CN74</f>
        <v>3.4142521016195344</v>
      </c>
      <c r="CO74" s="64">
        <f>CO$4*投入係数表!CO74</f>
        <v>5.2914812489413032</v>
      </c>
      <c r="CP74" s="64">
        <f>CP$4*投入係数表!CP74</f>
        <v>2.9760769761063113</v>
      </c>
      <c r="CQ74" s="64">
        <f>CQ$4*投入係数表!CQ74</f>
        <v>2.4001243019440457</v>
      </c>
      <c r="CR74" s="64">
        <f>CR$4*投入係数表!CR74</f>
        <v>1.9891191781938311</v>
      </c>
      <c r="CS74" s="64">
        <f>CS$4*投入係数表!CS74</f>
        <v>3.5715224857081251</v>
      </c>
      <c r="CT74" s="64">
        <f>CT$4*投入係数表!CT74</f>
        <v>1.9721286105939559</v>
      </c>
      <c r="CU74" s="64">
        <f>CU$4*投入係数表!CU74</f>
        <v>0.59095580678314497</v>
      </c>
      <c r="CV74" s="64">
        <f>CV$4*投入係数表!CV74</f>
        <v>6.6785435430481783</v>
      </c>
      <c r="CW74" s="64">
        <f>CW$4*投入係数表!CW74</f>
        <v>0.86799830710470771</v>
      </c>
      <c r="CX74" s="64">
        <f>CX$4*投入係数表!CX74</f>
        <v>6.4417436450677625</v>
      </c>
      <c r="CY74" s="64">
        <f>CY$4*投入係数表!CY74</f>
        <v>10.240435346257048</v>
      </c>
      <c r="CZ74" s="64">
        <f>CZ$4*投入係数表!CZ74</f>
        <v>4.2016996527287613</v>
      </c>
      <c r="DA74" s="64">
        <f>DA$4*投入係数表!DA74</f>
        <v>2.2672585778901357</v>
      </c>
      <c r="DB74" s="64">
        <f>DB$4*投入係数表!DB74</f>
        <v>3.4519150433138384</v>
      </c>
      <c r="DC74" s="64">
        <f>DC$4*投入係数表!DC74</f>
        <v>2.6155565629249837</v>
      </c>
      <c r="DD74" s="64">
        <f>DD$4*投入係数表!DD74</f>
        <v>23.885356154593268</v>
      </c>
      <c r="DE74" s="64">
        <f>DE$4*投入係数表!DE74</f>
        <v>0.46453080808346808</v>
      </c>
      <c r="DF74" s="196">
        <f t="shared" si="1"/>
        <v>385.9551348804527</v>
      </c>
    </row>
    <row r="75" spans="1:110" s="149" customFormat="1" ht="12">
      <c r="A75" s="154">
        <v>71</v>
      </c>
      <c r="B75" s="154" t="s">
        <v>143</v>
      </c>
      <c r="C75" s="64">
        <f>C$4*投入係数表!C75</f>
        <v>0.85573903242397387</v>
      </c>
      <c r="D75" s="64">
        <f>D$4*投入係数表!D75</f>
        <v>0.59467058804518202</v>
      </c>
      <c r="E75" s="64">
        <f>E$4*投入係数表!E75</f>
        <v>1.2662302822191223</v>
      </c>
      <c r="F75" s="64">
        <f>F$4*投入係数表!F75</f>
        <v>1.2606366214938542</v>
      </c>
      <c r="G75" s="64">
        <f>G$4*投入係数表!G75</f>
        <v>1.1193370382734718</v>
      </c>
      <c r="H75" s="64">
        <f>H$4*投入係数表!H75</f>
        <v>0</v>
      </c>
      <c r="I75" s="64">
        <f>I$4*投入係数表!I75</f>
        <v>6.8026175620149134</v>
      </c>
      <c r="J75" s="64">
        <f>J$4*投入係数表!J75</f>
        <v>0.58825412578233793</v>
      </c>
      <c r="K75" s="64">
        <f>K$4*投入係数表!K75</f>
        <v>1.2850907670577121</v>
      </c>
      <c r="L75" s="64">
        <f>L$4*投入係数表!L75</f>
        <v>0.42595426161035527</v>
      </c>
      <c r="M75" s="64">
        <f>M$4*投入係数表!M75</f>
        <v>0</v>
      </c>
      <c r="N75" s="64">
        <f>N$4*投入係数表!N75</f>
        <v>2.1215093170907964</v>
      </c>
      <c r="O75" s="64">
        <f>O$4*投入係数表!O75</f>
        <v>1.9895122994170999</v>
      </c>
      <c r="P75" s="64">
        <f>P$4*投入係数表!P75</f>
        <v>1.0175930532314232</v>
      </c>
      <c r="Q75" s="64">
        <f>Q$4*投入係数表!Q75</f>
        <v>1.7628645175462685</v>
      </c>
      <c r="R75" s="64">
        <f>R$4*投入係数表!R75</f>
        <v>0.98667518652859476</v>
      </c>
      <c r="S75" s="64">
        <f>S$4*投入係数表!S75</f>
        <v>0.95824828911033733</v>
      </c>
      <c r="T75" s="64">
        <f>T$4*投入係数表!T75</f>
        <v>1.2645249487354751</v>
      </c>
      <c r="U75" s="64">
        <f>U$4*投入係数表!U75</f>
        <v>1.28178188695104</v>
      </c>
      <c r="V75" s="64">
        <f>V$4*投入係数表!V75</f>
        <v>0.60391648234572048</v>
      </c>
      <c r="W75" s="64">
        <f>W$4*投入係数表!W75</f>
        <v>0.5864197530864198</v>
      </c>
      <c r="X75" s="64">
        <f>X$4*投入係数表!X75</f>
        <v>0.88982220594123507</v>
      </c>
      <c r="Y75" s="64">
        <f>Y$4*投入係数表!Y75</f>
        <v>0.69684772795666572</v>
      </c>
      <c r="Z75" s="64">
        <f>Z$4*投入係数表!Z75</f>
        <v>0.65379067458459006</v>
      </c>
      <c r="AA75" s="64">
        <f>AA$4*投入係数表!AA75</f>
        <v>0.92093806413631685</v>
      </c>
      <c r="AB75" s="64">
        <f>AB$4*投入係数表!AB75</f>
        <v>0.74877935163299458</v>
      </c>
      <c r="AC75" s="64">
        <f>AC$4*投入係数表!AC75</f>
        <v>0.43882499098304811</v>
      </c>
      <c r="AD75" s="64">
        <f>AD$4*投入係数表!AD75</f>
        <v>0.44082623431345613</v>
      </c>
      <c r="AE75" s="64">
        <f>AE$4*投入係数表!AE75</f>
        <v>0.44607869715446152</v>
      </c>
      <c r="AF75" s="64">
        <f>AF$4*投入係数表!AF75</f>
        <v>0.66766071818639416</v>
      </c>
      <c r="AG75" s="64">
        <f>AG$4*投入係数表!AG75</f>
        <v>0.75271260580582855</v>
      </c>
      <c r="AH75" s="64">
        <f>AH$4*投入係数表!AH75</f>
        <v>0.96745822339489884</v>
      </c>
      <c r="AI75" s="64">
        <f>AI$4*投入係数表!AI75</f>
        <v>1.0481160445781001</v>
      </c>
      <c r="AJ75" s="64">
        <f>AJ$4*投入係数表!AJ75</f>
        <v>1.9084561675717611</v>
      </c>
      <c r="AK75" s="64">
        <f>AK$4*投入係数表!AK75</f>
        <v>1.3159009745172809</v>
      </c>
      <c r="AL75" s="64">
        <f>AL$4*投入係数表!AL75</f>
        <v>0.46475611376452458</v>
      </c>
      <c r="AM75" s="64">
        <f>AM$4*投入係数表!AM75</f>
        <v>0.53997329216481305</v>
      </c>
      <c r="AN75" s="64">
        <f>AN$4*投入係数表!AN75</f>
        <v>0.809346594651561</v>
      </c>
      <c r="AO75" s="64">
        <f>AO$4*投入係数表!AO75</f>
        <v>0.8274869580859866</v>
      </c>
      <c r="AP75" s="64">
        <f>AP$4*投入係数表!AP75</f>
        <v>1.0844331039675403</v>
      </c>
      <c r="AQ75" s="64">
        <f>AQ$4*投入係数表!AQ75</f>
        <v>0.49188519217915522</v>
      </c>
      <c r="AR75" s="64">
        <f>AR$4*投入係数表!AR75</f>
        <v>1.4196809389476004</v>
      </c>
      <c r="AS75" s="64">
        <f>AS$4*投入係数表!AS75</f>
        <v>1.2789194738371912</v>
      </c>
      <c r="AT75" s="64">
        <f>AT$4*投入係数表!AT75</f>
        <v>0.80462147806988193</v>
      </c>
      <c r="AU75" s="64">
        <f>AU$4*投入係数表!AU75</f>
        <v>0.71207801917446512</v>
      </c>
      <c r="AV75" s="64">
        <f>AV$4*投入係数表!AV75</f>
        <v>0.8739955825959701</v>
      </c>
      <c r="AW75" s="64">
        <f>AW$4*投入係数表!AW75</f>
        <v>0.51867697877242058</v>
      </c>
      <c r="AX75" s="64">
        <f>AX$4*投入係数表!AX75</f>
        <v>0.74960696283570238</v>
      </c>
      <c r="AY75" s="64">
        <f>AY$4*投入係数表!AY75</f>
        <v>0.66454794102468184</v>
      </c>
      <c r="AZ75" s="64">
        <f>AZ$4*投入係数表!AZ75</f>
        <v>0.77159185334667368</v>
      </c>
      <c r="BA75" s="64">
        <f>BA$4*投入係数表!BA75</f>
        <v>0.74527292615787766</v>
      </c>
      <c r="BB75" s="64">
        <f>BB$4*投入係数表!BB75</f>
        <v>0.86909837851296257</v>
      </c>
      <c r="BC75" s="64">
        <f>BC$4*投入係数表!BC75</f>
        <v>0.57836105144605199</v>
      </c>
      <c r="BD75" s="64">
        <f>BD$4*投入係数表!BD75</f>
        <v>0.65870579419372</v>
      </c>
      <c r="BE75" s="64">
        <f>BE$4*投入係数表!BE75</f>
        <v>0</v>
      </c>
      <c r="BF75" s="64">
        <f>BF$4*投入係数表!BF75</f>
        <v>0.68242660074020978</v>
      </c>
      <c r="BG75" s="64">
        <f>BG$4*投入係数表!BG75</f>
        <v>0.41888409794248277</v>
      </c>
      <c r="BH75" s="64">
        <f>BH$4*投入係数表!BH75</f>
        <v>1.8968630261598256</v>
      </c>
      <c r="BI75" s="64">
        <f>BI$4*投入係数表!BI75</f>
        <v>1.4792029296496316</v>
      </c>
      <c r="BJ75" s="64">
        <f>BJ$4*投入係数表!BJ75</f>
        <v>4.0703391531206101</v>
      </c>
      <c r="BK75" s="64">
        <f>BK$4*投入係数表!BK75</f>
        <v>0.34642677543722411</v>
      </c>
      <c r="BL75" s="64">
        <f>BL$4*投入係数表!BL75</f>
        <v>1.1204913870348836</v>
      </c>
      <c r="BM75" s="64">
        <f>BM$4*投入係数表!BM75</f>
        <v>0.61854770847443707</v>
      </c>
      <c r="BN75" s="64">
        <f>BN$4*投入係数表!BN75</f>
        <v>1.6225867704907297</v>
      </c>
      <c r="BO75" s="64">
        <f>BO$4*投入係数表!BO75</f>
        <v>1.4252678088941162</v>
      </c>
      <c r="BP75" s="64">
        <f>BP$4*投入係数表!BP75</f>
        <v>2.1146002530032315</v>
      </c>
      <c r="BQ75" s="64">
        <f>BQ$4*投入係数表!BQ75</f>
        <v>0.79753455932084094</v>
      </c>
      <c r="BR75" s="64">
        <f>BR$4*投入係数表!BR75</f>
        <v>1.9598344513832577</v>
      </c>
      <c r="BS75" s="64">
        <f>BS$4*投入係数表!BS75</f>
        <v>2.7285808421080944</v>
      </c>
      <c r="BT75" s="64">
        <f>BT$4*投入係数表!BT75</f>
        <v>1.9967113792904354</v>
      </c>
      <c r="BU75" s="64">
        <f>BU$4*投入係数表!BU75</f>
        <v>7.8722149250315328</v>
      </c>
      <c r="BV75" s="64">
        <f>BV$4*投入係数表!BV75</f>
        <v>10.312166472849919</v>
      </c>
      <c r="BW75" s="64">
        <f>BW$4*投入係数表!BW75</f>
        <v>7.280379495703432</v>
      </c>
      <c r="BX75" s="64">
        <f>BX$4*投入係数表!BX75</f>
        <v>7.0613876508957825</v>
      </c>
      <c r="BY75" s="64">
        <f>BY$4*投入係数表!BY75</f>
        <v>6.6524486097343623</v>
      </c>
      <c r="BZ75" s="64">
        <f>BZ$4*投入係数表!BZ75</f>
        <v>1.5065726870729261</v>
      </c>
      <c r="CA75" s="64">
        <f>CA$4*投入係数表!CA75</f>
        <v>3.8173245361414434</v>
      </c>
      <c r="CB75" s="64">
        <f>CB$4*投入係数表!CB75</f>
        <v>2.5551452240742587</v>
      </c>
      <c r="CC75" s="64">
        <f>CC$4*投入係数表!CC75</f>
        <v>1.2705019880715704</v>
      </c>
      <c r="CD75" s="64">
        <f>CD$4*投入係数表!CD75</f>
        <v>0.75499775057965823</v>
      </c>
      <c r="CE75" s="64">
        <f>CE$4*投入係数表!CE75</f>
        <v>1.1784703542420552</v>
      </c>
      <c r="CF75" s="64">
        <f>CF$4*投入係数表!CF75</f>
        <v>8.1112030027355425E-2</v>
      </c>
      <c r="CG75" s="64">
        <f>CG$4*投入係数表!CG75</f>
        <v>0.95600608302063361</v>
      </c>
      <c r="CH75" s="64">
        <f>CH$4*投入係数表!CH75</f>
        <v>0.55460033870696679</v>
      </c>
      <c r="CI75" s="64">
        <f>CI$4*投入係数表!CI75</f>
        <v>0.38426616512095468</v>
      </c>
      <c r="CJ75" s="64">
        <f>CJ$4*投入係数表!CJ75</f>
        <v>0.38320973636589434</v>
      </c>
      <c r="CK75" s="64">
        <f>CK$4*投入係数表!CK75</f>
        <v>0.44534946748509396</v>
      </c>
      <c r="CL75" s="64">
        <f>CL$4*投入係数表!CL75</f>
        <v>1.723279848080008</v>
      </c>
      <c r="CM75" s="64">
        <f>CM$4*投入係数表!CM75</f>
        <v>1.350104649217077</v>
      </c>
      <c r="CN75" s="64">
        <f>CN$4*投入係数表!CN75</f>
        <v>0.30698464580032087</v>
      </c>
      <c r="CO75" s="64">
        <f>CO$4*投入係数表!CO75</f>
        <v>0.44032135157999786</v>
      </c>
      <c r="CP75" s="64">
        <f>CP$4*投入係数表!CP75</f>
        <v>2.2104228698828052</v>
      </c>
      <c r="CQ75" s="64">
        <f>CQ$4*投入係数表!CQ75</f>
        <v>1.7868404456590288</v>
      </c>
      <c r="CR75" s="64">
        <f>CR$4*投入係数表!CR75</f>
        <v>1.0157288898341639</v>
      </c>
      <c r="CS75" s="64">
        <f>CS$4*投入係数表!CS75</f>
        <v>2.6574735856697327</v>
      </c>
      <c r="CT75" s="64">
        <f>CT$4*投入係数表!CT75</f>
        <v>6.1983990447686157</v>
      </c>
      <c r="CU75" s="64">
        <f>CU$4*投入係数表!CU75</f>
        <v>0.28029524432402131</v>
      </c>
      <c r="CV75" s="64">
        <f>CV$4*投入係数表!CV75</f>
        <v>0.84347816524254127</v>
      </c>
      <c r="CW75" s="64">
        <f>CW$4*投入係数表!CW75</f>
        <v>0.46626023331836042</v>
      </c>
      <c r="CX75" s="64">
        <f>CX$4*投入係数表!CX75</f>
        <v>3.28113411098375</v>
      </c>
      <c r="CY75" s="64">
        <f>CY$4*投入係数表!CY75</f>
        <v>1.0494739063583467</v>
      </c>
      <c r="CZ75" s="64">
        <f>CZ$4*投入係数表!CZ75</f>
        <v>0.52740054772862022</v>
      </c>
      <c r="DA75" s="64">
        <f>DA$4*投入係数表!DA75</f>
        <v>1.8080958835264913</v>
      </c>
      <c r="DB75" s="64">
        <f>DB$4*投入係数表!DB75</f>
        <v>1.8644738577898949</v>
      </c>
      <c r="DC75" s="64">
        <f>DC$4*投入係数表!DC75</f>
        <v>1.0817063448642397</v>
      </c>
      <c r="DD75" s="64">
        <f>DD$4*投入係数表!DD75</f>
        <v>0</v>
      </c>
      <c r="DE75" s="64">
        <f>DE$4*投入係数表!DE75</f>
        <v>3.4881944919918473</v>
      </c>
      <c r="DF75" s="196">
        <f t="shared" si="1"/>
        <v>162.2553467022436</v>
      </c>
    </row>
    <row r="76" spans="1:110" s="149" customFormat="1" ht="12">
      <c r="A76" s="154">
        <v>72</v>
      </c>
      <c r="B76" s="154" t="s">
        <v>34</v>
      </c>
      <c r="C76" s="64">
        <f>C$4*投入係数表!C76</f>
        <v>6.8940612586586125E-2</v>
      </c>
      <c r="D76" s="64">
        <f>D$4*投入係数表!D76</f>
        <v>1.1311668794337702E-2</v>
      </c>
      <c r="E76" s="64">
        <f>E$4*投入係数表!E76</f>
        <v>0.31119218800300458</v>
      </c>
      <c r="F76" s="64">
        <f>F$4*投入係数表!F76</f>
        <v>0.16808488286584725</v>
      </c>
      <c r="G76" s="64">
        <f>G$4*投入係数表!G76</f>
        <v>0.13549869410678869</v>
      </c>
      <c r="H76" s="64">
        <f>H$4*投入係数表!H76</f>
        <v>0</v>
      </c>
      <c r="I76" s="64">
        <f>I$4*投入係数表!I76</f>
        <v>0.76091919038198141</v>
      </c>
      <c r="J76" s="64">
        <f>J$4*投入係数表!J76</f>
        <v>0.44043642238062225</v>
      </c>
      <c r="K76" s="64">
        <f>K$4*投入係数表!K76</f>
        <v>0.256836483043342</v>
      </c>
      <c r="L76" s="64">
        <f>L$4*投入係数表!L76</f>
        <v>0.12199660890782019</v>
      </c>
      <c r="M76" s="64">
        <f>M$4*投入係数表!M76</f>
        <v>0</v>
      </c>
      <c r="N76" s="64">
        <f>N$4*投入係数表!N76</f>
        <v>0.35874670933773811</v>
      </c>
      <c r="O76" s="64">
        <f>O$4*投入係数表!O76</f>
        <v>0.66842211869556412</v>
      </c>
      <c r="P76" s="64">
        <f>P$4*投入係数表!P76</f>
        <v>0.26683551173623987</v>
      </c>
      <c r="Q76" s="64">
        <f>Q$4*投入係数表!Q76</f>
        <v>0.667252457575924</v>
      </c>
      <c r="R76" s="64">
        <f>R$4*投入係数表!R76</f>
        <v>0.21424946907478057</v>
      </c>
      <c r="S76" s="64">
        <f>S$4*投入係数表!S76</f>
        <v>0.24312642574138552</v>
      </c>
      <c r="T76" s="64">
        <f>T$4*投入係数表!T76</f>
        <v>0.63795853269537484</v>
      </c>
      <c r="U76" s="64">
        <f>U$4*投入係数表!U76</f>
        <v>0.18211108776353574</v>
      </c>
      <c r="V76" s="64">
        <f>V$4*投入係数表!V76</f>
        <v>0.21423691128275796</v>
      </c>
      <c r="W76" s="64">
        <f>W$4*投入係数表!W76</f>
        <v>0.27777777777777779</v>
      </c>
      <c r="X76" s="64">
        <f>X$4*投入係数表!X76</f>
        <v>0.22575671093769969</v>
      </c>
      <c r="Y76" s="64">
        <f>Y$4*投入係数表!Y76</f>
        <v>0.24544839000902799</v>
      </c>
      <c r="Z76" s="64">
        <f>Z$4*投入係数表!Z76</f>
        <v>0.33532530301043445</v>
      </c>
      <c r="AA76" s="64">
        <f>AA$4*投入係数表!AA76</f>
        <v>0.64037512685026421</v>
      </c>
      <c r="AB76" s="64">
        <f>AB$4*投入係数表!AB76</f>
        <v>0.14351342830837663</v>
      </c>
      <c r="AC76" s="64">
        <f>AC$4*投入係数表!AC76</f>
        <v>5.4101711217088129E-2</v>
      </c>
      <c r="AD76" s="64">
        <f>AD$4*投入係数表!AD76</f>
        <v>0.12137033983695153</v>
      </c>
      <c r="AE76" s="64">
        <f>AE$4*投入係数表!AE76</f>
        <v>0.44386062628463274</v>
      </c>
      <c r="AF76" s="64">
        <f>AF$4*投入係数表!AF76</f>
        <v>0.40648476157009483</v>
      </c>
      <c r="AG76" s="64">
        <f>AG$4*投入係数表!AG76</f>
        <v>0.31244674203260808</v>
      </c>
      <c r="AH76" s="64">
        <f>AH$4*投入係数表!AH76</f>
        <v>0.29061986157317121</v>
      </c>
      <c r="AI76" s="64">
        <f>AI$4*投入係数表!AI76</f>
        <v>0.54661241818503448</v>
      </c>
      <c r="AJ76" s="64">
        <f>AJ$4*投入係数表!AJ76</f>
        <v>0.40341349883630717</v>
      </c>
      <c r="AK76" s="64">
        <f>AK$4*投入係数表!AK76</f>
        <v>0.32322498638096969</v>
      </c>
      <c r="AL76" s="64">
        <f>AL$4*投入係数表!AL76</f>
        <v>7.8435630635328615E-2</v>
      </c>
      <c r="AM76" s="64">
        <f>AM$4*投入係数表!AM76</f>
        <v>0.17320507755855163</v>
      </c>
      <c r="AN76" s="64">
        <f>AN$4*投入係数表!AN76</f>
        <v>0.3375708075352391</v>
      </c>
      <c r="AO76" s="64">
        <f>AO$4*投入係数表!AO76</f>
        <v>0.18746272048172238</v>
      </c>
      <c r="AP76" s="64">
        <f>AP$4*投入係数表!AP76</f>
        <v>5.9607219793779927E-2</v>
      </c>
      <c r="AQ76" s="64">
        <f>AQ$4*投入係数表!AQ76</f>
        <v>0.13367856146293666</v>
      </c>
      <c r="AR76" s="64">
        <f>AR$4*投入係数表!AR76</f>
        <v>0.74104897287307925</v>
      </c>
      <c r="AS76" s="64">
        <f>AS$4*投入係数表!AS76</f>
        <v>0.32632648727986358</v>
      </c>
      <c r="AT76" s="64">
        <f>AT$4*投入係数表!AT76</f>
        <v>0.32679191788906259</v>
      </c>
      <c r="AU76" s="64">
        <f>AU$4*投入係数表!AU76</f>
        <v>0.25732585910170486</v>
      </c>
      <c r="AV76" s="64">
        <f>AV$4*投入係数表!AV76</f>
        <v>0.37669887125841817</v>
      </c>
      <c r="AW76" s="64">
        <f>AW$4*投入係数表!AW76</f>
        <v>0.13756787888760902</v>
      </c>
      <c r="AX76" s="64">
        <f>AX$4*投入係数表!AX76</f>
        <v>0.20826917778246001</v>
      </c>
      <c r="AY76" s="64">
        <f>AY$4*投入係数表!AY76</f>
        <v>0.1808935313872001</v>
      </c>
      <c r="AZ76" s="64">
        <f>AZ$4*投入係数表!AZ76</f>
        <v>0.43073479285726401</v>
      </c>
      <c r="BA76" s="64">
        <f>BA$4*投入係数表!BA76</f>
        <v>0.26084552415525719</v>
      </c>
      <c r="BB76" s="64">
        <f>BB$4*投入係数表!BB76</f>
        <v>0.25831751268245617</v>
      </c>
      <c r="BC76" s="64">
        <f>BC$4*投入係数表!BC76</f>
        <v>0.25273421979512395</v>
      </c>
      <c r="BD76" s="64">
        <f>BD$4*投入係数表!BD76</f>
        <v>0.19700742101573643</v>
      </c>
      <c r="BE76" s="64">
        <f>BE$4*投入係数表!BE76</f>
        <v>0</v>
      </c>
      <c r="BF76" s="64">
        <f>BF$4*投入係数表!BF76</f>
        <v>7.0217528050439598E-2</v>
      </c>
      <c r="BG76" s="64">
        <f>BG$4*投入係数表!BG76</f>
        <v>5.6002278936668863E-2</v>
      </c>
      <c r="BH76" s="64">
        <f>BH$4*投入係数表!BH76</f>
        <v>0.19364886842903217</v>
      </c>
      <c r="BI76" s="64">
        <f>BI$4*投入係数表!BI76</f>
        <v>7.6683274114384428E-2</v>
      </c>
      <c r="BJ76" s="64">
        <f>BJ$4*投入係数表!BJ76</f>
        <v>0.34266506120810758</v>
      </c>
      <c r="BK76" s="64">
        <f>BK$4*投入係数表!BK76</f>
        <v>2.6075133635059877E-2</v>
      </c>
      <c r="BL76" s="64">
        <f>BL$4*投入係数表!BL76</f>
        <v>0.88408763577183924</v>
      </c>
      <c r="BM76" s="64">
        <f>BM$4*投入係数表!BM76</f>
        <v>0.36353467561521252</v>
      </c>
      <c r="BN76" s="64">
        <f>BN$4*投入係数表!BN76</f>
        <v>0.25360001208818328</v>
      </c>
      <c r="BO76" s="64">
        <f>BO$4*投入係数表!BO76</f>
        <v>0.24476302488953874</v>
      </c>
      <c r="BP76" s="64">
        <f>BP$4*投入係数表!BP76</f>
        <v>0.56746091024436174</v>
      </c>
      <c r="BQ76" s="64">
        <f>BQ$4*投入係数表!BQ76</f>
        <v>1.6767812166227505</v>
      </c>
      <c r="BR76" s="64">
        <f>BR$4*投入係数表!BR76</f>
        <v>0.13743062649409732</v>
      </c>
      <c r="BS76" s="64">
        <f>BS$4*投入係数表!BS76</f>
        <v>0.18109851490252507</v>
      </c>
      <c r="BT76" s="64">
        <f>BT$4*投入係数表!BT76</f>
        <v>3.6322416019060744</v>
      </c>
      <c r="BU76" s="64">
        <f>BU$4*投入係数表!BU76</f>
        <v>1.831739778346781</v>
      </c>
      <c r="BV76" s="64">
        <f>BV$4*投入係数表!BV76</f>
        <v>4.9227860370670049</v>
      </c>
      <c r="BW76" s="64">
        <f>BW$4*投入係数表!BW76</f>
        <v>17.588986254532966</v>
      </c>
      <c r="BX76" s="64">
        <f>BX$4*投入係数表!BX76</f>
        <v>1.8238466987397066</v>
      </c>
      <c r="BY76" s="64">
        <f>BY$4*投入係数表!BY76</f>
        <v>0.20876513171728095</v>
      </c>
      <c r="BZ76" s="64">
        <f>BZ$4*投入係数表!BZ76</f>
        <v>1.2987497613911505</v>
      </c>
      <c r="CA76" s="64">
        <f>CA$4*投入係数表!CA76</f>
        <v>8.2710022363722313</v>
      </c>
      <c r="CB76" s="64">
        <f>CB$4*投入係数表!CB76</f>
        <v>0.39175566423794783</v>
      </c>
      <c r="CC76" s="64">
        <f>CC$4*投入係数表!CC76</f>
        <v>8.4058151093439371</v>
      </c>
      <c r="CD76" s="64">
        <f>CD$4*投入係数表!CD76</f>
        <v>9.76940557625535</v>
      </c>
      <c r="CE76" s="64">
        <f>CE$4*投入係数表!CE76</f>
        <v>2.9991851468926058</v>
      </c>
      <c r="CF76" s="64">
        <f>CF$4*投入係数表!CF76</f>
        <v>1.7176665182263504</v>
      </c>
      <c r="CG76" s="64">
        <f>CG$4*投入係数表!CG76</f>
        <v>1.3918959047593338</v>
      </c>
      <c r="CH76" s="64">
        <f>CH$4*投入係数表!CH76</f>
        <v>0.94372551807945393</v>
      </c>
      <c r="CI76" s="64">
        <f>CI$4*投入係数表!CI76</f>
        <v>3.4917958363058563</v>
      </c>
      <c r="CJ76" s="64">
        <f>CJ$4*投入係数表!CJ76</f>
        <v>6.4613419437249409</v>
      </c>
      <c r="CK76" s="64">
        <f>CK$4*投入係数表!CK76</f>
        <v>2.1798684461112492</v>
      </c>
      <c r="CL76" s="64">
        <f>CL$4*投入係数表!CL76</f>
        <v>0.3866814212193081</v>
      </c>
      <c r="CM76" s="64">
        <f>CM$4*投入係数表!CM76</f>
        <v>0.19677095199021424</v>
      </c>
      <c r="CN76" s="64">
        <f>CN$4*投入係数表!CN76</f>
        <v>2.0442461904265166</v>
      </c>
      <c r="CO76" s="64">
        <f>CO$4*投入係数表!CO76</f>
        <v>2.4907305213059261</v>
      </c>
      <c r="CP76" s="64">
        <f>CP$4*投入係数表!CP76</f>
        <v>1.0780761840503397</v>
      </c>
      <c r="CQ76" s="64">
        <f>CQ$4*投入係数表!CQ76</f>
        <v>1.0602224639204467</v>
      </c>
      <c r="CR76" s="64">
        <f>CR$4*投入係数表!CR76</f>
        <v>0.85889716887933898</v>
      </c>
      <c r="CS76" s="64">
        <f>CS$4*投入係数表!CS76</f>
        <v>1.7092398878738633</v>
      </c>
      <c r="CT76" s="64">
        <f>CT$4*投入係数表!CT76</f>
        <v>2.7089765041359319</v>
      </c>
      <c r="CU76" s="64">
        <f>CU$4*投入係数表!CU76</f>
        <v>0.23357937027001777</v>
      </c>
      <c r="CV76" s="64">
        <f>CV$4*投入係数表!CV76</f>
        <v>0.36125498993764638</v>
      </c>
      <c r="CW76" s="64">
        <f>CW$4*投入係数表!CW76</f>
        <v>1.0341720781328299</v>
      </c>
      <c r="CX76" s="64">
        <f>CX$4*投入係数表!CX76</f>
        <v>1.6645876879509136</v>
      </c>
      <c r="CY76" s="64">
        <f>CY$4*投入係数表!CY76</f>
        <v>5.8331574663089034</v>
      </c>
      <c r="CZ76" s="64">
        <f>CZ$4*投入係数表!CZ76</f>
        <v>3.4761003980914196</v>
      </c>
      <c r="DA76" s="64">
        <f>DA$4*投入係数表!DA76</f>
        <v>0.82733046007645095</v>
      </c>
      <c r="DB76" s="64">
        <f>DB$4*投入係数表!DB76</f>
        <v>2.7043665625961921</v>
      </c>
      <c r="DC76" s="64">
        <f>DC$4*投入係数表!DC76</f>
        <v>1.8683663420505525</v>
      </c>
      <c r="DD76" s="64">
        <f>DD$4*投入係数表!DD76</f>
        <v>0</v>
      </c>
      <c r="DE76" s="64">
        <f>DE$4*投入係数表!DE76</f>
        <v>1.9207980239006894</v>
      </c>
      <c r="DF76" s="196">
        <f t="shared" si="1"/>
        <v>130.28518644034682</v>
      </c>
    </row>
    <row r="77" spans="1:110" s="149" customFormat="1" ht="12">
      <c r="A77" s="154">
        <v>73</v>
      </c>
      <c r="B77" s="154" t="s">
        <v>35</v>
      </c>
      <c r="C77" s="64">
        <f>C$4*投入係数表!C77</f>
        <v>0</v>
      </c>
      <c r="D77" s="64">
        <f>D$4*投入係数表!D77</f>
        <v>0</v>
      </c>
      <c r="E77" s="64">
        <f>E$4*投入係数表!E77</f>
        <v>0</v>
      </c>
      <c r="F77" s="64">
        <f>F$4*投入係数表!F77</f>
        <v>0</v>
      </c>
      <c r="G77" s="64">
        <f>G$4*投入係数表!G77</f>
        <v>0</v>
      </c>
      <c r="H77" s="64">
        <f>H$4*投入係数表!H77</f>
        <v>0</v>
      </c>
      <c r="I77" s="64">
        <f>I$4*投入係数表!I77</f>
        <v>0</v>
      </c>
      <c r="J77" s="64">
        <f>J$4*投入係数表!J77</f>
        <v>0</v>
      </c>
      <c r="K77" s="64">
        <f>K$4*投入係数表!K77</f>
        <v>0</v>
      </c>
      <c r="L77" s="64">
        <f>L$4*投入係数表!L77</f>
        <v>0</v>
      </c>
      <c r="M77" s="64">
        <f>M$4*投入係数表!M77</f>
        <v>0</v>
      </c>
      <c r="N77" s="64">
        <f>N$4*投入係数表!N77</f>
        <v>0</v>
      </c>
      <c r="O77" s="64">
        <f>O$4*投入係数表!O77</f>
        <v>0</v>
      </c>
      <c r="P77" s="64">
        <f>P$4*投入係数表!P77</f>
        <v>0</v>
      </c>
      <c r="Q77" s="64">
        <f>Q$4*投入係数表!Q77</f>
        <v>0</v>
      </c>
      <c r="R77" s="64">
        <f>R$4*投入係数表!R77</f>
        <v>0</v>
      </c>
      <c r="S77" s="64">
        <f>S$4*投入係数表!S77</f>
        <v>0</v>
      </c>
      <c r="T77" s="64">
        <f>T$4*投入係数表!T77</f>
        <v>0</v>
      </c>
      <c r="U77" s="64">
        <f>U$4*投入係数表!U77</f>
        <v>0</v>
      </c>
      <c r="V77" s="64">
        <f>V$4*投入係数表!V77</f>
        <v>0</v>
      </c>
      <c r="W77" s="64">
        <f>W$4*投入係数表!W77</f>
        <v>0</v>
      </c>
      <c r="X77" s="64">
        <f>X$4*投入係数表!X77</f>
        <v>0</v>
      </c>
      <c r="Y77" s="64">
        <f>Y$4*投入係数表!Y77</f>
        <v>0</v>
      </c>
      <c r="Z77" s="64">
        <f>Z$4*投入係数表!Z77</f>
        <v>0</v>
      </c>
      <c r="AA77" s="64">
        <f>AA$4*投入係数表!AA77</f>
        <v>0</v>
      </c>
      <c r="AB77" s="64">
        <f>AB$4*投入係数表!AB77</f>
        <v>0</v>
      </c>
      <c r="AC77" s="64">
        <f>AC$4*投入係数表!AC77</f>
        <v>0</v>
      </c>
      <c r="AD77" s="64">
        <f>AD$4*投入係数表!AD77</f>
        <v>0</v>
      </c>
      <c r="AE77" s="64">
        <f>AE$4*投入係数表!AE77</f>
        <v>0</v>
      </c>
      <c r="AF77" s="64">
        <f>AF$4*投入係数表!AF77</f>
        <v>0</v>
      </c>
      <c r="AG77" s="64">
        <f>AG$4*投入係数表!AG77</f>
        <v>0</v>
      </c>
      <c r="AH77" s="64">
        <f>AH$4*投入係数表!AH77</f>
        <v>0</v>
      </c>
      <c r="AI77" s="64">
        <f>AI$4*投入係数表!AI77</f>
        <v>0</v>
      </c>
      <c r="AJ77" s="64">
        <f>AJ$4*投入係数表!AJ77</f>
        <v>0</v>
      </c>
      <c r="AK77" s="64">
        <f>AK$4*投入係数表!AK77</f>
        <v>0</v>
      </c>
      <c r="AL77" s="64">
        <f>AL$4*投入係数表!AL77</f>
        <v>0</v>
      </c>
      <c r="AM77" s="64">
        <f>AM$4*投入係数表!AM77</f>
        <v>0</v>
      </c>
      <c r="AN77" s="64">
        <f>AN$4*投入係数表!AN77</f>
        <v>0</v>
      </c>
      <c r="AO77" s="64">
        <f>AO$4*投入係数表!AO77</f>
        <v>0</v>
      </c>
      <c r="AP77" s="64">
        <f>AP$4*投入係数表!AP77</f>
        <v>0</v>
      </c>
      <c r="AQ77" s="64">
        <f>AQ$4*投入係数表!AQ77</f>
        <v>0</v>
      </c>
      <c r="AR77" s="64">
        <f>AR$4*投入係数表!AR77</f>
        <v>0</v>
      </c>
      <c r="AS77" s="64">
        <f>AS$4*投入係数表!AS77</f>
        <v>0</v>
      </c>
      <c r="AT77" s="64">
        <f>AT$4*投入係数表!AT77</f>
        <v>0</v>
      </c>
      <c r="AU77" s="64">
        <f>AU$4*投入係数表!AU77</f>
        <v>0</v>
      </c>
      <c r="AV77" s="64">
        <f>AV$4*投入係数表!AV77</f>
        <v>0</v>
      </c>
      <c r="AW77" s="64">
        <f>AW$4*投入係数表!AW77</f>
        <v>0</v>
      </c>
      <c r="AX77" s="64">
        <f>AX$4*投入係数表!AX77</f>
        <v>0</v>
      </c>
      <c r="AY77" s="64">
        <f>AY$4*投入係数表!AY77</f>
        <v>0</v>
      </c>
      <c r="AZ77" s="64">
        <f>AZ$4*投入係数表!AZ77</f>
        <v>0</v>
      </c>
      <c r="BA77" s="64">
        <f>BA$4*投入係数表!BA77</f>
        <v>0</v>
      </c>
      <c r="BB77" s="64">
        <f>BB$4*投入係数表!BB77</f>
        <v>0</v>
      </c>
      <c r="BC77" s="64">
        <f>BC$4*投入係数表!BC77</f>
        <v>0</v>
      </c>
      <c r="BD77" s="64">
        <f>BD$4*投入係数表!BD77</f>
        <v>0</v>
      </c>
      <c r="BE77" s="64">
        <f>BE$4*投入係数表!BE77</f>
        <v>0</v>
      </c>
      <c r="BF77" s="64">
        <f>BF$4*投入係数表!BF77</f>
        <v>0</v>
      </c>
      <c r="BG77" s="64">
        <f>BG$4*投入係数表!BG77</f>
        <v>0</v>
      </c>
      <c r="BH77" s="64">
        <f>BH$4*投入係数表!BH77</f>
        <v>0</v>
      </c>
      <c r="BI77" s="64">
        <f>BI$4*投入係数表!BI77</f>
        <v>0</v>
      </c>
      <c r="BJ77" s="64">
        <f>BJ$4*投入係数表!BJ77</f>
        <v>0</v>
      </c>
      <c r="BK77" s="64">
        <f>BK$4*投入係数表!BK77</f>
        <v>0</v>
      </c>
      <c r="BL77" s="64">
        <f>BL$4*投入係数表!BL77</f>
        <v>0</v>
      </c>
      <c r="BM77" s="64">
        <f>BM$4*投入係数表!BM77</f>
        <v>0</v>
      </c>
      <c r="BN77" s="64">
        <f>BN$4*投入係数表!BN77</f>
        <v>0</v>
      </c>
      <c r="BO77" s="64">
        <f>BO$4*投入係数表!BO77</f>
        <v>0</v>
      </c>
      <c r="BP77" s="64">
        <f>BP$4*投入係数表!BP77</f>
        <v>0</v>
      </c>
      <c r="BQ77" s="64">
        <f>BQ$4*投入係数表!BQ77</f>
        <v>0</v>
      </c>
      <c r="BR77" s="64">
        <f>BR$4*投入係数表!BR77</f>
        <v>0</v>
      </c>
      <c r="BS77" s="64">
        <f>BS$4*投入係数表!BS77</f>
        <v>0</v>
      </c>
      <c r="BT77" s="64">
        <f>BT$4*投入係数表!BT77</f>
        <v>0</v>
      </c>
      <c r="BU77" s="64">
        <f>BU$4*投入係数表!BU77</f>
        <v>0</v>
      </c>
      <c r="BV77" s="64">
        <f>BV$4*投入係数表!BV77</f>
        <v>0</v>
      </c>
      <c r="BW77" s="64">
        <f>BW$4*投入係数表!BW77</f>
        <v>0</v>
      </c>
      <c r="BX77" s="64">
        <f>BX$4*投入係数表!BX77</f>
        <v>0</v>
      </c>
      <c r="BY77" s="64">
        <f>BY$4*投入係数表!BY77</f>
        <v>0</v>
      </c>
      <c r="BZ77" s="64">
        <f>BZ$4*投入係数表!BZ77</f>
        <v>0</v>
      </c>
      <c r="CA77" s="64">
        <f>CA$4*投入係数表!CA77</f>
        <v>0</v>
      </c>
      <c r="CB77" s="64">
        <f>CB$4*投入係数表!CB77</f>
        <v>0</v>
      </c>
      <c r="CC77" s="64">
        <f>CC$4*投入係数表!CC77</f>
        <v>0</v>
      </c>
      <c r="CD77" s="64">
        <f>CD$4*投入係数表!CD77</f>
        <v>0</v>
      </c>
      <c r="CE77" s="64">
        <f>CE$4*投入係数表!CE77</f>
        <v>0</v>
      </c>
      <c r="CF77" s="64">
        <f>CF$4*投入係数表!CF77</f>
        <v>0</v>
      </c>
      <c r="CG77" s="64">
        <f>CG$4*投入係数表!CG77</f>
        <v>0</v>
      </c>
      <c r="CH77" s="64">
        <f>CH$4*投入係数表!CH77</f>
        <v>0</v>
      </c>
      <c r="CI77" s="64">
        <f>CI$4*投入係数表!CI77</f>
        <v>0</v>
      </c>
      <c r="CJ77" s="64">
        <f>CJ$4*投入係数表!CJ77</f>
        <v>0</v>
      </c>
      <c r="CK77" s="64">
        <f>CK$4*投入係数表!CK77</f>
        <v>0</v>
      </c>
      <c r="CL77" s="64">
        <f>CL$4*投入係数表!CL77</f>
        <v>0</v>
      </c>
      <c r="CM77" s="64">
        <f>CM$4*投入係数表!CM77</f>
        <v>0</v>
      </c>
      <c r="CN77" s="64">
        <f>CN$4*投入係数表!CN77</f>
        <v>0</v>
      </c>
      <c r="CO77" s="64">
        <f>CO$4*投入係数表!CO77</f>
        <v>0</v>
      </c>
      <c r="CP77" s="64">
        <f>CP$4*投入係数表!CP77</f>
        <v>0</v>
      </c>
      <c r="CQ77" s="64">
        <f>CQ$4*投入係数表!CQ77</f>
        <v>0</v>
      </c>
      <c r="CR77" s="64">
        <f>CR$4*投入係数表!CR77</f>
        <v>0</v>
      </c>
      <c r="CS77" s="64">
        <f>CS$4*投入係数表!CS77</f>
        <v>0</v>
      </c>
      <c r="CT77" s="64">
        <f>CT$4*投入係数表!CT77</f>
        <v>0</v>
      </c>
      <c r="CU77" s="64">
        <f>CU$4*投入係数表!CU77</f>
        <v>0</v>
      </c>
      <c r="CV77" s="64">
        <f>CV$4*投入係数表!CV77</f>
        <v>0</v>
      </c>
      <c r="CW77" s="64">
        <f>CW$4*投入係数表!CW77</f>
        <v>0</v>
      </c>
      <c r="CX77" s="64">
        <f>CX$4*投入係数表!CX77</f>
        <v>0</v>
      </c>
      <c r="CY77" s="64">
        <f>CY$4*投入係数表!CY77</f>
        <v>0</v>
      </c>
      <c r="CZ77" s="64">
        <f>CZ$4*投入係数表!CZ77</f>
        <v>0</v>
      </c>
      <c r="DA77" s="64">
        <f>DA$4*投入係数表!DA77</f>
        <v>0</v>
      </c>
      <c r="DB77" s="64">
        <f>DB$4*投入係数表!DB77</f>
        <v>0</v>
      </c>
      <c r="DC77" s="64">
        <f>DC$4*投入係数表!DC77</f>
        <v>0</v>
      </c>
      <c r="DD77" s="64">
        <f>DD$4*投入係数表!DD77</f>
        <v>0</v>
      </c>
      <c r="DE77" s="64">
        <f>DE$4*投入係数表!DE77</f>
        <v>0</v>
      </c>
      <c r="DF77" s="196">
        <f t="shared" si="1"/>
        <v>0</v>
      </c>
    </row>
    <row r="78" spans="1:110" s="149" customFormat="1" ht="12">
      <c r="A78" s="154">
        <v>74</v>
      </c>
      <c r="B78" s="154" t="s">
        <v>36</v>
      </c>
      <c r="C78" s="64">
        <f>C$4*投入係数表!C78</f>
        <v>0</v>
      </c>
      <c r="D78" s="64">
        <f>D$4*投入係数表!D78</f>
        <v>0</v>
      </c>
      <c r="E78" s="64">
        <f>E$4*投入係数表!E78</f>
        <v>0</v>
      </c>
      <c r="F78" s="64">
        <f>F$4*投入係数表!F78</f>
        <v>0</v>
      </c>
      <c r="G78" s="64">
        <f>G$4*投入係数表!G78</f>
        <v>0</v>
      </c>
      <c r="H78" s="64">
        <f>H$4*投入係数表!H78</f>
        <v>0</v>
      </c>
      <c r="I78" s="64">
        <f>I$4*投入係数表!I78</f>
        <v>0</v>
      </c>
      <c r="J78" s="64">
        <f>J$4*投入係数表!J78</f>
        <v>0</v>
      </c>
      <c r="K78" s="64">
        <f>K$4*投入係数表!K78</f>
        <v>0</v>
      </c>
      <c r="L78" s="64">
        <f>L$4*投入係数表!L78</f>
        <v>0</v>
      </c>
      <c r="M78" s="64">
        <f>M$4*投入係数表!M78</f>
        <v>0</v>
      </c>
      <c r="N78" s="64">
        <f>N$4*投入係数表!N78</f>
        <v>0</v>
      </c>
      <c r="O78" s="64">
        <f>O$4*投入係数表!O78</f>
        <v>0</v>
      </c>
      <c r="P78" s="64">
        <f>P$4*投入係数表!P78</f>
        <v>0</v>
      </c>
      <c r="Q78" s="64">
        <f>Q$4*投入係数表!Q78</f>
        <v>0</v>
      </c>
      <c r="R78" s="64">
        <f>R$4*投入係数表!R78</f>
        <v>0</v>
      </c>
      <c r="S78" s="64">
        <f>S$4*投入係数表!S78</f>
        <v>0</v>
      </c>
      <c r="T78" s="64">
        <f>T$4*投入係数表!T78</f>
        <v>0</v>
      </c>
      <c r="U78" s="64">
        <f>U$4*投入係数表!U78</f>
        <v>0</v>
      </c>
      <c r="V78" s="64">
        <f>V$4*投入係数表!V78</f>
        <v>0</v>
      </c>
      <c r="W78" s="64">
        <f>W$4*投入係数表!W78</f>
        <v>0</v>
      </c>
      <c r="X78" s="64">
        <f>X$4*投入係数表!X78</f>
        <v>0</v>
      </c>
      <c r="Y78" s="64">
        <f>Y$4*投入係数表!Y78</f>
        <v>0</v>
      </c>
      <c r="Z78" s="64">
        <f>Z$4*投入係数表!Z78</f>
        <v>0</v>
      </c>
      <c r="AA78" s="64">
        <f>AA$4*投入係数表!AA78</f>
        <v>0</v>
      </c>
      <c r="AB78" s="64">
        <f>AB$4*投入係数表!AB78</f>
        <v>0</v>
      </c>
      <c r="AC78" s="64">
        <f>AC$4*投入係数表!AC78</f>
        <v>0</v>
      </c>
      <c r="AD78" s="64">
        <f>AD$4*投入係数表!AD78</f>
        <v>0</v>
      </c>
      <c r="AE78" s="64">
        <f>AE$4*投入係数表!AE78</f>
        <v>0</v>
      </c>
      <c r="AF78" s="64">
        <f>AF$4*投入係数表!AF78</f>
        <v>0</v>
      </c>
      <c r="AG78" s="64">
        <f>AG$4*投入係数表!AG78</f>
        <v>0</v>
      </c>
      <c r="AH78" s="64">
        <f>AH$4*投入係数表!AH78</f>
        <v>0</v>
      </c>
      <c r="AI78" s="64">
        <f>AI$4*投入係数表!AI78</f>
        <v>0</v>
      </c>
      <c r="AJ78" s="64">
        <f>AJ$4*投入係数表!AJ78</f>
        <v>0</v>
      </c>
      <c r="AK78" s="64">
        <f>AK$4*投入係数表!AK78</f>
        <v>0</v>
      </c>
      <c r="AL78" s="64">
        <f>AL$4*投入係数表!AL78</f>
        <v>0</v>
      </c>
      <c r="AM78" s="64">
        <f>AM$4*投入係数表!AM78</f>
        <v>0</v>
      </c>
      <c r="AN78" s="64">
        <f>AN$4*投入係数表!AN78</f>
        <v>0</v>
      </c>
      <c r="AO78" s="64">
        <f>AO$4*投入係数表!AO78</f>
        <v>0</v>
      </c>
      <c r="AP78" s="64">
        <f>AP$4*投入係数表!AP78</f>
        <v>0</v>
      </c>
      <c r="AQ78" s="64">
        <f>AQ$4*投入係数表!AQ78</f>
        <v>0</v>
      </c>
      <c r="AR78" s="64">
        <f>AR$4*投入係数表!AR78</f>
        <v>0</v>
      </c>
      <c r="AS78" s="64">
        <f>AS$4*投入係数表!AS78</f>
        <v>0</v>
      </c>
      <c r="AT78" s="64">
        <f>AT$4*投入係数表!AT78</f>
        <v>0</v>
      </c>
      <c r="AU78" s="64">
        <f>AU$4*投入係数表!AU78</f>
        <v>0</v>
      </c>
      <c r="AV78" s="64">
        <f>AV$4*投入係数表!AV78</f>
        <v>0</v>
      </c>
      <c r="AW78" s="64">
        <f>AW$4*投入係数表!AW78</f>
        <v>0</v>
      </c>
      <c r="AX78" s="64">
        <f>AX$4*投入係数表!AX78</f>
        <v>0</v>
      </c>
      <c r="AY78" s="64">
        <f>AY$4*投入係数表!AY78</f>
        <v>0</v>
      </c>
      <c r="AZ78" s="64">
        <f>AZ$4*投入係数表!AZ78</f>
        <v>0</v>
      </c>
      <c r="BA78" s="64">
        <f>BA$4*投入係数表!BA78</f>
        <v>0</v>
      </c>
      <c r="BB78" s="64">
        <f>BB$4*投入係数表!BB78</f>
        <v>0</v>
      </c>
      <c r="BC78" s="64">
        <f>BC$4*投入係数表!BC78</f>
        <v>0</v>
      </c>
      <c r="BD78" s="64">
        <f>BD$4*投入係数表!BD78</f>
        <v>0</v>
      </c>
      <c r="BE78" s="64">
        <f>BE$4*投入係数表!BE78</f>
        <v>0</v>
      </c>
      <c r="BF78" s="64">
        <f>BF$4*投入係数表!BF78</f>
        <v>0</v>
      </c>
      <c r="BG78" s="64">
        <f>BG$4*投入係数表!BG78</f>
        <v>0</v>
      </c>
      <c r="BH78" s="64">
        <f>BH$4*投入係数表!BH78</f>
        <v>0</v>
      </c>
      <c r="BI78" s="64">
        <f>BI$4*投入係数表!BI78</f>
        <v>0</v>
      </c>
      <c r="BJ78" s="64">
        <f>BJ$4*投入係数表!BJ78</f>
        <v>0</v>
      </c>
      <c r="BK78" s="64">
        <f>BK$4*投入係数表!BK78</f>
        <v>0</v>
      </c>
      <c r="BL78" s="64">
        <f>BL$4*投入係数表!BL78</f>
        <v>0</v>
      </c>
      <c r="BM78" s="64">
        <f>BM$4*投入係数表!BM78</f>
        <v>0</v>
      </c>
      <c r="BN78" s="64">
        <f>BN$4*投入係数表!BN78</f>
        <v>0</v>
      </c>
      <c r="BO78" s="64">
        <f>BO$4*投入係数表!BO78</f>
        <v>0</v>
      </c>
      <c r="BP78" s="64">
        <f>BP$4*投入係数表!BP78</f>
        <v>0</v>
      </c>
      <c r="BQ78" s="64">
        <f>BQ$4*投入係数表!BQ78</f>
        <v>0</v>
      </c>
      <c r="BR78" s="64">
        <f>BR$4*投入係数表!BR78</f>
        <v>0</v>
      </c>
      <c r="BS78" s="64">
        <f>BS$4*投入係数表!BS78</f>
        <v>0</v>
      </c>
      <c r="BT78" s="64">
        <f>BT$4*投入係数表!BT78</f>
        <v>0</v>
      </c>
      <c r="BU78" s="64">
        <f>BU$4*投入係数表!BU78</f>
        <v>0</v>
      </c>
      <c r="BV78" s="64">
        <f>BV$4*投入係数表!BV78</f>
        <v>0</v>
      </c>
      <c r="BW78" s="64">
        <f>BW$4*投入係数表!BW78</f>
        <v>0</v>
      </c>
      <c r="BX78" s="64">
        <f>BX$4*投入係数表!BX78</f>
        <v>0</v>
      </c>
      <c r="BY78" s="64">
        <f>BY$4*投入係数表!BY78</f>
        <v>0</v>
      </c>
      <c r="BZ78" s="64">
        <f>BZ$4*投入係数表!BZ78</f>
        <v>0</v>
      </c>
      <c r="CA78" s="64">
        <f>CA$4*投入係数表!CA78</f>
        <v>0</v>
      </c>
      <c r="CB78" s="64">
        <f>CB$4*投入係数表!CB78</f>
        <v>0</v>
      </c>
      <c r="CC78" s="64">
        <f>CC$4*投入係数表!CC78</f>
        <v>0</v>
      </c>
      <c r="CD78" s="64">
        <f>CD$4*投入係数表!CD78</f>
        <v>0</v>
      </c>
      <c r="CE78" s="64">
        <f>CE$4*投入係数表!CE78</f>
        <v>0</v>
      </c>
      <c r="CF78" s="64">
        <f>CF$4*投入係数表!CF78</f>
        <v>0</v>
      </c>
      <c r="CG78" s="64">
        <f>CG$4*投入係数表!CG78</f>
        <v>0</v>
      </c>
      <c r="CH78" s="64">
        <f>CH$4*投入係数表!CH78</f>
        <v>0</v>
      </c>
      <c r="CI78" s="64">
        <f>CI$4*投入係数表!CI78</f>
        <v>0</v>
      </c>
      <c r="CJ78" s="64">
        <f>CJ$4*投入係数表!CJ78</f>
        <v>0</v>
      </c>
      <c r="CK78" s="64">
        <f>CK$4*投入係数表!CK78</f>
        <v>0</v>
      </c>
      <c r="CL78" s="64">
        <f>CL$4*投入係数表!CL78</f>
        <v>0</v>
      </c>
      <c r="CM78" s="64">
        <f>CM$4*投入係数表!CM78</f>
        <v>0</v>
      </c>
      <c r="CN78" s="64">
        <f>CN$4*投入係数表!CN78</f>
        <v>0</v>
      </c>
      <c r="CO78" s="64">
        <f>CO$4*投入係数表!CO78</f>
        <v>0</v>
      </c>
      <c r="CP78" s="64">
        <f>CP$4*投入係数表!CP78</f>
        <v>0</v>
      </c>
      <c r="CQ78" s="64">
        <f>CQ$4*投入係数表!CQ78</f>
        <v>0</v>
      </c>
      <c r="CR78" s="64">
        <f>CR$4*投入係数表!CR78</f>
        <v>0</v>
      </c>
      <c r="CS78" s="64">
        <f>CS$4*投入係数表!CS78</f>
        <v>0</v>
      </c>
      <c r="CT78" s="64">
        <f>CT$4*投入係数表!CT78</f>
        <v>0</v>
      </c>
      <c r="CU78" s="64">
        <f>CU$4*投入係数表!CU78</f>
        <v>0</v>
      </c>
      <c r="CV78" s="64">
        <f>CV$4*投入係数表!CV78</f>
        <v>0</v>
      </c>
      <c r="CW78" s="64">
        <f>CW$4*投入係数表!CW78</f>
        <v>0</v>
      </c>
      <c r="CX78" s="64">
        <f>CX$4*投入係数表!CX78</f>
        <v>0</v>
      </c>
      <c r="CY78" s="64">
        <f>CY$4*投入係数表!CY78</f>
        <v>0</v>
      </c>
      <c r="CZ78" s="64">
        <f>CZ$4*投入係数表!CZ78</f>
        <v>0</v>
      </c>
      <c r="DA78" s="64">
        <f>DA$4*投入係数表!DA78</f>
        <v>0</v>
      </c>
      <c r="DB78" s="64">
        <f>DB$4*投入係数表!DB78</f>
        <v>0</v>
      </c>
      <c r="DC78" s="64">
        <f>DC$4*投入係数表!DC78</f>
        <v>0</v>
      </c>
      <c r="DD78" s="64">
        <f>DD$4*投入係数表!DD78</f>
        <v>0</v>
      </c>
      <c r="DE78" s="64">
        <f>DE$4*投入係数表!DE78</f>
        <v>0</v>
      </c>
      <c r="DF78" s="196">
        <f t="shared" si="1"/>
        <v>0</v>
      </c>
    </row>
    <row r="79" spans="1:110" s="149" customFormat="1" ht="12">
      <c r="A79" s="154">
        <v>75</v>
      </c>
      <c r="B79" s="154" t="s">
        <v>144</v>
      </c>
      <c r="C79" s="64">
        <f>C$4*投入係数表!C79</f>
        <v>1.7508727006117112E-2</v>
      </c>
      <c r="D79" s="64">
        <f>D$4*投入係数表!D79</f>
        <v>9.6957161094323157E-3</v>
      </c>
      <c r="E79" s="64">
        <f>E$4*投入係数表!E79</f>
        <v>1.0730765103551884E-2</v>
      </c>
      <c r="F79" s="64">
        <f>F$4*投入係数表!F79</f>
        <v>4.2021220716461812E-2</v>
      </c>
      <c r="G79" s="64">
        <f>G$4*投入係数表!G79</f>
        <v>2.9456237849301889E-2</v>
      </c>
      <c r="H79" s="64">
        <f>H$4*投入係数表!H79</f>
        <v>0</v>
      </c>
      <c r="I79" s="64">
        <f>I$4*投入係数表!I79</f>
        <v>0.25871252472987372</v>
      </c>
      <c r="J79" s="64">
        <f>J$4*投入係数表!J79</f>
        <v>5.811741441533512E-2</v>
      </c>
      <c r="K79" s="64">
        <f>K$4*投入係数表!K79</f>
        <v>4.632594389110678E-2</v>
      </c>
      <c r="L79" s="64">
        <f>L$4*投入係数表!L79</f>
        <v>2.6880608742401058E-2</v>
      </c>
      <c r="M79" s="64">
        <f>M$4*投入係数表!M79</f>
        <v>0</v>
      </c>
      <c r="N79" s="64">
        <f>N$4*投入係数表!N79</f>
        <v>0.10581737469674288</v>
      </c>
      <c r="O79" s="64">
        <f>O$4*投入係数表!O79</f>
        <v>0.13728535097787681</v>
      </c>
      <c r="P79" s="64">
        <f>P$4*投入係数表!P79</f>
        <v>5.2010311609606077E-2</v>
      </c>
      <c r="Q79" s="64">
        <f>Q$4*投入係数表!Q79</f>
        <v>9.6106321050030211E-2</v>
      </c>
      <c r="R79" s="64">
        <f>R$4*投入係数表!R79</f>
        <v>0.15661510897279282</v>
      </c>
      <c r="S79" s="64">
        <f>S$4*投入係数表!S79</f>
        <v>0.15758194261015729</v>
      </c>
      <c r="T79" s="64">
        <f>T$4*投入係数表!T79</f>
        <v>0.15948963317384371</v>
      </c>
      <c r="U79" s="64">
        <f>U$4*投入係数表!U79</f>
        <v>7.704699866918821E-2</v>
      </c>
      <c r="V79" s="64">
        <f>V$4*投入係数表!V79</f>
        <v>0.10248630620823829</v>
      </c>
      <c r="W79" s="64">
        <f>W$4*投入係数表!W79</f>
        <v>9.2592592592592601E-2</v>
      </c>
      <c r="X79" s="64">
        <f>X$4*投入係数表!X79</f>
        <v>8.8172904083214765E-2</v>
      </c>
      <c r="Y79" s="64">
        <f>Y$4*投入係数表!Y79</f>
        <v>0.10908817333734579</v>
      </c>
      <c r="Z79" s="64">
        <f>Z$4*投入係数表!Z79</f>
        <v>8.0553005751109949E-2</v>
      </c>
      <c r="AA79" s="64">
        <f>AA$4*投入係数表!AA79</f>
        <v>0.11012558433458416</v>
      </c>
      <c r="AB79" s="64">
        <f>AB$4*投入係数表!AB79</f>
        <v>0.1176339576298169</v>
      </c>
      <c r="AC79" s="64">
        <f>AC$4*投入係数表!AC79</f>
        <v>1.202260249268625E-2</v>
      </c>
      <c r="AD79" s="64">
        <f>AD$4*投入係数表!AD79</f>
        <v>2.4045067326188514E-2</v>
      </c>
      <c r="AE79" s="64">
        <f>AE$4*投入係数表!AE79</f>
        <v>0.17769212190517503</v>
      </c>
      <c r="AF79" s="64">
        <f>AF$4*投入係数表!AF79</f>
        <v>8.0727113863219777E-2</v>
      </c>
      <c r="AG79" s="64">
        <f>AG$4*投入係数表!AG79</f>
        <v>8.8053172754644096E-2</v>
      </c>
      <c r="AH79" s="64">
        <f>AH$4*投入係数表!AH79</f>
        <v>0.11344371789479052</v>
      </c>
      <c r="AI79" s="64">
        <f>AI$4*投入係数表!AI79</f>
        <v>0.10702281974173004</v>
      </c>
      <c r="AJ79" s="64">
        <f>AJ$4*投入係数表!AJ79</f>
        <v>0.10861132660977503</v>
      </c>
      <c r="AK79" s="64">
        <f>AK$4*投入係数表!AK79</f>
        <v>0.17553416863385993</v>
      </c>
      <c r="AL79" s="64">
        <f>AL$4*投入係数表!AL79</f>
        <v>4.6575620377262525E-2</v>
      </c>
      <c r="AM79" s="64">
        <f>AM$4*投入係数表!AM79</f>
        <v>5.08951487228953E-2</v>
      </c>
      <c r="AN79" s="64">
        <f>AN$4*投入係数表!AN79</f>
        <v>0.18772230272691345</v>
      </c>
      <c r="AO79" s="64">
        <f>AO$4*投入係数表!AO79</f>
        <v>2.6509879664081953E-2</v>
      </c>
      <c r="AP79" s="64">
        <f>AP$4*投入係数表!AP79</f>
        <v>5.3332775604960997E-2</v>
      </c>
      <c r="AQ79" s="64">
        <f>AQ$4*投入係数表!AQ79</f>
        <v>8.1764557011310759E-2</v>
      </c>
      <c r="AR79" s="64">
        <f>AR$4*投入係数表!AR79</f>
        <v>0.23620553553179904</v>
      </c>
      <c r="AS79" s="64">
        <f>AS$4*投入係数表!AS79</f>
        <v>7.7304126803505277E-2</v>
      </c>
      <c r="AT79" s="64">
        <f>AT$4*投入係数表!AT79</f>
        <v>0.11491333207595383</v>
      </c>
      <c r="AU79" s="64">
        <f>AU$4*投入係数表!AU79</f>
        <v>9.5685139734437957E-2</v>
      </c>
      <c r="AV79" s="64">
        <f>AV$4*投入係数表!AV79</f>
        <v>0.27823321905897552</v>
      </c>
      <c r="AW79" s="64">
        <f>AW$4*投入係数表!AW79</f>
        <v>0.14480829356590422</v>
      </c>
      <c r="AX79" s="64">
        <f>AX$4*投入係数表!AX79</f>
        <v>0.16856026839981197</v>
      </c>
      <c r="AY79" s="64">
        <f>AY$4*投入係数表!AY79</f>
        <v>9.7917763914336792E-2</v>
      </c>
      <c r="AZ79" s="64">
        <f>AZ$4*投入係数表!AZ79</f>
        <v>7.4615475928029987E-2</v>
      </c>
      <c r="BA79" s="64">
        <f>BA$4*投入係数表!BA79</f>
        <v>0.15506485076510682</v>
      </c>
      <c r="BB79" s="64">
        <f>BB$4*投入係数表!BB79</f>
        <v>7.236002614297718E-2</v>
      </c>
      <c r="BC79" s="64">
        <f>BC$4*投入係数表!BC79</f>
        <v>0.62944562778761959</v>
      </c>
      <c r="BD79" s="64">
        <f>BD$4*投入係数表!BD79</f>
        <v>6.4057627692233318E-2</v>
      </c>
      <c r="BE79" s="64">
        <f>BE$4*投入係数表!BE79</f>
        <v>0</v>
      </c>
      <c r="BF79" s="64">
        <f>BF$4*投入係数表!BF79</f>
        <v>4.1691657279948509E-2</v>
      </c>
      <c r="BG79" s="64">
        <f>BG$4*投入係数表!BG79</f>
        <v>3.7874373616128658E-2</v>
      </c>
      <c r="BH79" s="64">
        <f>BH$4*投入係数表!BH79</f>
        <v>0.10061471455743308</v>
      </c>
      <c r="BI79" s="64">
        <f>BI$4*投入係数表!BI79</f>
        <v>0.10805370443390534</v>
      </c>
      <c r="BJ79" s="64">
        <f>BJ$4*投入係数表!BJ79</f>
        <v>0.18412602849688944</v>
      </c>
      <c r="BK79" s="64">
        <f>BK$4*投入係数表!BK79</f>
        <v>0.21046357862584045</v>
      </c>
      <c r="BL79" s="64">
        <f>BL$4*投入係数表!BL79</f>
        <v>0.21040627128543674</v>
      </c>
      <c r="BM79" s="64">
        <f>BM$4*投入係数表!BM79</f>
        <v>0.16265418796051145</v>
      </c>
      <c r="BN79" s="64">
        <f>BN$4*投入係数表!BN79</f>
        <v>9.7209140681269873E-2</v>
      </c>
      <c r="BO79" s="64">
        <f>BO$4*投入係数表!BO79</f>
        <v>8.7812708604850756E-2</v>
      </c>
      <c r="BP79" s="64">
        <f>BP$4*投入係数表!BP79</f>
        <v>7.2421702307094493E-2</v>
      </c>
      <c r="BQ79" s="64">
        <f>BQ$4*投入係数表!BQ79</f>
        <v>8.7832854384144801E-2</v>
      </c>
      <c r="BR79" s="64">
        <f>BR$4*投入係数表!BR79</f>
        <v>0.23958212664679804</v>
      </c>
      <c r="BS79" s="64">
        <f>BS$4*投入係数表!BS79</f>
        <v>1.3725832985929003</v>
      </c>
      <c r="BT79" s="64">
        <f>BT$4*投入係数表!BT79</f>
        <v>0.44440451059645797</v>
      </c>
      <c r="BU79" s="64">
        <f>BU$4*投入係数表!BU79</f>
        <v>0.82739203640423997</v>
      </c>
      <c r="BV79" s="64">
        <f>BV$4*投入係数表!BV79</f>
        <v>7.5415231964584717E-2</v>
      </c>
      <c r="BW79" s="64">
        <f>BW$4*投入係数表!BW79</f>
        <v>1.401591497274793E-2</v>
      </c>
      <c r="BX79" s="64">
        <f>BX$4*投入係数表!BX79</f>
        <v>9.2234585756028451E-5</v>
      </c>
      <c r="BY79" s="64">
        <f>BY$4*投入係数表!BY79</f>
        <v>2.753496941115216E-2</v>
      </c>
      <c r="BZ79" s="64">
        <f>BZ$4*投入係数表!BZ79</f>
        <v>0.13979249282738213</v>
      </c>
      <c r="CA79" s="64">
        <f>CA$4*投入係数表!CA79</f>
        <v>0.15730078213444451</v>
      </c>
      <c r="CB79" s="64">
        <f>CB$4*投入係数表!CB79</f>
        <v>4.7409921149815355E-2</v>
      </c>
      <c r="CC79" s="64">
        <f>CC$4*投入係数表!CC79</f>
        <v>0.53429423459244529</v>
      </c>
      <c r="CD79" s="64">
        <f>CD$4*投入係数表!CD79</f>
        <v>9.6321332579681382E-2</v>
      </c>
      <c r="CE79" s="64">
        <f>CE$4*投入係数表!CE79</f>
        <v>0.10280584007266504</v>
      </c>
      <c r="CF79" s="64">
        <f>CF$4*投入係数表!CF79</f>
        <v>0.10973980533112793</v>
      </c>
      <c r="CG79" s="64">
        <f>CG$4*投入係数表!CG79</f>
        <v>0.13767783386874713</v>
      </c>
      <c r="CH79" s="64">
        <f>CH$4*投入係数表!CH79</f>
        <v>0.24691996431941876</v>
      </c>
      <c r="CI79" s="64">
        <f>CI$4*投入係数表!CI79</f>
        <v>7.7177508269018744E-2</v>
      </c>
      <c r="CJ79" s="64">
        <f>CJ$4*投入係数表!CJ79</f>
        <v>0.17918603413405243</v>
      </c>
      <c r="CK79" s="64">
        <f>CK$4*投入係数表!CK79</f>
        <v>0.17433087707475717</v>
      </c>
      <c r="CL79" s="64">
        <f>CL$4*投入係数表!CL79</f>
        <v>0.62461248446462381</v>
      </c>
      <c r="CM79" s="64">
        <f>CM$4*投入係数表!CM79</f>
        <v>0.28106301055082444</v>
      </c>
      <c r="CN79" s="64">
        <f>CN$4*投入係数表!CN79</f>
        <v>0.78468189668161847</v>
      </c>
      <c r="CO79" s="64">
        <f>CO$4*投入係数表!CO79</f>
        <v>0.15370709171221977</v>
      </c>
      <c r="CP79" s="64">
        <f>CP$4*投入係数表!CP79</f>
        <v>0.50750253017879932</v>
      </c>
      <c r="CQ79" s="64">
        <f>CQ$4*投入係数表!CQ79</f>
        <v>0.11904653097037775</v>
      </c>
      <c r="CR79" s="64">
        <f>CR$4*投入係数表!CR79</f>
        <v>4.035087370574076E-2</v>
      </c>
      <c r="CS79" s="64">
        <f>CS$4*投入係数表!CS79</f>
        <v>0.4238914921927181</v>
      </c>
      <c r="CT79" s="64">
        <f>CT$4*投入係数表!CT79</f>
        <v>0.10094344810249883</v>
      </c>
      <c r="CU79" s="64">
        <f>CU$4*投入係数表!CU79</f>
        <v>4.9051667756703728E-2</v>
      </c>
      <c r="CV79" s="64">
        <f>CV$4*投入係数表!CV79</f>
        <v>5.1136551087064101E-2</v>
      </c>
      <c r="CW79" s="64">
        <f>CW$4*投入係数表!CW79</f>
        <v>9.3927127608473826E-2</v>
      </c>
      <c r="CX79" s="64">
        <f>CX$4*投入係数表!CX79</f>
        <v>2.2756388645404895E-2</v>
      </c>
      <c r="CY79" s="64">
        <f>CY$4*投入係数表!CY79</f>
        <v>8.5772860200789891E-2</v>
      </c>
      <c r="CZ79" s="64">
        <f>CZ$4*投入係数表!CZ79</f>
        <v>8.5264970778395774E-2</v>
      </c>
      <c r="DA79" s="64">
        <f>DA$4*投入係数表!DA79</f>
        <v>0.13477909934057231</v>
      </c>
      <c r="DB79" s="64">
        <f>DB$4*投入係数表!DB79</f>
        <v>3.0781408029550154E-2</v>
      </c>
      <c r="DC79" s="64">
        <f>DC$4*投入係数表!DC79</f>
        <v>0.19695809169493378</v>
      </c>
      <c r="DD79" s="64">
        <f>DD$4*投入係数表!DD79</f>
        <v>6.5971522292876908E-2</v>
      </c>
      <c r="DE79" s="64">
        <f>DE$4*投入係数表!DE79</f>
        <v>2.8440661719396007E-2</v>
      </c>
      <c r="DF79" s="196">
        <f t="shared" si="1"/>
        <v>15.970955986466132</v>
      </c>
    </row>
    <row r="80" spans="1:110" s="149" customFormat="1" ht="12">
      <c r="A80" s="154">
        <v>76</v>
      </c>
      <c r="B80" s="154" t="s">
        <v>175</v>
      </c>
      <c r="C80" s="64">
        <f>C$4*投入係数表!C80</f>
        <v>0.99033737128349908</v>
      </c>
      <c r="D80" s="64">
        <f>D$4*投入係数表!D80</f>
        <v>3.9736276521823441</v>
      </c>
      <c r="E80" s="64">
        <f>E$4*投入係数表!E80</f>
        <v>0.79407661766283943</v>
      </c>
      <c r="F80" s="64">
        <f>F$4*投入係数表!F80</f>
        <v>3.5823090660783694</v>
      </c>
      <c r="G80" s="64">
        <f>G$4*投入係数表!G80</f>
        <v>1.4296094102861181</v>
      </c>
      <c r="H80" s="64">
        <f>H$4*投入係数表!H80</f>
        <v>0</v>
      </c>
      <c r="I80" s="64">
        <f>I$4*投入係数表!I80</f>
        <v>1.23268908841881</v>
      </c>
      <c r="J80" s="64">
        <f>J$4*投入係数表!J80</f>
        <v>2.2592529203385094</v>
      </c>
      <c r="K80" s="64">
        <f>K$4*投入係数表!K80</f>
        <v>1.4919678988459388</v>
      </c>
      <c r="L80" s="64">
        <f>L$4*投入係数表!L80</f>
        <v>3.1346925271907695</v>
      </c>
      <c r="M80" s="64">
        <f>M$4*投入係数表!M80</f>
        <v>0</v>
      </c>
      <c r="N80" s="64">
        <f>N$4*投入係数表!N80</f>
        <v>1.0788210395911835</v>
      </c>
      <c r="O80" s="64">
        <f>O$4*投入係数表!O80</f>
        <v>1.2445704768978012</v>
      </c>
      <c r="P80" s="64">
        <f>P$4*投入係数表!P80</f>
        <v>2.2183528560445027</v>
      </c>
      <c r="Q80" s="64">
        <f>Q$4*投入係数表!Q80</f>
        <v>2.0786424295677963</v>
      </c>
      <c r="R80" s="64">
        <f>R$4*投入係数表!R80</f>
        <v>2.9687960056882607</v>
      </c>
      <c r="S80" s="64">
        <f>S$4*投入係数表!S80</f>
        <v>2.4207587945731781</v>
      </c>
      <c r="T80" s="64">
        <f>T$4*投入係数表!T80</f>
        <v>1.304397357028936</v>
      </c>
      <c r="U80" s="64">
        <f>U$4*投入係数表!U80</f>
        <v>0.9665896196679975</v>
      </c>
      <c r="V80" s="64">
        <f>V$4*投入係数表!V80</f>
        <v>0.75446133892279366</v>
      </c>
      <c r="W80" s="64">
        <f>W$4*投入係数表!W80</f>
        <v>1.574074074074074</v>
      </c>
      <c r="X80" s="64">
        <f>X$4*投入係数表!X80</f>
        <v>1.2684971418348483</v>
      </c>
      <c r="Y80" s="64">
        <f>Y$4*投入係数表!Y80</f>
        <v>1.1623532952151672</v>
      </c>
      <c r="Z80" s="64">
        <f>Z$4*投入係数表!Z80</f>
        <v>1.678499840767314</v>
      </c>
      <c r="AA80" s="64">
        <f>AA$4*投入係数表!AA80</f>
        <v>1.4042555819262301</v>
      </c>
      <c r="AB80" s="64">
        <f>AB$4*投入係数表!AB80</f>
        <v>1.7731358546734404</v>
      </c>
      <c r="AC80" s="64">
        <f>AC$4*投入係数表!AC80</f>
        <v>0.27651985733178375</v>
      </c>
      <c r="AD80" s="64">
        <f>AD$4*投入係数表!AD80</f>
        <v>1.8446001648804617</v>
      </c>
      <c r="AE80" s="64">
        <f>AE$4*投入係数表!AE80</f>
        <v>0.92813943286392375</v>
      </c>
      <c r="AF80" s="64">
        <f>AF$4*投入係数表!AF80</f>
        <v>0.90509340601939348</v>
      </c>
      <c r="AG80" s="64">
        <f>AG$4*投入係数表!AG80</f>
        <v>1.2611486678407089</v>
      </c>
      <c r="AH80" s="64">
        <f>AH$4*投入係数表!AH80</f>
        <v>1.6850853377181243</v>
      </c>
      <c r="AI80" s="64">
        <f>AI$4*投入係数表!AI80</f>
        <v>3.7882540244118168</v>
      </c>
      <c r="AJ80" s="64">
        <f>AJ$4*投入係数表!AJ80</f>
        <v>2.1256788207913111</v>
      </c>
      <c r="AK80" s="64">
        <f>AK$4*投入係数表!AK80</f>
        <v>1.8316082561588281</v>
      </c>
      <c r="AL80" s="64">
        <f>AL$4*投入係数表!AL80</f>
        <v>0.98437430797343184</v>
      </c>
      <c r="AM80" s="64">
        <f>AM$4*投入係数表!AM80</f>
        <v>0.71624823583680919</v>
      </c>
      <c r="AN80" s="64">
        <f>AN$4*投入係数表!AN80</f>
        <v>1.719141088130681</v>
      </c>
      <c r="AO80" s="64">
        <f>AO$4*投入係数表!AO80</f>
        <v>1.9068177729807518</v>
      </c>
      <c r="AP80" s="64">
        <f>AP$4*投入係数表!AP80</f>
        <v>0.70273774914772136</v>
      </c>
      <c r="AQ80" s="64">
        <f>AQ$4*投入係数表!AQ80</f>
        <v>1.0493118149784881</v>
      </c>
      <c r="AR80" s="64">
        <f>AR$4*投入係数表!AR80</f>
        <v>1.2881156795192665</v>
      </c>
      <c r="AS80" s="64">
        <f>AS$4*投入係数表!AS80</f>
        <v>1.1142101476611894</v>
      </c>
      <c r="AT80" s="64">
        <f>AT$4*投入係数表!AT80</f>
        <v>1.0091230994810267</v>
      </c>
      <c r="AU80" s="64">
        <f>AU$4*投入係数表!AU80</f>
        <v>0.7621778334197693</v>
      </c>
      <c r="AV80" s="64">
        <f>AV$4*投入係数表!AV80</f>
        <v>1.0167256105547953</v>
      </c>
      <c r="AW80" s="64">
        <f>AW$4*投入係数表!AW80</f>
        <v>0.99127859141023533</v>
      </c>
      <c r="AX80" s="64">
        <f>AX$4*投入係数表!AX80</f>
        <v>0.81848976482601021</v>
      </c>
      <c r="AY80" s="64">
        <f>AY$4*投入係数表!AY80</f>
        <v>0.90457362854196843</v>
      </c>
      <c r="AZ80" s="64">
        <f>AZ$4*投入係数表!AZ80</f>
        <v>0.98526344350421402</v>
      </c>
      <c r="BA80" s="64">
        <f>BA$4*投入係数表!BA80</f>
        <v>0.76210166965176518</v>
      </c>
      <c r="BB80" s="64">
        <f>BB$4*投入係数表!BB80</f>
        <v>1.0013693940431359</v>
      </c>
      <c r="BC80" s="64">
        <f>BC$4*投入係数表!BC80</f>
        <v>0.87769874439488671</v>
      </c>
      <c r="BD80" s="64">
        <f>BD$4*投入係数表!BD80</f>
        <v>1.0466774638013971</v>
      </c>
      <c r="BE80" s="64">
        <f>BE$4*投入係数表!BE80</f>
        <v>0</v>
      </c>
      <c r="BF80" s="64">
        <f>BF$4*投入係数表!BF80</f>
        <v>1.3399844936292222</v>
      </c>
      <c r="BG80" s="64">
        <f>BG$4*投入係数表!BG80</f>
        <v>0.83291250695982066</v>
      </c>
      <c r="BH80" s="64">
        <f>BH$4*投入係数表!BH80</f>
        <v>1.1594812139923367</v>
      </c>
      <c r="BI80" s="64">
        <f>BI$4*投入係数表!BI80</f>
        <v>0.75964368419562078</v>
      </c>
      <c r="BJ80" s="64">
        <f>BJ$4*投入係数表!BJ80</f>
        <v>1.6812161348585191</v>
      </c>
      <c r="BK80" s="64">
        <f>BK$4*投入係数表!BK80</f>
        <v>50.565271647017198</v>
      </c>
      <c r="BL80" s="64">
        <f>BL$4*投入係数表!BL80</f>
        <v>1.9283197482057406</v>
      </c>
      <c r="BM80" s="64">
        <f>BM$4*投入係数表!BM80</f>
        <v>1.9523633602200194</v>
      </c>
      <c r="BN80" s="64">
        <f>BN$4*投入係数表!BN80</f>
        <v>1.7651265985363225</v>
      </c>
      <c r="BO80" s="64">
        <f>BO$4*投入係数表!BO80</f>
        <v>1.9163832289646843</v>
      </c>
      <c r="BP80" s="64">
        <f>BP$4*投入係数表!BP80</f>
        <v>0.79077691657511529</v>
      </c>
      <c r="BQ80" s="64">
        <f>BQ$4*投入係数表!BQ80</f>
        <v>2.354348950443296</v>
      </c>
      <c r="BR80" s="64">
        <f>BR$4*投入係数表!BR80</f>
        <v>1.0847014964668218</v>
      </c>
      <c r="BS80" s="64">
        <f>BS$4*投入係数表!BS80</f>
        <v>3.6847272091553371</v>
      </c>
      <c r="BT80" s="64">
        <f>BT$4*投入係数表!BT80</f>
        <v>0.48270228553331451</v>
      </c>
      <c r="BU80" s="64">
        <f>BU$4*投入係数表!BU80</f>
        <v>0.84859642907930033</v>
      </c>
      <c r="BV80" s="64">
        <f>BV$4*投入係数表!BV80</f>
        <v>8.8323068814307626E-2</v>
      </c>
      <c r="BW80" s="64">
        <f>BW$4*投入係数表!BW80</f>
        <v>8.4292897089624869E-2</v>
      </c>
      <c r="BX80" s="64">
        <f>BX$4*投入係数表!BX80</f>
        <v>5.3034886809716362E-3</v>
      </c>
      <c r="BY80" s="64">
        <f>BY$4*投入係数表!BY80</f>
        <v>0.11464559991188809</v>
      </c>
      <c r="BZ80" s="64">
        <f>BZ$4*投入係数表!BZ80</f>
        <v>0.34330969491077823</v>
      </c>
      <c r="CA80" s="64">
        <f>CA$4*投入係数表!CA80</f>
        <v>0.2550179346725085</v>
      </c>
      <c r="CB80" s="64">
        <f>CB$4*投入係数表!CB80</f>
        <v>0.38676514622217789</v>
      </c>
      <c r="CC80" s="64">
        <f>CC$4*投入係数表!CC80</f>
        <v>0.500124254473161</v>
      </c>
      <c r="CD80" s="64">
        <f>CD$4*投入係数表!CD80</f>
        <v>0.22263493638177853</v>
      </c>
      <c r="CE80" s="64">
        <f>CE$4*投入係数表!CE80</f>
        <v>0.48307062352326124</v>
      </c>
      <c r="CF80" s="64">
        <f>CF$4*投入係数表!CF80</f>
        <v>8.1414212100006367</v>
      </c>
      <c r="CG80" s="64">
        <f>CG$4*投入係数表!CG80</f>
        <v>0.50535863725940122</v>
      </c>
      <c r="CH80" s="64">
        <f>CH$4*投入係数表!CH80</f>
        <v>0.39558905278399031</v>
      </c>
      <c r="CI80" s="64">
        <f>CI$4*投入係数表!CI80</f>
        <v>0.72216097023153247</v>
      </c>
      <c r="CJ80" s="64">
        <f>CJ$4*投入係数表!CJ80</f>
        <v>0.70964765993684131</v>
      </c>
      <c r="CK80" s="64">
        <f>CK$4*投入係数表!CK80</f>
        <v>1.7506335975154188</v>
      </c>
      <c r="CL80" s="64">
        <f>CL$4*投入係数表!CL80</f>
        <v>0.6323280404156113</v>
      </c>
      <c r="CM80" s="64">
        <f>CM$4*投入係数表!CM80</f>
        <v>0.29895941364224915</v>
      </c>
      <c r="CN80" s="64">
        <f>CN$4*投入係数表!CN80</f>
        <v>1.1057408115720295</v>
      </c>
      <c r="CO80" s="64">
        <f>CO$4*投入係数表!CO80</f>
        <v>0.8865303845379835</v>
      </c>
      <c r="CP80" s="64">
        <f>CP$4*投入係数表!CP80</f>
        <v>0.68791527934640717</v>
      </c>
      <c r="CQ80" s="64">
        <f>CQ$4*投入係数表!CQ80</f>
        <v>0.45082304338686235</v>
      </c>
      <c r="CR80" s="64">
        <f>CR$4*投入係数表!CR80</f>
        <v>0.32558980852218405</v>
      </c>
      <c r="CS80" s="64">
        <f>CS$4*投入係数表!CS80</f>
        <v>1.1733274430297198</v>
      </c>
      <c r="CT80" s="64">
        <f>CT$4*投入係数表!CT80</f>
        <v>0.309900313435298</v>
      </c>
      <c r="CU80" s="64">
        <f>CU$4*投入係数表!CU80</f>
        <v>0.26160889470241988</v>
      </c>
      <c r="CV80" s="64">
        <f>CV$4*投入係数表!CV80</f>
        <v>0.92403197958936789</v>
      </c>
      <c r="CW80" s="64">
        <f>CW$4*投入係数表!CW80</f>
        <v>0.2905444527819826</v>
      </c>
      <c r="CX80" s="64">
        <f>CX$4*投入係数表!CX80</f>
        <v>0.7374755579529364</v>
      </c>
      <c r="CY80" s="64">
        <f>CY$4*投入係数表!CY80</f>
        <v>1.2647351442612078</v>
      </c>
      <c r="CZ80" s="64">
        <f>CZ$4*投入係数表!CZ80</f>
        <v>0.33654253366837011</v>
      </c>
      <c r="DA80" s="64">
        <f>DA$4*投入係数表!DA80</f>
        <v>0.35941093157485948</v>
      </c>
      <c r="DB80" s="64">
        <f>DB$4*投入係数表!DB80</f>
        <v>0.55406534453190281</v>
      </c>
      <c r="DC80" s="64">
        <f>DC$4*投入係数表!DC80</f>
        <v>1.3259500101605366</v>
      </c>
      <c r="DD80" s="64">
        <f>DD$4*投入係数表!DD80</f>
        <v>4.7132987593688727</v>
      </c>
      <c r="DE80" s="64">
        <f>DE$4*投入係数表!DE80</f>
        <v>2.6049539419283825</v>
      </c>
      <c r="DF80" s="196">
        <f t="shared" si="1"/>
        <v>184.18591903128478</v>
      </c>
    </row>
    <row r="81" spans="1:110" s="149" customFormat="1" ht="12">
      <c r="A81" s="154">
        <v>77</v>
      </c>
      <c r="B81" s="154" t="s">
        <v>145</v>
      </c>
      <c r="C81" s="64">
        <f>C$4*投入係数表!C81</f>
        <v>0.22104767845222856</v>
      </c>
      <c r="D81" s="64">
        <f>D$4*投入係数表!D81</f>
        <v>0.4443869883489811</v>
      </c>
      <c r="E81" s="64">
        <f>E$4*投入係数表!E81</f>
        <v>7.5115355724863192E-2</v>
      </c>
      <c r="F81" s="64">
        <f>F$4*投入係数表!F81</f>
        <v>6.3031831074692721E-2</v>
      </c>
      <c r="G81" s="64">
        <f>G$4*投入係数表!G81</f>
        <v>0.21208491251497358</v>
      </c>
      <c r="H81" s="64">
        <f>H$4*投入係数表!H81</f>
        <v>0</v>
      </c>
      <c r="I81" s="64">
        <f>I$4*投入係数表!I81</f>
        <v>0.10652868665347739</v>
      </c>
      <c r="J81" s="64">
        <f>J$4*投入係数表!J81</f>
        <v>0.1614851461985424</v>
      </c>
      <c r="K81" s="64">
        <f>K$4*投入係数表!K81</f>
        <v>9.2424799821963041E-2</v>
      </c>
      <c r="L81" s="64">
        <f>L$4*投入係数表!L81</f>
        <v>0.48385095736321909</v>
      </c>
      <c r="M81" s="64">
        <f>M$4*投入係数表!M81</f>
        <v>0</v>
      </c>
      <c r="N81" s="64">
        <f>N$4*投入係数表!N81</f>
        <v>5.4199143137356111E-2</v>
      </c>
      <c r="O81" s="64">
        <f>O$4*投入係数表!O81</f>
        <v>3.6009272387639818E-2</v>
      </c>
      <c r="P81" s="64">
        <f>P$4*投入係数表!P81</f>
        <v>0.36407218126724256</v>
      </c>
      <c r="Q81" s="64">
        <f>Q$4*投入係数表!Q81</f>
        <v>0.11532758526003625</v>
      </c>
      <c r="R81" s="64">
        <f>R$4*投入係数表!R81</f>
        <v>0.31323021794558564</v>
      </c>
      <c r="S81" s="64">
        <f>S$4*投入係数表!S81</f>
        <v>0.14632608956657464</v>
      </c>
      <c r="T81" s="64">
        <f>T$4*投入係数表!T81</f>
        <v>7.7466393255866933E-2</v>
      </c>
      <c r="U81" s="64">
        <f>U$4*投入係数表!U81</f>
        <v>0.19611963297611543</v>
      </c>
      <c r="V81" s="64">
        <f>V$4*投入係数表!V81</f>
        <v>0.40299700068324207</v>
      </c>
      <c r="W81" s="64">
        <f>W$4*投入係数表!W81</f>
        <v>0.27777777777777779</v>
      </c>
      <c r="X81" s="64">
        <f>X$4*投入係数表!X81</f>
        <v>0.21212611706976306</v>
      </c>
      <c r="Y81" s="64">
        <f>Y$4*投入係数表!Y81</f>
        <v>0.2068913632260006</v>
      </c>
      <c r="Z81" s="64">
        <f>Z$4*投入係数表!Z81</f>
        <v>0.33532530301043445</v>
      </c>
      <c r="AA81" s="64">
        <f>AA$4*投入係数表!AA81</f>
        <v>0.1055970556329751</v>
      </c>
      <c r="AB81" s="64">
        <f>AB$4*投入係数表!AB81</f>
        <v>0.19637028660337438</v>
      </c>
      <c r="AC81" s="64">
        <f>AC$4*投入係数表!AC81</f>
        <v>0.53300204384242378</v>
      </c>
      <c r="AD81" s="64">
        <f>AD$4*投入係数表!AD81</f>
        <v>2.4468718512411836</v>
      </c>
      <c r="AE81" s="64">
        <f>AE$4*投入係数表!AE81</f>
        <v>4.4361417396576286E-2</v>
      </c>
      <c r="AF81" s="64">
        <f>AF$4*投入係数表!AF81</f>
        <v>6.0782768085247837E-2</v>
      </c>
      <c r="AG81" s="64">
        <f>AG$4*投入係数表!AG81</f>
        <v>7.9531897971936605E-2</v>
      </c>
      <c r="AH81" s="64">
        <f>AH$4*投入係数表!AH81</f>
        <v>0.23835927243062724</v>
      </c>
      <c r="AI81" s="64">
        <f>AI$4*投入係数表!AI81</f>
        <v>0.92694144701928183</v>
      </c>
      <c r="AJ81" s="64">
        <f>AJ$4*投入係数表!AJ81</f>
        <v>0.18619084561675719</v>
      </c>
      <c r="AK81" s="64">
        <f>AK$4*投入係数表!AK81</f>
        <v>0.40675503904122029</v>
      </c>
      <c r="AL81" s="64">
        <f>AL$4*投入係数表!AL81</f>
        <v>0.66777438540897249</v>
      </c>
      <c r="AM81" s="64">
        <f>AM$4*投入係数表!AM81</f>
        <v>0.16577277012600186</v>
      </c>
      <c r="AN81" s="64">
        <f>AN$4*投入係数表!AN81</f>
        <v>0.40508496904228697</v>
      </c>
      <c r="AO81" s="64">
        <f>AO$4*投入係数表!AO81</f>
        <v>0.49895380653468535</v>
      </c>
      <c r="AP81" s="64">
        <f>AP$4*投入係数表!AP81</f>
        <v>1.3594629075774372</v>
      </c>
      <c r="AQ81" s="64">
        <f>AQ$4*投入係数表!AQ81</f>
        <v>6.7488205787113648E-2</v>
      </c>
      <c r="AR81" s="64">
        <f>AR$4*投入係数表!AR81</f>
        <v>0.24232484992381453</v>
      </c>
      <c r="AS81" s="64">
        <f>AS$4*投入係数表!AS81</f>
        <v>0.17398582139242255</v>
      </c>
      <c r="AT81" s="64">
        <f>AT$4*投入係数表!AT81</f>
        <v>0.13544715051441017</v>
      </c>
      <c r="AU81" s="64">
        <f>AU$4*投入係数表!AU81</f>
        <v>0.10262203709148006</v>
      </c>
      <c r="AV81" s="64">
        <f>AV$4*投入係数表!AV81</f>
        <v>6.4589854424405027E-2</v>
      </c>
      <c r="AW81" s="64">
        <f>AW$4*投入係数表!AW81</f>
        <v>5.0682902748066472E-2</v>
      </c>
      <c r="AX81" s="64">
        <f>AX$4*投入係数表!AX81</f>
        <v>5.1054312063404599E-2</v>
      </c>
      <c r="AY81" s="64">
        <f>AY$4*投入係数表!AY81</f>
        <v>8.9440035436905027E-2</v>
      </c>
      <c r="AZ81" s="64">
        <f>AZ$4*投入係数表!AZ81</f>
        <v>8.1398701012396352E-2</v>
      </c>
      <c r="BA81" s="64">
        <f>BA$4*投入係数表!BA81</f>
        <v>3.9667752521306394E-2</v>
      </c>
      <c r="BB81" s="64">
        <f>BB$4*投入係数表!BB81</f>
        <v>8.014067411534033E-2</v>
      </c>
      <c r="BC81" s="64">
        <f>BC$4*投入係数表!BC81</f>
        <v>4.1226149328282634E-2</v>
      </c>
      <c r="BD81" s="64">
        <f>BD$4*投入係数表!BD81</f>
        <v>3.988493799705093E-2</v>
      </c>
      <c r="BE81" s="64">
        <f>BE$4*投入係数表!BE81</f>
        <v>0</v>
      </c>
      <c r="BF81" s="64">
        <f>BF$4*投入係数表!BF81</f>
        <v>0.29037873579192203</v>
      </c>
      <c r="BG81" s="64">
        <f>BG$4*投入係数表!BG81</f>
        <v>0.13790156547410945</v>
      </c>
      <c r="BH81" s="64">
        <f>BH$4*投入係数表!BH81</f>
        <v>0.16194834192463542</v>
      </c>
      <c r="BI81" s="64">
        <f>BI$4*投入係数表!BI81</f>
        <v>9.3022039905801573E-2</v>
      </c>
      <c r="BJ81" s="64">
        <f>BJ$4*投入係数表!BJ81</f>
        <v>0.10887015853903272</v>
      </c>
      <c r="BK81" s="64">
        <f>BK$4*投入係数表!BK81</f>
        <v>11.929373638039895</v>
      </c>
      <c r="BL81" s="64">
        <f>BL$4*投入係数表!BL81</f>
        <v>9.6797283783291929E-2</v>
      </c>
      <c r="BM81" s="64">
        <f>BM$4*投入係数表!BM81</f>
        <v>8.5945036225191396E-2</v>
      </c>
      <c r="BN81" s="64">
        <f>BN$4*投入係数表!BN81</f>
        <v>0.18308560952145905</v>
      </c>
      <c r="BO81" s="64">
        <f>BO$4*投入係数表!BO81</f>
        <v>0.21098890619536537</v>
      </c>
      <c r="BP81" s="64">
        <f>BP$4*投入係数表!BP81</f>
        <v>0.49229739414235119</v>
      </c>
      <c r="BQ81" s="64">
        <f>BQ$4*投入係数表!BQ81</f>
        <v>0.45354804946795324</v>
      </c>
      <c r="BR81" s="64">
        <f>BR$4*投入係数表!BR81</f>
        <v>5.5288183072338001E-2</v>
      </c>
      <c r="BS81" s="64">
        <f>BS$4*投入係数表!BS81</f>
        <v>6.8584338564570135E-2</v>
      </c>
      <c r="BT81" s="64">
        <f>BT$4*投入係数表!BT81</f>
        <v>2.9688462462201873E-2</v>
      </c>
      <c r="BU81" s="64">
        <f>BU$4*投入係数表!BU81</f>
        <v>3.2143166674099423E-2</v>
      </c>
      <c r="BV81" s="64">
        <f>BV$4*投入係数表!BV81</f>
        <v>1.6612864093624845E-2</v>
      </c>
      <c r="BW81" s="64">
        <f>BW$4*投入係数表!BW81</f>
        <v>1.1844435188237686E-2</v>
      </c>
      <c r="BX81" s="64">
        <f>BX$4*投入係数表!BX81</f>
        <v>2.0752781795106401E-3</v>
      </c>
      <c r="BY81" s="64">
        <f>BY$4*投入係数表!BY81</f>
        <v>1.0012716149509878E-2</v>
      </c>
      <c r="BZ81" s="64">
        <f>BZ$4*投入係数表!BZ81</f>
        <v>0.60423654497256529</v>
      </c>
      <c r="CA81" s="64">
        <f>CA$4*投入係数表!CA81</f>
        <v>25.825133963860541</v>
      </c>
      <c r="CB81" s="64">
        <f>CB$4*投入係数表!CB81</f>
        <v>0.17716338955983632</v>
      </c>
      <c r="CC81" s="64">
        <f>CC$4*投入係数表!CC81</f>
        <v>1.5531809145129225E-2</v>
      </c>
      <c r="CD81" s="64">
        <f>CD$4*投入係数表!CD81</f>
        <v>1.6726458950962638E-2</v>
      </c>
      <c r="CE81" s="64">
        <f>CE$4*投入係数表!CE81</f>
        <v>5.4323540492942322E-2</v>
      </c>
      <c r="CF81" s="64">
        <f>CF$4*投入係数表!CF81</f>
        <v>0.14313887651886251</v>
      </c>
      <c r="CG81" s="64">
        <f>CG$4*投入係数表!CG81</f>
        <v>1.4577652997867344E-2</v>
      </c>
      <c r="CH81" s="64">
        <f>CH$4*投入係数表!CH81</f>
        <v>1.5513296187607464E-2</v>
      </c>
      <c r="CI81" s="64">
        <f>CI$4*投入係数表!CI81</f>
        <v>4.8641286724171479E-2</v>
      </c>
      <c r="CJ81" s="64">
        <f>CJ$4*投入係数表!CJ81</f>
        <v>1.5967072348578932E-2</v>
      </c>
      <c r="CK81" s="64">
        <f>CK$4*投入係数表!CK81</f>
        <v>6.7388406264191847E-2</v>
      </c>
      <c r="CL81" s="64">
        <f>CL$4*投入係数表!CL81</f>
        <v>2.8359881333359285E-2</v>
      </c>
      <c r="CM81" s="64">
        <f>CM$4*投入係数表!CM81</f>
        <v>2.8634244946279471E-2</v>
      </c>
      <c r="CN81" s="64">
        <f>CN$4*投入係数表!CN81</f>
        <v>5.1495266906094822E-2</v>
      </c>
      <c r="CO81" s="64">
        <f>CO$4*投入係数表!CO81</f>
        <v>2.4419399813621102E-2</v>
      </c>
      <c r="CP81" s="64">
        <f>CP$4*投入係数表!CP81</f>
        <v>6.0137583055869283E-2</v>
      </c>
      <c r="CQ81" s="64">
        <f>CQ$4*投入係数表!CQ81</f>
        <v>2.1021652301870929E-2</v>
      </c>
      <c r="CR81" s="64">
        <f>CR$4*投入係数表!CR81</f>
        <v>2.2660096563815006E-2</v>
      </c>
      <c r="CS81" s="64">
        <f>CS$4*投入係数表!CS81</f>
        <v>5.154015661896573E-2</v>
      </c>
      <c r="CT81" s="64">
        <f>CT$4*投入係数表!CT81</f>
        <v>1.6103818568881136E-2</v>
      </c>
      <c r="CU81" s="64">
        <f>CU$4*投入係数表!CU81</f>
        <v>9.3431748108007088E-3</v>
      </c>
      <c r="CV81" s="64">
        <f>CV$4*投入係数表!CV81</f>
        <v>9.1825849801502199E-2</v>
      </c>
      <c r="CW81" s="64">
        <f>CW$4*投入係数表!CW81</f>
        <v>1.642264221488865E-2</v>
      </c>
      <c r="CX81" s="64">
        <f>CX$4*投入係数表!CX81</f>
        <v>8.5125750117996099E-2</v>
      </c>
      <c r="CY81" s="64">
        <f>CY$4*投入係数表!CY81</f>
        <v>4.1002140552925927E-2</v>
      </c>
      <c r="CZ81" s="64">
        <f>CZ$4*投入係数表!CZ81</f>
        <v>3.4444789519749289E-2</v>
      </c>
      <c r="DA81" s="64">
        <f>DA$4*投入係数表!DA81</f>
        <v>4.8352953718227919E-2</v>
      </c>
      <c r="DB81" s="64">
        <f>DB$4*投入係数表!DB81</f>
        <v>3.5178752033771597E-2</v>
      </c>
      <c r="DC81" s="64">
        <f>DC$4*投入係数表!DC81</f>
        <v>5.6664530348740874E-2</v>
      </c>
      <c r="DD81" s="64">
        <f>DD$4*投入係数表!DD81</f>
        <v>0.3078671040334256</v>
      </c>
      <c r="DE81" s="64">
        <f>DE$4*投入係数表!DE81</f>
        <v>2.6333946036477783E-2</v>
      </c>
      <c r="DF81" s="196">
        <f t="shared" si="1"/>
        <v>56.705272816359589</v>
      </c>
    </row>
    <row r="82" spans="1:110" s="149" customFormat="1" ht="12">
      <c r="A82" s="154">
        <v>78</v>
      </c>
      <c r="B82" s="154" t="s">
        <v>37</v>
      </c>
      <c r="C82" s="64">
        <f>C$4*投入係数表!C82</f>
        <v>0</v>
      </c>
      <c r="D82" s="64">
        <f>D$4*投入係数表!D82</f>
        <v>0</v>
      </c>
      <c r="E82" s="64">
        <f>E$4*投入係数表!E82</f>
        <v>3.219229531065565E-2</v>
      </c>
      <c r="F82" s="64">
        <f>F$4*投入係数表!F82</f>
        <v>0</v>
      </c>
      <c r="G82" s="64">
        <f>G$4*投入係数表!G82</f>
        <v>7.8549967598138364E-3</v>
      </c>
      <c r="H82" s="64">
        <f>H$4*投入係数表!H82</f>
        <v>0</v>
      </c>
      <c r="I82" s="64">
        <f>I$4*投入係数表!I82</f>
        <v>0.15218383807639629</v>
      </c>
      <c r="J82" s="64">
        <f>J$4*投入係数表!J82</f>
        <v>1.0773885087588607E-2</v>
      </c>
      <c r="K82" s="64">
        <f>K$4*投入係数表!K82</f>
        <v>8.8564304497704138E-3</v>
      </c>
      <c r="L82" s="64">
        <f>L$4*投入係数表!L82</f>
        <v>2.0677391340308505E-3</v>
      </c>
      <c r="M82" s="64">
        <f>M$4*投入係数表!M82</f>
        <v>0</v>
      </c>
      <c r="N82" s="64">
        <f>N$4*投入係数表!N82</f>
        <v>5.4199143137356111E-2</v>
      </c>
      <c r="O82" s="64">
        <f>O$4*投入係数表!O82</f>
        <v>7.2018544775279636E-2</v>
      </c>
      <c r="P82" s="64">
        <f>P$4*投入係数表!P82</f>
        <v>2.2613178960698296E-2</v>
      </c>
      <c r="Q82" s="64">
        <f>Q$4*投入係数表!Q82</f>
        <v>4.6680213081443239E-2</v>
      </c>
      <c r="R82" s="64">
        <f>R$4*投入係数表!R82</f>
        <v>1.3782129589605768E-2</v>
      </c>
      <c r="S82" s="64">
        <f>S$4*投入係数表!S82</f>
        <v>2.8514827710409411E-2</v>
      </c>
      <c r="T82" s="64">
        <f>T$4*投入係数表!T82</f>
        <v>6.3795853269537475E-2</v>
      </c>
      <c r="U82" s="64">
        <f>U$4*投入係数表!U82</f>
        <v>2.101281781886951E-2</v>
      </c>
      <c r="V82" s="64">
        <f>V$4*投入係数表!V82</f>
        <v>4.1110326219123833E-2</v>
      </c>
      <c r="W82" s="64">
        <f>W$4*投入係数表!W82</f>
        <v>0</v>
      </c>
      <c r="X82" s="64">
        <f>X$4*投入係数表!X82</f>
        <v>1.3204637809563567E-2</v>
      </c>
      <c r="Y82" s="64">
        <f>Y$4*投入係数表!Y82</f>
        <v>0.10626692747517302</v>
      </c>
      <c r="Z82" s="64">
        <f>Z$4*投入係数表!Z82</f>
        <v>5.6199771454262751E-3</v>
      </c>
      <c r="AA82" s="64">
        <f>AA$4*投入係数表!AA82</f>
        <v>0.28529730820137128</v>
      </c>
      <c r="AB82" s="64">
        <f>AB$4*投入係数表!AB82</f>
        <v>4.4387213345650912E-2</v>
      </c>
      <c r="AC82" s="64">
        <f>AC$4*投入係数表!AC82</f>
        <v>0</v>
      </c>
      <c r="AD82" s="64">
        <f>AD$4*投入係数表!AD82</f>
        <v>8.0150224420628378E-3</v>
      </c>
      <c r="AE82" s="64">
        <f>AE$4*投入係数表!AE82</f>
        <v>3.2038801453082869E-2</v>
      </c>
      <c r="AF82" s="64">
        <f>AF$4*投入係数表!AF82</f>
        <v>4.6536806815267874E-2</v>
      </c>
      <c r="AG82" s="64">
        <f>AG$4*投入係数表!AG82</f>
        <v>4.2606373913537464E-2</v>
      </c>
      <c r="AH82" s="64">
        <f>AH$4*投入係数表!AH82</f>
        <v>4.5887346564184923E-2</v>
      </c>
      <c r="AI82" s="64">
        <f>AI$4*投入係数表!AI82</f>
        <v>2.5650097293472493E-2</v>
      </c>
      <c r="AJ82" s="64">
        <f>AJ$4*投入係数表!AJ82</f>
        <v>4.6547711404189299E-2</v>
      </c>
      <c r="AK82" s="64">
        <f>AK$4*投入係数表!AK82</f>
        <v>3.5106833726771987E-2</v>
      </c>
      <c r="AL82" s="64">
        <f>AL$4*投入係数表!AL82</f>
        <v>7.4292400601768446E-3</v>
      </c>
      <c r="AM82" s="64">
        <f>AM$4*投入係数表!AM82</f>
        <v>4.5482490049190562E-2</v>
      </c>
      <c r="AN82" s="64">
        <f>AN$4*投入係数表!AN82</f>
        <v>4.116717165063892E-2</v>
      </c>
      <c r="AO82" s="64">
        <f>AO$4*投入係数表!AO82</f>
        <v>2.8403442497230664E-2</v>
      </c>
      <c r="AP82" s="64">
        <f>AP$4*投入係数表!AP82</f>
        <v>3.6600924434777152E-2</v>
      </c>
      <c r="AQ82" s="64">
        <f>AQ$4*投入係数表!AQ82</f>
        <v>2.2712376947586325E-2</v>
      </c>
      <c r="AR82" s="64">
        <f>AR$4*投入係数表!AR82</f>
        <v>9.6073235954643635E-2</v>
      </c>
      <c r="AS82" s="64">
        <f>AS$4*投入係数表!AS82</f>
        <v>4.9062352477958017E-2</v>
      </c>
      <c r="AT82" s="64">
        <f>AT$4*投入係数表!AT82</f>
        <v>6.8293959102717766E-2</v>
      </c>
      <c r="AU82" s="64">
        <f>AU$4*投入係数表!AU82</f>
        <v>6.331295206824146E-2</v>
      </c>
      <c r="AV82" s="64">
        <f>AV$4*投入係数表!AV82</f>
        <v>6.3686499817070696E-2</v>
      </c>
      <c r="AW82" s="64">
        <f>AW$4*投入係数表!AW82</f>
        <v>2.6328780648346223E-2</v>
      </c>
      <c r="AX82" s="64">
        <f>AX$4*投入係数表!AX82</f>
        <v>5.3485469780709574E-2</v>
      </c>
      <c r="AY82" s="64">
        <f>AY$4*投入係数表!AY82</f>
        <v>4.3660301658773548E-2</v>
      </c>
      <c r="AZ82" s="64">
        <f>AZ$4*投入係数表!AZ82</f>
        <v>2.8828706608557037E-2</v>
      </c>
      <c r="BA82" s="64">
        <f>BA$4*投入係数表!BA82</f>
        <v>5.0486230481662682E-2</v>
      </c>
      <c r="BB82" s="64">
        <f>BB$4*投入係数表!BB82</f>
        <v>3.9681304659052008E-2</v>
      </c>
      <c r="BC82" s="64">
        <f>BC$4*投入係数表!BC82</f>
        <v>2.8081579977235996E-2</v>
      </c>
      <c r="BD82" s="64">
        <f>BD$4*投入係数表!BD82</f>
        <v>1.4503613817109431E-2</v>
      </c>
      <c r="BE82" s="64">
        <f>BE$4*投入係数表!BE82</f>
        <v>0</v>
      </c>
      <c r="BF82" s="64">
        <f>BF$4*投入係数表!BF82</f>
        <v>2.1942977515762373E-2</v>
      </c>
      <c r="BG82" s="64">
        <f>BG$4*投入係数表!BG82</f>
        <v>3.4960960261041833E-2</v>
      </c>
      <c r="BH82" s="64">
        <f>BH$4*投入係数表!BH82</f>
        <v>1.1370841028750999E-2</v>
      </c>
      <c r="BI82" s="64">
        <f>BI$4*投入係数表!BI82</f>
        <v>2.0695770002461707E-2</v>
      </c>
      <c r="BJ82" s="64">
        <f>BJ$4*投入係数表!BJ82</f>
        <v>5.0170579971904473E-2</v>
      </c>
      <c r="BK82" s="64">
        <f>BK$4*投入係数表!BK82</f>
        <v>0</v>
      </c>
      <c r="BL82" s="64">
        <f>BL$4*投入係数表!BL82</f>
        <v>1.1265574656963252E-2</v>
      </c>
      <c r="BM82" s="64">
        <f>BM$4*投入係数表!BM82</f>
        <v>2.1293844796092195E-2</v>
      </c>
      <c r="BN82" s="64">
        <f>BN$4*投入係数表!BN82</f>
        <v>9.3179746248885625E-3</v>
      </c>
      <c r="BO82" s="64">
        <f>BO$4*投入係数表!BO82</f>
        <v>2.3840554372357672E-2</v>
      </c>
      <c r="BP82" s="64">
        <f>BP$4*投入係数表!BP82</f>
        <v>1.5883610949858844E-2</v>
      </c>
      <c r="BQ82" s="64">
        <f>BQ$4*投入係数表!BQ82</f>
        <v>1.2853588446460213E-2</v>
      </c>
      <c r="BR82" s="64">
        <f>BR$4*投入係数表!BR82</f>
        <v>0.10425771665069453</v>
      </c>
      <c r="BS82" s="64">
        <f>BS$4*投入係数表!BS82</f>
        <v>0.40971297678442548</v>
      </c>
      <c r="BT82" s="64">
        <f>BT$4*投入係数表!BT82</f>
        <v>0.16053634650159562</v>
      </c>
      <c r="BU82" s="64">
        <f>BU$4*投入係数表!BU82</f>
        <v>8.0526205516003008E-2</v>
      </c>
      <c r="BV82" s="64">
        <f>BV$4*投入係数表!BV82</f>
        <v>1.3266387873326315E-2</v>
      </c>
      <c r="BW82" s="64">
        <f>BW$4*投入係数表!BW82</f>
        <v>1.0857398922551213E-2</v>
      </c>
      <c r="BX82" s="64">
        <f>BX$4*投入係数表!BX82</f>
        <v>0</v>
      </c>
      <c r="BY82" s="64">
        <f>BY$4*投入係数表!BY82</f>
        <v>1.0012716149509877E-3</v>
      </c>
      <c r="BZ82" s="64">
        <f>BZ$4*投入係数表!BZ82</f>
        <v>1.4065363754705797E-2</v>
      </c>
      <c r="CA82" s="64">
        <f>CA$4*投入係数表!CA82</f>
        <v>2.1847330852006179E-2</v>
      </c>
      <c r="CB82" s="64">
        <f>CB$4*投入係数表!CB82</f>
        <v>0.29444056293043219</v>
      </c>
      <c r="CC82" s="64">
        <f>CC$4*投入係数表!CC82</f>
        <v>9.6297216699801194E-2</v>
      </c>
      <c r="CD82" s="64">
        <f>CD$4*投入係数表!CD82</f>
        <v>1.6726458950962638E-2</v>
      </c>
      <c r="CE82" s="64">
        <f>CE$4*投入係数表!CE82</f>
        <v>2.599352206382724E-2</v>
      </c>
      <c r="CF82" s="64">
        <f>CF$4*投入係数表!CF82</f>
        <v>2.3745149182517973</v>
      </c>
      <c r="CG82" s="64">
        <f>CG$4*投入係数表!CG82</f>
        <v>8.4766352617228632E-2</v>
      </c>
      <c r="CH82" s="64">
        <f>CH$4*投入係数表!CH82</f>
        <v>0.33353586803356045</v>
      </c>
      <c r="CI82" s="64">
        <f>CI$4*投入係数表!CI82</f>
        <v>0.23963940592775149</v>
      </c>
      <c r="CJ82" s="64">
        <f>CJ$4*投入係数表!CJ82</f>
        <v>9.7576553241315686E-2</v>
      </c>
      <c r="CK82" s="64">
        <f>CK$4*投入係数表!CK82</f>
        <v>0.8613996278988002</v>
      </c>
      <c r="CL82" s="64">
        <f>CL$4*投入係数表!CL82</f>
        <v>7.5904388274579265E-2</v>
      </c>
      <c r="CM82" s="64">
        <f>CM$4*投入係数表!CM82</f>
        <v>0.13619162752574174</v>
      </c>
      <c r="CN82" s="64">
        <f>CN$4*投入係数表!CN82</f>
        <v>0.2377723578043478</v>
      </c>
      <c r="CO82" s="64">
        <f>CO$4*投入係数表!CO82</f>
        <v>4.2275482681288702E-2</v>
      </c>
      <c r="CP82" s="64">
        <f>CP$4*投入係数表!CP82</f>
        <v>8.8006219106150172E-3</v>
      </c>
      <c r="CQ82" s="64">
        <f>CQ$4*投入係数表!CQ82</f>
        <v>6.3978941788302825E-3</v>
      </c>
      <c r="CR82" s="64">
        <f>CR$4*投入係数表!CR82</f>
        <v>1.3914094381289916E-2</v>
      </c>
      <c r="CS82" s="64">
        <f>CS$4*投入係数表!CS82</f>
        <v>0.37603277533224994</v>
      </c>
      <c r="CT82" s="64">
        <f>CT$4*投入係数表!CT82</f>
        <v>0.13825717405478441</v>
      </c>
      <c r="CU82" s="64">
        <f>CU$4*投入係数表!CU82</f>
        <v>0.18452770251331405</v>
      </c>
      <c r="CV82" s="64">
        <f>CV$4*投入係数表!CV82</f>
        <v>1.9244938581153156E-2</v>
      </c>
      <c r="CW82" s="64">
        <f>CW$4*投入係数表!CW82</f>
        <v>0.14027403093428606</v>
      </c>
      <c r="CX82" s="64">
        <f>CX$4*投入係数表!CX82</f>
        <v>3.4555997572651882E-2</v>
      </c>
      <c r="CY82" s="64">
        <f>CY$4*投入係数表!CY82</f>
        <v>1.597877536253731E-2</v>
      </c>
      <c r="CZ82" s="64">
        <f>CZ$4*投入係数表!CZ82</f>
        <v>5.3643524661904626E-2</v>
      </c>
      <c r="DA82" s="64">
        <f>DA$4*投入係数表!DA82</f>
        <v>9.556371167933235E-2</v>
      </c>
      <c r="DB82" s="64">
        <f>DB$4*投入係数表!DB82</f>
        <v>5.7165472054878846E-2</v>
      </c>
      <c r="DC82" s="64">
        <f>DC$4*投入係数表!DC82</f>
        <v>9.0663248557985396E-2</v>
      </c>
      <c r="DD82" s="64">
        <f>DD$4*投入係数表!DD82</f>
        <v>1.8325422859132474E-3</v>
      </c>
      <c r="DE82" s="64">
        <f>DE$4*投入係数表!DE82</f>
        <v>0.25491259763310492</v>
      </c>
      <c r="DF82" s="196">
        <f t="shared" si="1"/>
        <v>9.5805686293550778</v>
      </c>
    </row>
    <row r="83" spans="1:110" s="149" customFormat="1" ht="12">
      <c r="A83" s="154">
        <v>79</v>
      </c>
      <c r="B83" s="154" t="s">
        <v>38</v>
      </c>
      <c r="C83" s="64">
        <f>C$4*投入係数表!C83</f>
        <v>7.5506385213880048E-2</v>
      </c>
      <c r="D83" s="64">
        <f>D$4*投入係数表!D83</f>
        <v>0.23431313931128098</v>
      </c>
      <c r="E83" s="64">
        <f>E$4*投入係数表!E83</f>
        <v>4.2923060414207535E-2</v>
      </c>
      <c r="F83" s="64">
        <f>F$4*投入係数表!F83</f>
        <v>1.0505305179115453E-2</v>
      </c>
      <c r="G83" s="64">
        <f>G$4*投入係数表!G83</f>
        <v>0.11586120220725409</v>
      </c>
      <c r="H83" s="64">
        <f>H$4*投入係数表!H83</f>
        <v>0</v>
      </c>
      <c r="I83" s="64">
        <f>I$4*投入係数表!I83</f>
        <v>3.0436767615279255E-2</v>
      </c>
      <c r="J83" s="64">
        <f>J$4*投入係数表!J83</f>
        <v>0.15458985974248568</v>
      </c>
      <c r="K83" s="64">
        <f>K$4*投入係数表!K83</f>
        <v>9.7420734947474552E-2</v>
      </c>
      <c r="L83" s="64">
        <f>L$4*投入係数表!L83</f>
        <v>0.19023200033083826</v>
      </c>
      <c r="M83" s="64">
        <f>M$4*投入係数表!M83</f>
        <v>0</v>
      </c>
      <c r="N83" s="64">
        <f>N$4*投入係数表!N83</f>
        <v>5.6780054715325448E-2</v>
      </c>
      <c r="O83" s="64">
        <f>O$4*投入係数表!O83</f>
        <v>6.5266806202597172E-2</v>
      </c>
      <c r="P83" s="64">
        <f>P$4*投入係数表!P83</f>
        <v>0.12211116638777079</v>
      </c>
      <c r="Q83" s="64">
        <f>Q$4*投入係数表!Q83</f>
        <v>0.11532758526003625</v>
      </c>
      <c r="R83" s="64">
        <f>R$4*投入係数表!R83</f>
        <v>0.25309001610003318</v>
      </c>
      <c r="S83" s="64">
        <f>S$4*投入係数表!S83</f>
        <v>0.18384559971185016</v>
      </c>
      <c r="T83" s="64">
        <f>T$4*投入係数表!T83</f>
        <v>0.11961722488038277</v>
      </c>
      <c r="U83" s="64">
        <f>U$4*投入係数表!U83</f>
        <v>7.704699866918821E-2</v>
      </c>
      <c r="V83" s="64">
        <f>V$4*投入係数表!V83</f>
        <v>5.6164811876831144E-2</v>
      </c>
      <c r="W83" s="64">
        <f>W$4*投入係数表!W83</f>
        <v>0.12345679012345678</v>
      </c>
      <c r="X83" s="64">
        <f>X$4*投入係数表!X83</f>
        <v>9.5840113133929095E-2</v>
      </c>
      <c r="Y83" s="64">
        <f>Y$4*投入係数表!Y83</f>
        <v>9.122028287691844E-2</v>
      </c>
      <c r="Z83" s="64">
        <f>Z$4*投入係数表!Z83</f>
        <v>0.12925947434480434</v>
      </c>
      <c r="AA83" s="64">
        <f>AA$4*投入係数表!AA83</f>
        <v>8.0072621132996721E-2</v>
      </c>
      <c r="AB83" s="64">
        <f>AB$4*投入係数表!AB83</f>
        <v>0.1223393159350096</v>
      </c>
      <c r="AC83" s="64">
        <f>AC$4*投入係数表!AC83</f>
        <v>5.8109245381316878E-2</v>
      </c>
      <c r="AD83" s="64">
        <f>AD$4*投入係数表!AD83</f>
        <v>0.1133553173948887</v>
      </c>
      <c r="AE83" s="64">
        <f>AE$4*投入係数表!AE83</f>
        <v>5.1015630006062726E-2</v>
      </c>
      <c r="AF83" s="64">
        <f>AF$4*投入係数表!AF83</f>
        <v>5.0335729820595858E-2</v>
      </c>
      <c r="AG83" s="64">
        <f>AG$4*投入係数表!AG83</f>
        <v>6.5329773334090777E-2</v>
      </c>
      <c r="AH83" s="64">
        <f>AH$4*投入係数表!AH83</f>
        <v>0.12109160898882132</v>
      </c>
      <c r="AI83" s="64">
        <f>AI$4*投入係数表!AI83</f>
        <v>0.29718733415885368</v>
      </c>
      <c r="AJ83" s="64">
        <f>AJ$4*投入係数表!AJ83</f>
        <v>0.12412723041117144</v>
      </c>
      <c r="AK83" s="64">
        <f>AK$4*投入係数表!AK83</f>
        <v>0.14405907632709883</v>
      </c>
      <c r="AL83" s="64">
        <f>AL$4*投入係数表!AL83</f>
        <v>8.7865050711706902E-2</v>
      </c>
      <c r="AM83" s="64">
        <f>AM$4*投入係数表!AM83</f>
        <v>4.3785985091760724E-2</v>
      </c>
      <c r="AN83" s="64">
        <f>AN$4*投入係数表!AN83</f>
        <v>0.11691476748781453</v>
      </c>
      <c r="AO83" s="64">
        <f>AO$4*投入係数表!AO83</f>
        <v>0.11361376998892266</v>
      </c>
      <c r="AP83" s="64">
        <f>AP$4*投入係数表!AP83</f>
        <v>4.9149812812415032E-2</v>
      </c>
      <c r="AQ83" s="64">
        <f>AQ$4*投入係数表!AQ83</f>
        <v>5.9701105119369768E-2</v>
      </c>
      <c r="AR83" s="64">
        <f>AR$4*投入係数表!AR83</f>
        <v>6.9148252629775364E-2</v>
      </c>
      <c r="AS83" s="64">
        <f>AS$4*投入係数表!AS83</f>
        <v>6.4935466514944432E-2</v>
      </c>
      <c r="AT83" s="64">
        <f>AT$4*投入係数表!AT83</f>
        <v>5.2855569684174666E-2</v>
      </c>
      <c r="AU83" s="64">
        <f>AU$4*投入係数表!AU83</f>
        <v>4.3383135851977624E-2</v>
      </c>
      <c r="AV83" s="64">
        <f>AV$4*投入係数表!AV83</f>
        <v>5.3297921832725824E-2</v>
      </c>
      <c r="AW83" s="64">
        <f>AW$4*投入係数表!AW83</f>
        <v>5.9239756458779005E-2</v>
      </c>
      <c r="AX83" s="64">
        <f>AX$4*投入係数表!AX83</f>
        <v>4.2140067099952994E-2</v>
      </c>
      <c r="AY83" s="64">
        <f>AY$4*投入係数表!AY83</f>
        <v>4.9700683198943676E-2</v>
      </c>
      <c r="AZ83" s="64">
        <f>AZ$4*投入係数表!AZ83</f>
        <v>5.9353219488205669E-2</v>
      </c>
      <c r="BA83" s="64">
        <f>BA$4*投入係数表!BA83</f>
        <v>4.8082124268250176E-2</v>
      </c>
      <c r="BB83" s="64">
        <f>BB$4*投入係数表!BB83</f>
        <v>6.1467118981668796E-2</v>
      </c>
      <c r="BC83" s="64">
        <f>BC$4*投入係数表!BC83</f>
        <v>5.2877017616710327E-2</v>
      </c>
      <c r="BD83" s="64">
        <f>BD$4*投入係数表!BD83</f>
        <v>4.7136744905605647E-2</v>
      </c>
      <c r="BE83" s="64">
        <f>BE$4*投入係数表!BE83</f>
        <v>0</v>
      </c>
      <c r="BF83" s="64">
        <f>BF$4*投入係数表!BF83</f>
        <v>9.8743398820930667E-2</v>
      </c>
      <c r="BG83" s="64">
        <f>BG$4*投入係数表!BG83</f>
        <v>5.4060003366610987E-2</v>
      </c>
      <c r="BH83" s="64">
        <f>BH$4*投入係数表!BH83</f>
        <v>6.4779336769854173E-2</v>
      </c>
      <c r="BI83" s="64">
        <f>BI$4*投入係数表!BI83</f>
        <v>4.7927046321490273E-2</v>
      </c>
      <c r="BJ83" s="64">
        <f>BJ$4*投入係数表!BJ83</f>
        <v>9.2815572948023284E-2</v>
      </c>
      <c r="BK83" s="64">
        <f>BK$4*投入係数表!BK83</f>
        <v>0.17880091635469633</v>
      </c>
      <c r="BL83" s="64">
        <f>BL$4*投入係数表!BL83</f>
        <v>9.1511129521178416E-2</v>
      </c>
      <c r="BM83" s="64">
        <f>BM$4*投入係数表!BM83</f>
        <v>9.620713010282618E-2</v>
      </c>
      <c r="BN83" s="64">
        <f>BN$4*投入係数表!BN83</f>
        <v>8.889851466447736E-2</v>
      </c>
      <c r="BO83" s="64">
        <f>BO$4*投入係数表!BO83</f>
        <v>0.10092501350964747</v>
      </c>
      <c r="BP83" s="64">
        <f>BP$4*投入係数表!BP83</f>
        <v>5.7199908480146437E-2</v>
      </c>
      <c r="BQ83" s="64">
        <f>BQ$4*投入係数表!BQ83</f>
        <v>0.1511826831559844</v>
      </c>
      <c r="BR83" s="64">
        <f>BR$4*投入係数表!BR83</f>
        <v>2.685426034942132E-2</v>
      </c>
      <c r="BS83" s="64">
        <f>BS$4*投入係数表!BS83</f>
        <v>2.1068391585194749E-2</v>
      </c>
      <c r="BT83" s="64">
        <f>BT$4*投入係数表!BT83</f>
        <v>1.5066296830645599E-2</v>
      </c>
      <c r="BU83" s="64">
        <f>BU$4*投入係数表!BU83</f>
        <v>1.3294817629601333E-2</v>
      </c>
      <c r="BV83" s="64">
        <f>BV$4*投入係数表!BV83</f>
        <v>7.7686055114072998E-3</v>
      </c>
      <c r="BW83" s="64">
        <f>BW$4*投入係数表!BW83</f>
        <v>6.7118466066680219E-3</v>
      </c>
      <c r="BX83" s="64">
        <f>BX$4*投入係数表!BX83</f>
        <v>5.0729022165815654E-4</v>
      </c>
      <c r="BY83" s="64">
        <f>BY$4*投入係数表!BY83</f>
        <v>4.2554043635416976E-2</v>
      </c>
      <c r="BZ83" s="64">
        <f>BZ$4*投入係数表!BZ83</f>
        <v>9.9462215122562411E-2</v>
      </c>
      <c r="CA83" s="64">
        <f>CA$4*投入係数表!CA83</f>
        <v>3.0189038995499448E-2</v>
      </c>
      <c r="CB83" s="64">
        <f>CB$4*投入係数表!CB83</f>
        <v>6.2381475197125454E-2</v>
      </c>
      <c r="CC83" s="64">
        <f>CC$4*投入係数表!CC83</f>
        <v>0.36965705765407553</v>
      </c>
      <c r="CD83" s="64">
        <f>CD$4*投入係数表!CD83</f>
        <v>8.6516166987737776E-3</v>
      </c>
      <c r="CE83" s="64">
        <f>CE$4*投入係数表!CE83</f>
        <v>2.1028467287590575E-2</v>
      </c>
      <c r="CF83" s="64">
        <f>CF$4*投入係数表!CF83</f>
        <v>0.82384375596411996</v>
      </c>
      <c r="CG83" s="64">
        <f>CG$4*投入係数表!CG83</f>
        <v>8.4586381592563591E-3</v>
      </c>
      <c r="CH83" s="64">
        <f>CH$4*投入係数表!CH83</f>
        <v>9.0494227761043523E-3</v>
      </c>
      <c r="CI83" s="64">
        <f>CI$4*投入係数表!CI83</f>
        <v>4.1507231337959659E-2</v>
      </c>
      <c r="CJ83" s="64">
        <f>CJ$4*投入係数表!CJ83</f>
        <v>1.2418834048894723E-2</v>
      </c>
      <c r="CK83" s="64">
        <f>CK$4*投入係数表!CK83</f>
        <v>9.8152678689149009E-2</v>
      </c>
      <c r="CL83" s="64">
        <f>CL$4*投入係数表!CL83</f>
        <v>1.0843484039225608E-2</v>
      </c>
      <c r="CM83" s="64">
        <f>CM$4*投入係数表!CM83</f>
        <v>1.5032978596796724E-2</v>
      </c>
      <c r="CN83" s="64">
        <f>CN$4*投入係数表!CN83</f>
        <v>3.8083316361420608E-2</v>
      </c>
      <c r="CO83" s="64">
        <f>CO$4*投入係数表!CO83</f>
        <v>5.8780294413024708E-2</v>
      </c>
      <c r="CP83" s="64">
        <f>CP$4*投入係数表!CP83</f>
        <v>4.5469879871510924E-2</v>
      </c>
      <c r="CQ83" s="64">
        <f>CQ$4*投入係数表!CQ83</f>
        <v>2.5134584273976111E-2</v>
      </c>
      <c r="CR83" s="64">
        <f>CR$4*投入係数表!CR83</f>
        <v>2.1467459902561586E-2</v>
      </c>
      <c r="CS83" s="64">
        <f>CS$4*投入係数表!CS83</f>
        <v>4.1547677274472367E-2</v>
      </c>
      <c r="CT83" s="64">
        <f>CT$4*投入係数表!CT83</f>
        <v>1.1390505817013487E-2</v>
      </c>
      <c r="CU83" s="64">
        <f>CU$4*投入係数表!CU83</f>
        <v>6.540222367560497E-2</v>
      </c>
      <c r="CV83" s="64">
        <f>CV$4*投入係数表!CV83</f>
        <v>5.6910032661410044E-2</v>
      </c>
      <c r="CW83" s="64">
        <f>CW$4*投入係数表!CW83</f>
        <v>9.8016560254869014E-3</v>
      </c>
      <c r="CX83" s="64">
        <f>CX$4*投入係数表!CX83</f>
        <v>6.1526532263502125E-2</v>
      </c>
      <c r="CY83" s="64">
        <f>CY$4*投入係数表!CY83</f>
        <v>8.0195363140281584E-2</v>
      </c>
      <c r="CZ83" s="64">
        <f>CZ$4*投入係数表!CZ83</f>
        <v>2.484542194867162E-2</v>
      </c>
      <c r="DA83" s="64">
        <f>DA$4*投入係数表!DA83</f>
        <v>1.5990740599728919E-2</v>
      </c>
      <c r="DB83" s="64">
        <f>DB$4*投入係数表!DB83</f>
        <v>3.5178752033771597E-2</v>
      </c>
      <c r="DC83" s="64">
        <f>DC$4*投入係数表!DC83</f>
        <v>1.9539493223703751E-2</v>
      </c>
      <c r="DD83" s="64">
        <f>DD$4*投入係数表!DD83</f>
        <v>0.31336473089116529</v>
      </c>
      <c r="DE83" s="64">
        <f>DE$4*投入係数表!DE83</f>
        <v>8.4268627316728909E-3</v>
      </c>
      <c r="DF83" s="196">
        <f t="shared" si="1"/>
        <v>8.643094459941544</v>
      </c>
    </row>
    <row r="84" spans="1:110" s="149" customFormat="1" ht="12">
      <c r="A84" s="154">
        <v>80</v>
      </c>
      <c r="B84" s="154" t="s">
        <v>39</v>
      </c>
      <c r="C84" s="64">
        <f>C$4*投入係数表!C84</f>
        <v>0.30202554085552019</v>
      </c>
      <c r="D84" s="64">
        <f>D$4*投入係数表!D84</f>
        <v>0.74657014042628833</v>
      </c>
      <c r="E84" s="64">
        <f>E$4*投入係数表!E84</f>
        <v>0.17169224165683014</v>
      </c>
      <c r="F84" s="64">
        <f>F$4*投入係数表!F84</f>
        <v>4.2021220716461812E-2</v>
      </c>
      <c r="G84" s="64">
        <f>G$4*投入係数表!G84</f>
        <v>0.5086110401979459</v>
      </c>
      <c r="H84" s="64">
        <f>H$4*投入係数表!H84</f>
        <v>0</v>
      </c>
      <c r="I84" s="64">
        <f>I$4*投入係数表!I84</f>
        <v>9.1310302845837771E-2</v>
      </c>
      <c r="J84" s="64">
        <f>J$4*投入係数表!J84</f>
        <v>1.3440267734122679</v>
      </c>
      <c r="K84" s="64">
        <f>K$4*投入係数表!K84</f>
        <v>0.41012085621244532</v>
      </c>
      <c r="L84" s="64">
        <f>L$4*投入係数表!L84</f>
        <v>3.9803978330093872</v>
      </c>
      <c r="M84" s="64">
        <f>M$4*投入係数表!M84</f>
        <v>0</v>
      </c>
      <c r="N84" s="64">
        <f>N$4*投入係数表!N84</f>
        <v>0.3535848861817994</v>
      </c>
      <c r="O84" s="64">
        <f>O$4*投入係数表!O84</f>
        <v>0.36009272387639818</v>
      </c>
      <c r="P84" s="64">
        <f>P$4*投入係数表!P84</f>
        <v>0.42965040025326762</v>
      </c>
      <c r="Q84" s="64">
        <f>Q$4*投入係数表!Q84</f>
        <v>0.31577791202152783</v>
      </c>
      <c r="R84" s="64">
        <f>R$4*投入係数表!R84</f>
        <v>0.93467897034962766</v>
      </c>
      <c r="S84" s="64">
        <f>S$4*投入係数表!S84</f>
        <v>0.54328250690358992</v>
      </c>
      <c r="T84" s="64">
        <f>T$4*投入係数表!T84</f>
        <v>0.33037138300296193</v>
      </c>
      <c r="U84" s="64">
        <f>U$4*投入係数表!U84</f>
        <v>0.63038453456608534</v>
      </c>
      <c r="V84" s="64">
        <f>V$4*投入係数表!V84</f>
        <v>0.34683218880641092</v>
      </c>
      <c r="W84" s="64">
        <f>W$4*投入係数表!W84</f>
        <v>0.21604938271604937</v>
      </c>
      <c r="X84" s="64">
        <f>X$4*投入係数表!X84</f>
        <v>0.24279495327262038</v>
      </c>
      <c r="Y84" s="64">
        <f>Y$4*投入係数表!Y84</f>
        <v>0.3263241047246464</v>
      </c>
      <c r="Z84" s="64">
        <f>Z$4*投入係数表!Z84</f>
        <v>0.61070418313632191</v>
      </c>
      <c r="AA84" s="64">
        <f>AA$4*投入係数表!AA84</f>
        <v>0.28118046392718127</v>
      </c>
      <c r="AB84" s="64">
        <f>AB$4*投入係数表!AB84</f>
        <v>0.38411408298056215</v>
      </c>
      <c r="AC84" s="64">
        <f>AC$4*投入係数表!AC84</f>
        <v>1.0339438143710176</v>
      </c>
      <c r="AD84" s="64">
        <f>AD$4*投入係数表!AD84</f>
        <v>0.45342126957955481</v>
      </c>
      <c r="AE84" s="64">
        <f>AE$4*投入係数表!AE84</f>
        <v>0.30091828134010912</v>
      </c>
      <c r="AF84" s="64">
        <f>AF$4*投入係数表!AF84</f>
        <v>0.20134291928238343</v>
      </c>
      <c r="AG84" s="64">
        <f>AG$4*投入係数表!AG84</f>
        <v>0.46014883826620462</v>
      </c>
      <c r="AH84" s="64">
        <f>AH$4*投入係数表!AH84</f>
        <v>0.72272570838591266</v>
      </c>
      <c r="AI84" s="64">
        <f>AI$4*投入係数表!AI84</f>
        <v>0.67132496019812493</v>
      </c>
      <c r="AJ84" s="64">
        <f>AJ$4*投入係数表!AJ84</f>
        <v>0.80682699767261434</v>
      </c>
      <c r="AK84" s="64">
        <f>AK$4*投入係数表!AK84</f>
        <v>0.67792506506870054</v>
      </c>
      <c r="AL84" s="64">
        <f>AL$4*投入係数表!AL84</f>
        <v>0.23044931186663944</v>
      </c>
      <c r="AM84" s="64">
        <f>AM$4*投入係数表!AM84</f>
        <v>0.19186663209027993</v>
      </c>
      <c r="AN84" s="64">
        <f>AN$4*投入係数表!AN84</f>
        <v>0.50635621130285857</v>
      </c>
      <c r="AO84" s="64">
        <f>AO$4*投入係数表!AO84</f>
        <v>0.43362588879105479</v>
      </c>
      <c r="AP84" s="64">
        <f>AP$4*投入係数表!AP84</f>
        <v>0.63790182586325894</v>
      </c>
      <c r="AQ84" s="64">
        <f>AQ$4*投入係数表!AQ84</f>
        <v>0.63724440464370768</v>
      </c>
      <c r="AR84" s="64">
        <f>AR$4*投入係数表!AR84</f>
        <v>0.25395154726864405</v>
      </c>
      <c r="AS84" s="64">
        <f>AS$4*投入係数表!AS84</f>
        <v>0.3477654984467024</v>
      </c>
      <c r="AT84" s="64">
        <f>AT$4*投入係数表!AT84</f>
        <v>0.23264055778977022</v>
      </c>
      <c r="AU84" s="64">
        <f>AU$4*投入係数表!AU84</f>
        <v>0.17232133910747457</v>
      </c>
      <c r="AV84" s="64">
        <f>AV$4*投入係数表!AV84</f>
        <v>0.22764536104825267</v>
      </c>
      <c r="AW84" s="64">
        <f>AW$4*投入係数表!AW84</f>
        <v>0.25341451374033241</v>
      </c>
      <c r="AX84" s="64">
        <f>AX$4*投入係数表!AX84</f>
        <v>0.1863887583267152</v>
      </c>
      <c r="AY84" s="64">
        <f>AY$4*投入係数表!AY84</f>
        <v>0.25613337162440697</v>
      </c>
      <c r="AZ84" s="64">
        <f>AZ$4*投入係数表!AZ84</f>
        <v>0.26793739083247126</v>
      </c>
      <c r="BA84" s="64">
        <f>BA$4*投入係数表!BA84</f>
        <v>0.21276339988700704</v>
      </c>
      <c r="BB84" s="64">
        <f>BB$4*投入係数表!BB84</f>
        <v>0.41626466652142796</v>
      </c>
      <c r="BC84" s="64">
        <f>BC$4*投入係数表!BC84</f>
        <v>0.23391358640612536</v>
      </c>
      <c r="BD84" s="64">
        <f>BD$4*投入係数表!BD84</f>
        <v>0.19942468998525464</v>
      </c>
      <c r="BE84" s="64">
        <f>BE$4*投入係数表!BE84</f>
        <v>0</v>
      </c>
      <c r="BF84" s="64">
        <f>BF$4*投入係数表!BF84</f>
        <v>0.24429848300882109</v>
      </c>
      <c r="BG84" s="64">
        <f>BG$4*投入係数表!BG84</f>
        <v>0.17739450206528637</v>
      </c>
      <c r="BH84" s="64">
        <f>BH$4*投入係数表!BH84</f>
        <v>0.23430823938032364</v>
      </c>
      <c r="BI84" s="64">
        <f>BI$4*投入係数表!BI84</f>
        <v>0.2263463687637654</v>
      </c>
      <c r="BJ84" s="64">
        <f>BJ$4*投入係数表!BJ84</f>
        <v>0.36022476419827415</v>
      </c>
      <c r="BK84" s="64">
        <f>BK$4*投入係数表!BK84</f>
        <v>2.7583766366802629</v>
      </c>
      <c r="BL84" s="64">
        <f>BL$4*投入係数表!BL84</f>
        <v>0.22548480967244908</v>
      </c>
      <c r="BM84" s="64">
        <f>BM$4*投入係数表!BM84</f>
        <v>0.25116474765511154</v>
      </c>
      <c r="BN84" s="64">
        <f>BN$4*投入係数表!BN84</f>
        <v>0.24100815448698257</v>
      </c>
      <c r="BO84" s="64">
        <f>BO$4*投入係数表!BO84</f>
        <v>0.26741155154327856</v>
      </c>
      <c r="BP84" s="64">
        <f>BP$4*投入係数表!BP84</f>
        <v>0.86007862387420186</v>
      </c>
      <c r="BQ84" s="64">
        <f>BQ$4*投入係数表!BQ84</f>
        <v>2.6824214936481852</v>
      </c>
      <c r="BR84" s="64">
        <f>BR$4*投入係数表!BR84</f>
        <v>0.10267805427719916</v>
      </c>
      <c r="BS84" s="64">
        <f>BS$4*投入係数表!BS84</f>
        <v>6.992912951681661E-2</v>
      </c>
      <c r="BT84" s="64">
        <f>BT$4*投入係数表!BT84</f>
        <v>6.1187613659152533E-2</v>
      </c>
      <c r="BU84" s="64">
        <f>BU$4*投入係数表!BU84</f>
        <v>6.8325265286305586E-2</v>
      </c>
      <c r="BV84" s="64">
        <f>BV$4*投入係数表!BV84</f>
        <v>5.3663136532644276E-2</v>
      </c>
      <c r="BW84" s="64">
        <f>BW$4*投入係数表!BW84</f>
        <v>3.9678857880596247E-2</v>
      </c>
      <c r="BX84" s="64">
        <f>BX$4*投入係数表!BX84</f>
        <v>1.1529323219503557E-3</v>
      </c>
      <c r="BY84" s="64">
        <f>BY$4*投入係数表!BY84</f>
        <v>3.6045778138235555E-2</v>
      </c>
      <c r="BZ84" s="64">
        <f>BZ$4*投入係数表!BZ84</f>
        <v>2.3537955671140313E-2</v>
      </c>
      <c r="CA84" s="64">
        <f>CA$4*投入係数表!CA84</f>
        <v>8.5005978224169498E-2</v>
      </c>
      <c r="CB84" s="64">
        <f>CB$4*投入係数表!CB84</f>
        <v>0.12725820940213595</v>
      </c>
      <c r="CC84" s="64">
        <f>CC$4*投入係数表!CC84</f>
        <v>4.6595427435387672E-2</v>
      </c>
      <c r="CD84" s="64">
        <f>CD$4*投入係数表!CD84</f>
        <v>3.460646679509511E-2</v>
      </c>
      <c r="CE84" s="64">
        <f>CE$4*投入係数表!CE84</f>
        <v>8.5866241424328194E-2</v>
      </c>
      <c r="CF84" s="64">
        <f>CF$4*投入係数表!CF84</f>
        <v>2.0675615497169033E-2</v>
      </c>
      <c r="CG84" s="64">
        <f>CG$4*投入係数表!CG84</f>
        <v>5.5791017646158972E-2</v>
      </c>
      <c r="CH84" s="64">
        <f>CH$4*投入係数表!CH84</f>
        <v>9.5665326490246005E-2</v>
      </c>
      <c r="CI84" s="64">
        <f>CI$4*投入係数表!CI84</f>
        <v>0.13198002464491859</v>
      </c>
      <c r="CJ84" s="64">
        <f>CJ$4*投入係数表!CJ84</f>
        <v>8.3383600042578859E-2</v>
      </c>
      <c r="CK84" s="64">
        <f>CK$4*投入係数表!CK84</f>
        <v>0.32522230849240413</v>
      </c>
      <c r="CL84" s="64">
        <f>CL$4*投入係数表!CL84</f>
        <v>0.32773735413428684</v>
      </c>
      <c r="CM84" s="64">
        <f>CM$4*投入係数表!CM84</f>
        <v>7.1496130350241549E-2</v>
      </c>
      <c r="CN84" s="64">
        <f>CN$4*投入係数表!CN84</f>
        <v>0.14140500944631826</v>
      </c>
      <c r="CO84" s="64">
        <f>CO$4*投入係数表!CO84</f>
        <v>0.11085249282981753</v>
      </c>
      <c r="CP84" s="64">
        <f>CP$4*投入係数表!CP84</f>
        <v>0.18627983044135119</v>
      </c>
      <c r="CQ84" s="64">
        <f>CQ$4*投入係数表!CQ84</f>
        <v>9.4597435358419163E-2</v>
      </c>
      <c r="CR84" s="64">
        <f>CR$4*投入係数表!CR84</f>
        <v>7.2154518005831988E-2</v>
      </c>
      <c r="CS84" s="64">
        <f>CS$4*投入係数表!CS84</f>
        <v>0.17302766864938493</v>
      </c>
      <c r="CT84" s="64">
        <f>CT$4*投入係数表!CT84</f>
        <v>3.534984563900738E-2</v>
      </c>
      <c r="CU84" s="64">
        <f>CU$4*投入係数表!CU84</f>
        <v>4.4380080351303371E-2</v>
      </c>
      <c r="CV84" s="64">
        <f>CV$4*投入係数表!CV84</f>
        <v>0.17540386878251021</v>
      </c>
      <c r="CW84" s="64">
        <f>CW$4*投入係数表!CW84</f>
        <v>3.5247014714168128E-2</v>
      </c>
      <c r="CX84" s="64">
        <f>CX$4*投入係数表!CX84</f>
        <v>0.26127705481761176</v>
      </c>
      <c r="CY84" s="64">
        <f>CY$4*投入係数表!CY84</f>
        <v>0.28173897313756824</v>
      </c>
      <c r="CZ84" s="64">
        <f>CZ$4*投入係数表!CZ84</f>
        <v>8.6394308139699033E-2</v>
      </c>
      <c r="DA84" s="64">
        <f>DA$4*投入係数表!DA84</f>
        <v>4.9114417556310248E-2</v>
      </c>
      <c r="DB84" s="64">
        <f>DB$4*投入係数表!DB84</f>
        <v>8.3549536080207557E-2</v>
      </c>
      <c r="DC84" s="64">
        <f>DC$4*投入係数表!DC84</f>
        <v>6.6825066825066823E-2</v>
      </c>
      <c r="DD84" s="64">
        <f>DD$4*投入係数表!DD84</f>
        <v>0.75500742179625802</v>
      </c>
      <c r="DE84" s="64">
        <f>DE$4*投入係数表!DE84</f>
        <v>2.3700551432830005E-2</v>
      </c>
      <c r="DF84" s="196">
        <f t="shared" si="1"/>
        <v>38.28149132860279</v>
      </c>
    </row>
    <row r="85" spans="1:110" s="149" customFormat="1" ht="12">
      <c r="A85" s="154">
        <v>81</v>
      </c>
      <c r="B85" s="154" t="s">
        <v>176</v>
      </c>
      <c r="C85" s="64">
        <f>C$4*投入係数表!C85</f>
        <v>0.2538765415886981</v>
      </c>
      <c r="D85" s="64">
        <f>D$4*投入係数表!D85</f>
        <v>6.4638107396215436E-2</v>
      </c>
      <c r="E85" s="64">
        <f>E$4*投入係数表!E85</f>
        <v>0.17169224165683014</v>
      </c>
      <c r="F85" s="64">
        <f>F$4*投入係数表!F85</f>
        <v>0.16808488286584725</v>
      </c>
      <c r="G85" s="64">
        <f>G$4*投入係数表!G85</f>
        <v>0.43791606935962141</v>
      </c>
      <c r="H85" s="64">
        <f>H$4*投入係数表!H85</f>
        <v>0</v>
      </c>
      <c r="I85" s="64">
        <f>I$4*投入係数表!I85</f>
        <v>1.2935626236493685</v>
      </c>
      <c r="J85" s="64">
        <f>J$4*投入係数表!J85</f>
        <v>0.14714048776763869</v>
      </c>
      <c r="K85" s="64">
        <f>K$4*投入係数表!K85</f>
        <v>0.22458999268776766</v>
      </c>
      <c r="L85" s="64">
        <f>L$4*投入係数表!L85</f>
        <v>7.2370869691079767E-2</v>
      </c>
      <c r="M85" s="64">
        <f>M$4*投入係数表!M85</f>
        <v>0</v>
      </c>
      <c r="N85" s="64">
        <f>N$4*投入係数表!N85</f>
        <v>0.23486295359520984</v>
      </c>
      <c r="O85" s="64">
        <f>O$4*投入係数表!O85</f>
        <v>0.46812054103931761</v>
      </c>
      <c r="P85" s="64">
        <f>P$4*投入係数表!P85</f>
        <v>0.2849260549047985</v>
      </c>
      <c r="Q85" s="64">
        <f>Q$4*投入係数表!Q85</f>
        <v>0.19495853698720414</v>
      </c>
      <c r="R85" s="64">
        <f>R$4*投入係数表!R85</f>
        <v>0.45731611820055507</v>
      </c>
      <c r="S85" s="64">
        <f>S$4*投入係数表!S85</f>
        <v>6.4533557449873935E-2</v>
      </c>
      <c r="T85" s="64">
        <f>T$4*投入係数表!T85</f>
        <v>0.40442014126224657</v>
      </c>
      <c r="U85" s="64">
        <f>U$4*投入係数表!U85</f>
        <v>0.55333753589689705</v>
      </c>
      <c r="V85" s="64">
        <f>V$4*投入係数表!V85</f>
        <v>0.25882134957673736</v>
      </c>
      <c r="W85" s="64">
        <f>W$4*投入係数表!W85</f>
        <v>3.0864197530864196E-2</v>
      </c>
      <c r="X85" s="64">
        <f>X$4*投入係数表!X85</f>
        <v>0.14610292802194527</v>
      </c>
      <c r="Y85" s="64">
        <f>Y$4*投入係数表!Y85</f>
        <v>0.1194327414986458</v>
      </c>
      <c r="Z85" s="64">
        <f>Z$4*投入係数表!Z85</f>
        <v>0.25664562297446653</v>
      </c>
      <c r="AA85" s="64">
        <f>AA$4*投入係数表!AA85</f>
        <v>0.10436200235071809</v>
      </c>
      <c r="AB85" s="64">
        <f>AB$4*投入係数表!AB85</f>
        <v>0.18429320028671317</v>
      </c>
      <c r="AC85" s="64">
        <f>AC$4*投入係数表!AC85</f>
        <v>8.0150683284574992E-3</v>
      </c>
      <c r="AD85" s="64">
        <f>AD$4*投入係数表!AD85</f>
        <v>2.97700833562334E-2</v>
      </c>
      <c r="AE85" s="64">
        <f>AE$4*投入係数表!AE85</f>
        <v>0.24078391553586129</v>
      </c>
      <c r="AF85" s="64">
        <f>AF$4*投入係数表!AF85</f>
        <v>0.21084022679570344</v>
      </c>
      <c r="AG85" s="64">
        <f>AG$4*投入係数表!AG85</f>
        <v>0.33801056638073057</v>
      </c>
      <c r="AH85" s="64">
        <f>AH$4*投入係数表!AH85</f>
        <v>1.2389583572329932</v>
      </c>
      <c r="AI85" s="64">
        <f>AI$4*投入係数表!AI85</f>
        <v>0.29453387581814966</v>
      </c>
      <c r="AJ85" s="64">
        <f>AJ$4*投入係数表!AJ85</f>
        <v>0.63615205585725365</v>
      </c>
      <c r="AK85" s="64">
        <f>AK$4*投入係数表!AK85</f>
        <v>0.35954240058107861</v>
      </c>
      <c r="AL85" s="64">
        <f>AL$4*投入係数表!AL85</f>
        <v>3.886064031477119E-2</v>
      </c>
      <c r="AM85" s="64">
        <f>AM$4*投入係数表!AM85</f>
        <v>0.53746892770384513</v>
      </c>
      <c r="AN85" s="64">
        <f>AN$4*投入係数表!AN85</f>
        <v>0.14655513107627455</v>
      </c>
      <c r="AO85" s="64">
        <f>AO$4*投入係数表!AO85</f>
        <v>0.10035883015688167</v>
      </c>
      <c r="AP85" s="64">
        <f>AP$4*投入係数表!AP85</f>
        <v>0.20914813962729803</v>
      </c>
      <c r="AQ85" s="64">
        <f>AQ$4*投入係数表!AQ85</f>
        <v>7.1381756120985587E-2</v>
      </c>
      <c r="AR85" s="64">
        <f>AR$4*投入係数表!AR85</f>
        <v>0.12666980791472124</v>
      </c>
      <c r="AS85" s="64">
        <f>AS$4*投入係数表!AS85</f>
        <v>0.20841192586225024</v>
      </c>
      <c r="AT85" s="64">
        <f>AT$4*投入係数表!AT85</f>
        <v>0.25340252976643163</v>
      </c>
      <c r="AU85" s="64">
        <f>AU$4*投入係数表!AU85</f>
        <v>9.810754833530981E-2</v>
      </c>
      <c r="AV85" s="64">
        <f>AV$4*投入係数表!AV85</f>
        <v>0.2470674851059409</v>
      </c>
      <c r="AW85" s="64">
        <f>AW$4*投入係数表!AW85</f>
        <v>9.3467171301629098E-2</v>
      </c>
      <c r="AX85" s="64">
        <f>AX$4*投入係数表!AX85</f>
        <v>4.5381610723026301E-2</v>
      </c>
      <c r="AY85" s="64">
        <f>AY$4*投入係数表!AY85</f>
        <v>0.63445200492979914</v>
      </c>
      <c r="AZ85" s="64">
        <f>AZ$4*投入係数表!AZ85</f>
        <v>6.952805711475521E-2</v>
      </c>
      <c r="BA85" s="64">
        <f>BA$4*投入係数表!BA85</f>
        <v>0.12741762931086295</v>
      </c>
      <c r="BB85" s="64">
        <f>BB$4*投入係数表!BB85</f>
        <v>0.24042202234602097</v>
      </c>
      <c r="BC85" s="64">
        <f>BC$4*投入係数表!BC85</f>
        <v>5.0785836129043825E-2</v>
      </c>
      <c r="BD85" s="64">
        <f>BD$4*投入係数表!BD85</f>
        <v>0.20788513137856851</v>
      </c>
      <c r="BE85" s="64">
        <f>BE$4*投入係数表!BE85</f>
        <v>0</v>
      </c>
      <c r="BF85" s="64">
        <f>BF$4*投入係数表!BF85</f>
        <v>0.3247560672332831</v>
      </c>
      <c r="BG85" s="64">
        <f>BG$4*投入係数表!BG85</f>
        <v>0.17804192725530563</v>
      </c>
      <c r="BH85" s="64">
        <f>BH$4*投入係数表!BH85</f>
        <v>5.1341070099512082E-2</v>
      </c>
      <c r="BI85" s="64">
        <f>BI$4*投入係数表!BI85</f>
        <v>3.1370430319520907E-2</v>
      </c>
      <c r="BJ85" s="64">
        <f>BJ$4*投入係数表!BJ85</f>
        <v>0.65723459763194869</v>
      </c>
      <c r="BK85" s="64">
        <f>BK$4*投入係数表!BK85</f>
        <v>0.14527574453819075</v>
      </c>
      <c r="BL85" s="64">
        <f>BL$4*投入係数表!BL85</f>
        <v>0.28380582308888191</v>
      </c>
      <c r="BM85" s="64">
        <f>BM$4*投入係数表!BM85</f>
        <v>0.19651909775670628</v>
      </c>
      <c r="BN85" s="64">
        <f>BN$4*投入係数表!BN85</f>
        <v>0.30396744249298635</v>
      </c>
      <c r="BO85" s="64">
        <f>BO$4*投入係数表!BO85</f>
        <v>0.11642137385167997</v>
      </c>
      <c r="BP85" s="64">
        <f>BP$4*投入係数表!BP85</f>
        <v>5.9374450455424721E-2</v>
      </c>
      <c r="BQ85" s="64">
        <f>BQ$4*投入係数表!BQ85</f>
        <v>8.7220778743837157E-2</v>
      </c>
      <c r="BR85" s="64">
        <f>BR$4*投入係数表!BR85</f>
        <v>0.10794359552218373</v>
      </c>
      <c r="BS85" s="64">
        <f>BS$4*投入係数表!BS85</f>
        <v>0.18692594236225979</v>
      </c>
      <c r="BT85" s="64">
        <f>BT$4*投入係数表!BT85</f>
        <v>0.7835157630703542</v>
      </c>
      <c r="BU85" s="64">
        <f>BU$4*投入係数表!BU85</f>
        <v>0.13227502097299554</v>
      </c>
      <c r="BV85" s="64">
        <f>BV$4*投入係数表!BV85</f>
        <v>5.4738789603454518E-2</v>
      </c>
      <c r="BW85" s="64">
        <f>BW$4*投入係数表!BW85</f>
        <v>4.3429595690204853E-2</v>
      </c>
      <c r="BX85" s="64">
        <f>BX$4*投入係数表!BX85</f>
        <v>1.1667675098137599E-2</v>
      </c>
      <c r="BY85" s="64">
        <f>BY$4*投入係数表!BY85</f>
        <v>0.35445015169264965</v>
      </c>
      <c r="BZ85" s="64">
        <f>BZ$4*投入係数表!BZ85</f>
        <v>2.5650630716745102</v>
      </c>
      <c r="CA85" s="64">
        <f>CA$4*投入係数表!CA85</f>
        <v>5.8662069458623147</v>
      </c>
      <c r="CB85" s="64">
        <f>CB$4*投入係数表!CB85</f>
        <v>39.260405230062879</v>
      </c>
      <c r="CC85" s="64">
        <f>CC$4*投入係数表!CC85</f>
        <v>4.7278827037773361</v>
      </c>
      <c r="CD85" s="64">
        <f>CD$4*投入係数表!CD85</f>
        <v>1.6478445938931121</v>
      </c>
      <c r="CE85" s="64">
        <f>CE$4*投入係数表!CE85</f>
        <v>1.1653275621873112</v>
      </c>
      <c r="CF85" s="64">
        <f>CF$4*投入係数表!CF85</f>
        <v>7.9521598066034732E-2</v>
      </c>
      <c r="CG85" s="64">
        <f>CG$4*投入係数表!CG85</f>
        <v>9.2325135653159848E-2</v>
      </c>
      <c r="CH85" s="64">
        <f>CH$4*投入係数表!CH85</f>
        <v>7.2395382208834819E-2</v>
      </c>
      <c r="CI85" s="64">
        <f>CI$4*投入係数表!CI85</f>
        <v>0.16765030157597768</v>
      </c>
      <c r="CJ85" s="64">
        <f>CJ$4*投入係数表!CJ85</f>
        <v>1.2418834048894723E-2</v>
      </c>
      <c r="CK85" s="64">
        <f>CK$4*投入係数表!CK85</f>
        <v>0.45853415566721845</v>
      </c>
      <c r="CL85" s="64">
        <f>CL$4*投入係数表!CL85</f>
        <v>0.17585906807205634</v>
      </c>
      <c r="CM85" s="64">
        <f>CM$4*投入係数表!CM85</f>
        <v>0.16697344084299218</v>
      </c>
      <c r="CN85" s="64">
        <f>CN$4*投入係数表!CN85</f>
        <v>0.1127597323570758</v>
      </c>
      <c r="CO85" s="64">
        <f>CO$4*投入係数表!CO85</f>
        <v>5.7766841061076005E-2</v>
      </c>
      <c r="CP85" s="64">
        <f>CP$4*投入係数表!CP85</f>
        <v>0.13347609897766108</v>
      </c>
      <c r="CQ85" s="64">
        <f>CQ$4*投入係数表!CQ85</f>
        <v>6.946285108444307E-2</v>
      </c>
      <c r="CR85" s="64">
        <f>CR$4*投入係数表!CR85</f>
        <v>8.8851431263379896E-2</v>
      </c>
      <c r="CS85" s="64">
        <f>CS$4*投入係数表!CS85</f>
        <v>0.16461294920139055</v>
      </c>
      <c r="CT85" s="64">
        <f>CT$4*投入係数表!CT85</f>
        <v>0.31225696981123185</v>
      </c>
      <c r="CU85" s="64">
        <f>CU$4*投入係数表!CU85</f>
        <v>0.10511071662150798</v>
      </c>
      <c r="CV85" s="64">
        <f>CV$4*投入係数表!CV85</f>
        <v>6.4882935787887785E-2</v>
      </c>
      <c r="CW85" s="64">
        <f>CW$4*投入係数表!CW85</f>
        <v>8.0814978488286046E-2</v>
      </c>
      <c r="CX85" s="64">
        <f>CX$4*投入係数表!CX85</f>
        <v>3.0763266131751061</v>
      </c>
      <c r="CY85" s="64">
        <f>CY$4*投入係数表!CY85</f>
        <v>0.38952033525279628</v>
      </c>
      <c r="CZ85" s="64">
        <f>CZ$4*投入係数表!CZ85</f>
        <v>0.16996527287613991</v>
      </c>
      <c r="DA85" s="64">
        <f>DA$4*投入係数表!DA85</f>
        <v>0.66932671367436769</v>
      </c>
      <c r="DB85" s="64">
        <f>DB$4*投入係数表!DB85</f>
        <v>0.13631766413086496</v>
      </c>
      <c r="DC85" s="64">
        <f>DC$4*投入係数表!DC85</f>
        <v>0.3978240820346084</v>
      </c>
      <c r="DD85" s="64">
        <f>DD$4*投入係数表!DD85</f>
        <v>0</v>
      </c>
      <c r="DE85" s="64">
        <f>DE$4*投入係数表!DE85</f>
        <v>1.5152552549389315</v>
      </c>
      <c r="DF85" s="196">
        <f t="shared" si="1"/>
        <v>81.57346283515308</v>
      </c>
    </row>
    <row r="86" spans="1:110" s="149" customFormat="1" ht="12">
      <c r="A86" s="154">
        <v>82</v>
      </c>
      <c r="B86" s="154" t="s">
        <v>40</v>
      </c>
      <c r="C86" s="64">
        <f>C$4*投入係数表!C86</f>
        <v>1.0942954378823195E-2</v>
      </c>
      <c r="D86" s="64">
        <f>D$4*投入係数表!D86</f>
        <v>1.7775479533959245E-2</v>
      </c>
      <c r="E86" s="64">
        <f>E$4*投入係数表!E86</f>
        <v>2.1461530207103768E-2</v>
      </c>
      <c r="F86" s="64">
        <f>F$4*投入係数表!F86</f>
        <v>2.1010610358230906E-2</v>
      </c>
      <c r="G86" s="64">
        <f>G$4*投入係数表!G86</f>
        <v>2.7492488659348429E-2</v>
      </c>
      <c r="H86" s="64">
        <f>H$4*投入係数表!H86</f>
        <v>0</v>
      </c>
      <c r="I86" s="64">
        <f>I$4*投入係数表!I86</f>
        <v>9.1310302845837771E-2</v>
      </c>
      <c r="J86" s="64">
        <f>J$4*投入係数表!J86</f>
        <v>1.0404494741728427E-2</v>
      </c>
      <c r="K86" s="64">
        <f>K$4*投入係数表!K86</f>
        <v>2.6569291349311241E-2</v>
      </c>
      <c r="L86" s="64">
        <f>L$4*投入係数表!L86</f>
        <v>0</v>
      </c>
      <c r="M86" s="64">
        <f>M$4*投入係数表!M86</f>
        <v>0</v>
      </c>
      <c r="N86" s="64">
        <f>N$4*投入係数表!N86</f>
        <v>2.3228204201724049E-2</v>
      </c>
      <c r="O86" s="64">
        <f>O$4*投入係数表!O86</f>
        <v>3.1508113339184837E-2</v>
      </c>
      <c r="P86" s="64">
        <f>P$4*投入係数表!P86</f>
        <v>1.5829225272488805E-2</v>
      </c>
      <c r="Q86" s="64">
        <f>Q$4*投入係数表!Q86</f>
        <v>4.1188423307155803E-2</v>
      </c>
      <c r="R86" s="64">
        <f>R$4*投入係数表!R86</f>
        <v>1.3155669153714597E-2</v>
      </c>
      <c r="S86" s="64">
        <f>S$4*投入係数表!S86</f>
        <v>2.5513266898787371E-2</v>
      </c>
      <c r="T86" s="64">
        <f>T$4*投入係数表!T86</f>
        <v>3.5315561631351106E-2</v>
      </c>
      <c r="U86" s="64">
        <f>U$4*投入係数表!U86</f>
        <v>1.4008545212579673E-2</v>
      </c>
      <c r="V86" s="64">
        <f>V$4*投入係数表!V86</f>
        <v>1.389644829942214E-2</v>
      </c>
      <c r="W86" s="64">
        <f>W$4*投入係数表!W86</f>
        <v>0</v>
      </c>
      <c r="X86" s="64">
        <f>X$4*投入係数表!X86</f>
        <v>1.1074857517698475E-2</v>
      </c>
      <c r="Y86" s="64">
        <f>Y$4*投入係数表!Y86</f>
        <v>1.128498344869094E-2</v>
      </c>
      <c r="Z86" s="64">
        <f>Z$4*投入係数表!Z86</f>
        <v>2.2479908581705101E-2</v>
      </c>
      <c r="AA86" s="64">
        <f>AA$4*投入係数表!AA86</f>
        <v>2.8200383278201926E-2</v>
      </c>
      <c r="AB86" s="64">
        <f>AB$4*投入係数表!AB86</f>
        <v>4.0466081424657019E-2</v>
      </c>
      <c r="AC86" s="64">
        <f>AC$4*投入係数表!AC86</f>
        <v>2.0037670821143748E-3</v>
      </c>
      <c r="AD86" s="64">
        <f>AD$4*投入係数表!AD86</f>
        <v>1.3740038472107721E-2</v>
      </c>
      <c r="AE86" s="64">
        <f>AE$4*投入係数表!AE86</f>
        <v>2.3412970292637485E-2</v>
      </c>
      <c r="AF86" s="64">
        <f>AF$4*投入係数表!AF86</f>
        <v>2.6592461037295928E-2</v>
      </c>
      <c r="AG86" s="64">
        <f>AG$4*投入係数表!AG86</f>
        <v>1.7042549565414986E-2</v>
      </c>
      <c r="AH86" s="64">
        <f>AH$4*投入係数表!AH86</f>
        <v>2.0394376250748858E-2</v>
      </c>
      <c r="AI86" s="64">
        <f>AI$4*投入係数表!AI86</f>
        <v>2.6534583407040509E-2</v>
      </c>
      <c r="AJ86" s="64">
        <f>AJ$4*投入係数表!AJ86</f>
        <v>1.5515903801396429E-2</v>
      </c>
      <c r="AK86" s="64">
        <f>AK$4*投入係数表!AK86</f>
        <v>1.6948126626717512E-2</v>
      </c>
      <c r="AL86" s="64">
        <f>AL$4*投入係数表!AL86</f>
        <v>3.8574900312456696E-3</v>
      </c>
      <c r="AM86" s="64">
        <f>AM$4*投入係数表!AM86</f>
        <v>7.9978090850264059E-3</v>
      </c>
      <c r="AN86" s="64">
        <f>AN$4*投入係数表!AN86</f>
        <v>2.2230272691345011E-2</v>
      </c>
      <c r="AO86" s="64">
        <f>AO$4*投入係数表!AO86</f>
        <v>1.7988846914912753E-2</v>
      </c>
      <c r="AP86" s="64">
        <f>AP$4*投入係数表!AP86</f>
        <v>0</v>
      </c>
      <c r="AQ86" s="64">
        <f>AQ$4*投入係数表!AQ86</f>
        <v>7.7871006677438818E-3</v>
      </c>
      <c r="AR86" s="64">
        <f>AR$4*投入係数表!AR86</f>
        <v>2.019373749365121E-2</v>
      </c>
      <c r="AS86" s="64">
        <f>AS$4*投入係数表!AS86</f>
        <v>4.1228867628536149E-2</v>
      </c>
      <c r="AT86" s="64">
        <f>AT$4*投入係数表!AT86</f>
        <v>1.3841314651107611E-2</v>
      </c>
      <c r="AU86" s="64">
        <f>AU$4*投入係数表!AU86</f>
        <v>3.0169998029040274E-2</v>
      </c>
      <c r="AV86" s="64">
        <f>AV$4*投入係数表!AV86</f>
        <v>3.0262379345700259E-2</v>
      </c>
      <c r="AW86" s="64">
        <f>AW$4*投入係数表!AW86</f>
        <v>1.2506170807964458E-2</v>
      </c>
      <c r="AX86" s="64">
        <f>AX$4*投入係数表!AX86</f>
        <v>1.2966174492293231E-2</v>
      </c>
      <c r="AY86" s="64">
        <f>AY$4*投入係数表!AY86</f>
        <v>1.918086068018935E-2</v>
      </c>
      <c r="AZ86" s="64">
        <f>AZ$4*投入係数表!AZ86</f>
        <v>3.7307737964014993E-2</v>
      </c>
      <c r="BA86" s="64">
        <f>BA$4*投入係数表!BA86</f>
        <v>1.442463728047505E-2</v>
      </c>
      <c r="BB86" s="64">
        <f>BB$4*投入係数表!BB86</f>
        <v>1.5561295944726276E-2</v>
      </c>
      <c r="BC86" s="64">
        <f>BC$4*投入係数表!BC86</f>
        <v>2.0314334451617528E-2</v>
      </c>
      <c r="BD86" s="64">
        <f>BD$4*投入係数表!BD86</f>
        <v>1.2086344847591192E-3</v>
      </c>
      <c r="BE86" s="64">
        <f>BE$4*投入係数表!BE86</f>
        <v>0</v>
      </c>
      <c r="BF86" s="64">
        <f>BF$4*投入係数表!BF86</f>
        <v>4.3885955031524749E-3</v>
      </c>
      <c r="BG86" s="64">
        <f>BG$4*投入係数表!BG86</f>
        <v>1.3595928990405159E-2</v>
      </c>
      <c r="BH86" s="64">
        <f>BH$4*投入係数表!BH86</f>
        <v>1.171541196901618E-2</v>
      </c>
      <c r="BI86" s="64">
        <f>BI$4*投入係数表!BI86</f>
        <v>2.2656421897431764E-2</v>
      </c>
      <c r="BJ86" s="64">
        <f>BJ$4*投入係数表!BJ86</f>
        <v>2.6590407385109371E-2</v>
      </c>
      <c r="BK86" s="64">
        <f>BK$4*投入係数表!BK86</f>
        <v>0.1210631204484923</v>
      </c>
      <c r="BL86" s="64">
        <f>BL$4*投入係数表!BL86</f>
        <v>3.3190116104745579E-2</v>
      </c>
      <c r="BM86" s="64">
        <f>BM$4*投入係数表!BM86</f>
        <v>0.11442234673562793</v>
      </c>
      <c r="BN86" s="64">
        <f>BN$4*投入係数表!BN86</f>
        <v>6.3714799462075838E-2</v>
      </c>
      <c r="BO86" s="64">
        <f>BO$4*投入係数表!BO86</f>
        <v>6.1985441368129945E-2</v>
      </c>
      <c r="BP86" s="64">
        <f>BP$4*投入係数表!BP86</f>
        <v>0.13879250520471895</v>
      </c>
      <c r="BQ86" s="64">
        <f>BQ$4*投入係数表!BQ86</f>
        <v>0.49425107954841063</v>
      </c>
      <c r="BR86" s="64">
        <f>BR$4*投入係数表!BR86</f>
        <v>8.0036226923765497E-2</v>
      </c>
      <c r="BS86" s="64">
        <f>BS$4*投入係数表!BS86</f>
        <v>0.19992558823397569</v>
      </c>
      <c r="BT86" s="64">
        <f>BT$4*投入係数表!BT86</f>
        <v>0.17635424997685395</v>
      </c>
      <c r="BU86" s="64">
        <f>BU$4*投入係数表!BU86</f>
        <v>0.94275402988641344</v>
      </c>
      <c r="BV86" s="64">
        <f>BV$4*投入係数表!BV86</f>
        <v>5.0914245351684775E-2</v>
      </c>
      <c r="BW86" s="64">
        <f>BW$4*投入係数表!BW86</f>
        <v>5.3299958347069583E-2</v>
      </c>
      <c r="BX86" s="64">
        <f>BX$4*投入係数表!BX86</f>
        <v>0</v>
      </c>
      <c r="BY86" s="64">
        <f>BY$4*投入係数表!BY86</f>
        <v>0.10713606279975568</v>
      </c>
      <c r="BZ86" s="64">
        <f>BZ$4*投入係数表!BZ86</f>
        <v>4.5210097782982919E-2</v>
      </c>
      <c r="CA86" s="64">
        <f>CA$4*投入係数表!CA86</f>
        <v>0.16365636929139177</v>
      </c>
      <c r="CB86" s="64">
        <f>CB$4*投入係数表!CB86</f>
        <v>7.2362511228665535E-2</v>
      </c>
      <c r="CC86" s="64">
        <f>CC$4*投入係数表!CC86</f>
        <v>0.38829522862823063</v>
      </c>
      <c r="CD86" s="64">
        <f>CD$4*投入係数表!CD86</f>
        <v>0.10324262593870041</v>
      </c>
      <c r="CE86" s="64">
        <f>CE$4*投入係数表!CE86</f>
        <v>0.10601852257493581</v>
      </c>
      <c r="CF86" s="64">
        <f>CF$4*投入係数表!CF86</f>
        <v>2.0564285259876582</v>
      </c>
      <c r="CG86" s="64">
        <f>CG$4*投入係数表!CG86</f>
        <v>0.35688254191075236</v>
      </c>
      <c r="CH86" s="64">
        <f>CH$4*投入係数表!CH86</f>
        <v>0.45376391348751827</v>
      </c>
      <c r="CI86" s="64">
        <f>CI$4*投入係数表!CI86</f>
        <v>0.12063039107594525</v>
      </c>
      <c r="CJ86" s="64">
        <f>CJ$4*投入係数表!CJ86</f>
        <v>0.25192491927757871</v>
      </c>
      <c r="CK86" s="64">
        <f>CK$4*投入係数表!CK86</f>
        <v>0.52738752728497973</v>
      </c>
      <c r="CL86" s="64">
        <f>CL$4*投入係数表!CL86</f>
        <v>0.50707189785994111</v>
      </c>
      <c r="CM86" s="64">
        <f>CM$4*投入係数表!CM86</f>
        <v>0.14970341185976738</v>
      </c>
      <c r="CN86" s="64">
        <f>CN$4*投入係数表!CN86</f>
        <v>0.92128509667367064</v>
      </c>
      <c r="CO86" s="64">
        <f>CO$4*投入係数表!CO86</f>
        <v>4.565366052111771E-2</v>
      </c>
      <c r="CP86" s="64">
        <f>CP$4*投入係数表!CP86</f>
        <v>0.62337738533523035</v>
      </c>
      <c r="CQ86" s="64">
        <f>CQ$4*投入係数表!CQ86</f>
        <v>0.61122739029896445</v>
      </c>
      <c r="CR86" s="64">
        <f>CR$4*投入係数表!CR86</f>
        <v>0.20990405238060214</v>
      </c>
      <c r="CS86" s="64">
        <f>CS$4*投入係数表!CS86</f>
        <v>0.72576955238951735</v>
      </c>
      <c r="CT86" s="64">
        <f>CT$4*投入係数表!CT86</f>
        <v>0.20149412014234205</v>
      </c>
      <c r="CU86" s="64">
        <f>CU$4*投入係数表!CU86</f>
        <v>2.5693730729701953E-2</v>
      </c>
      <c r="CV86" s="64">
        <f>CV$4*投入係数表!CV86</f>
        <v>0.12344253461339667</v>
      </c>
      <c r="CW86" s="64">
        <f>CW$4*投入係数表!CW86</f>
        <v>0.16046154764903062</v>
      </c>
      <c r="CX86" s="64">
        <f>CX$4*投入係数表!CX86</f>
        <v>0.17615130469961568</v>
      </c>
      <c r="CY86" s="64">
        <f>CY$4*投入係数表!CY86</f>
        <v>8.0496849467876636E-2</v>
      </c>
      <c r="CZ86" s="64">
        <f>CZ$4*投入係数表!CZ86</f>
        <v>0.23320816510912223</v>
      </c>
      <c r="DA86" s="64">
        <f>DA$4*投入係数表!DA86</f>
        <v>8.9852732893714871E-2</v>
      </c>
      <c r="DB86" s="64">
        <f>DB$4*投入係数表!DB86</f>
        <v>0.22426454421529399</v>
      </c>
      <c r="DC86" s="64">
        <f>DC$4*投入係数表!DC86</f>
        <v>0.29426476794897849</v>
      </c>
      <c r="DD86" s="64">
        <f>DD$4*投入係数表!DD86</f>
        <v>0</v>
      </c>
      <c r="DE86" s="64">
        <f>DE$4*投入係数表!DE86</f>
        <v>2.7387303877936892E-2</v>
      </c>
      <c r="DF86" s="196">
        <f t="shared" si="1"/>
        <v>13.838629022093524</v>
      </c>
    </row>
    <row r="87" spans="1:110" s="149" customFormat="1" ht="12">
      <c r="A87" s="154">
        <v>83</v>
      </c>
      <c r="B87" s="154" t="s">
        <v>177</v>
      </c>
      <c r="C87" s="64">
        <f>C$4*投入係数表!C87</f>
        <v>1.7508727006117112E-2</v>
      </c>
      <c r="D87" s="64">
        <f>D$4*投入係数表!D87</f>
        <v>1.9391432218864631E-2</v>
      </c>
      <c r="E87" s="64">
        <f>E$4*投入係数表!E87</f>
        <v>0.11803841613907072</v>
      </c>
      <c r="F87" s="64">
        <f>F$4*投入係数表!F87</f>
        <v>0.17859018804496271</v>
      </c>
      <c r="G87" s="64">
        <f>G$4*投入係数表!G87</f>
        <v>0.29848987687292577</v>
      </c>
      <c r="H87" s="64">
        <f>H$4*投入係数表!H87</f>
        <v>0</v>
      </c>
      <c r="I87" s="64">
        <f>I$4*投入係数表!I87</f>
        <v>0.16740222188403592</v>
      </c>
      <c r="J87" s="64">
        <f>J$4*投入係数表!J87</f>
        <v>9.1793500946254936E-2</v>
      </c>
      <c r="K87" s="64">
        <f>K$4*投入係数表!K87</f>
        <v>5.9951221506138186E-2</v>
      </c>
      <c r="L87" s="64">
        <f>L$4*投入係数表!L87</f>
        <v>3.101608701046276E-2</v>
      </c>
      <c r="M87" s="64">
        <f>M$4*投入係数表!M87</f>
        <v>0</v>
      </c>
      <c r="N87" s="64">
        <f>N$4*投入係数表!N87</f>
        <v>9.8074639962834859E-2</v>
      </c>
      <c r="O87" s="64">
        <f>O$4*投入係数表!O87</f>
        <v>0.14853824859901424</v>
      </c>
      <c r="P87" s="64">
        <f>P$4*投入係数表!P87</f>
        <v>7.914612636244403E-2</v>
      </c>
      <c r="Q87" s="64">
        <f>Q$4*投入係数表!Q87</f>
        <v>0.16475369322862321</v>
      </c>
      <c r="R87" s="64">
        <f>R$4*投入係数表!R87</f>
        <v>5.5754978794314243E-2</v>
      </c>
      <c r="S87" s="64">
        <f>S$4*投入係数表!S87</f>
        <v>0.10805618921839358</v>
      </c>
      <c r="T87" s="64">
        <f>T$4*投入係数表!T87</f>
        <v>0.17088174982911825</v>
      </c>
      <c r="U87" s="64">
        <f>U$4*投入係数表!U87</f>
        <v>6.3038453456608523E-2</v>
      </c>
      <c r="V87" s="64">
        <f>V$4*投入係数表!V87</f>
        <v>5.3848737160260784E-2</v>
      </c>
      <c r="W87" s="64">
        <f>W$4*投入係数表!W87</f>
        <v>0</v>
      </c>
      <c r="X87" s="64">
        <f>X$4*投入係数表!X87</f>
        <v>4.7707078537778044E-2</v>
      </c>
      <c r="Y87" s="64">
        <f>Y$4*投入係数表!Y87</f>
        <v>4.7020764369545595E-2</v>
      </c>
      <c r="Z87" s="64">
        <f>Z$4*投入係数表!Z87</f>
        <v>8.2426331466252042E-2</v>
      </c>
      <c r="AA87" s="64">
        <f>AA$4*投入係数表!AA87</f>
        <v>0.71221405943488081</v>
      </c>
      <c r="AB87" s="64">
        <f>AB$4*投入係数表!AB87</f>
        <v>0.16547176706594247</v>
      </c>
      <c r="AC87" s="64">
        <f>AC$4*投入係数表!AC87</f>
        <v>1.0018835410571875E-2</v>
      </c>
      <c r="AD87" s="64">
        <f>AD$4*投入係数表!AD87</f>
        <v>6.1830173124484744E-2</v>
      </c>
      <c r="AE87" s="64">
        <f>AE$4*投入係数表!AE87</f>
        <v>9.2666071895070451E-2</v>
      </c>
      <c r="AF87" s="64">
        <f>AF$4*投入係数表!AF87</f>
        <v>0.12156553617049567</v>
      </c>
      <c r="AG87" s="64">
        <f>AG$4*投入係数表!AG87</f>
        <v>8.2372322899505773E-2</v>
      </c>
      <c r="AH87" s="64">
        <f>AH$4*投入係数表!AH87</f>
        <v>0.15040852484927281</v>
      </c>
      <c r="AI87" s="64">
        <f>AI$4*投入係数表!AI87</f>
        <v>0.14947815319299487</v>
      </c>
      <c r="AJ87" s="64">
        <f>AJ$4*投入係数表!AJ87</f>
        <v>7.7579519006982151E-2</v>
      </c>
      <c r="AK87" s="64">
        <f>AK$4*投入係数表!AK87</f>
        <v>8.5951213606924523E-2</v>
      </c>
      <c r="AL87" s="64">
        <f>AL$4*投入係数表!AL87</f>
        <v>1.4429870116881949E-2</v>
      </c>
      <c r="AM87" s="64">
        <f>AM$4*投入係数表!AM87</f>
        <v>3.5788176006734312E-2</v>
      </c>
      <c r="AN87" s="64">
        <f>AN$4*投入係数表!AN87</f>
        <v>8.1510999868265058E-2</v>
      </c>
      <c r="AO87" s="64">
        <f>AO$4*投入係数表!AO87</f>
        <v>8.3316764658543291E-2</v>
      </c>
      <c r="AP87" s="64">
        <f>AP$4*投入係数表!AP87</f>
        <v>1.5686110472047349E-2</v>
      </c>
      <c r="AQ87" s="64">
        <f>AQ$4*投入係数表!AQ87</f>
        <v>6.8786055898404294E-2</v>
      </c>
      <c r="AR87" s="64">
        <f>AR$4*投入係数表!AR87</f>
        <v>8.7506195805821918E-2</v>
      </c>
      <c r="AS87" s="64">
        <f>AS$4*投入係数表!AS87</f>
        <v>0.18367460528512855</v>
      </c>
      <c r="AT87" s="64">
        <f>AT$4*投入係数表!AT87</f>
        <v>6.1449352956565652E-2</v>
      </c>
      <c r="AU87" s="64">
        <f>AU$4*投入係数表!AU87</f>
        <v>0.1287179842917813</v>
      </c>
      <c r="AV87" s="64">
        <f>AV$4*投入係数表!AV87</f>
        <v>0.13866493222582058</v>
      </c>
      <c r="AW87" s="64">
        <f>AW$4*投入係数表!AW87</f>
        <v>6.8454829685700186E-2</v>
      </c>
      <c r="AX87" s="64">
        <f>AX$4*投入係数表!AX87</f>
        <v>6.321010064992949E-2</v>
      </c>
      <c r="AY87" s="64">
        <f>AY$4*投入係数表!AY87</f>
        <v>9.2089325586102458E-2</v>
      </c>
      <c r="AZ87" s="64">
        <f>AZ$4*投入係数表!AZ87</f>
        <v>0.13566450168732724</v>
      </c>
      <c r="BA87" s="64">
        <f>BA$4*投入係数表!BA87</f>
        <v>6.6112920868843988E-2</v>
      </c>
      <c r="BB87" s="64">
        <f>BB$4*投入係数表!BB87</f>
        <v>6.6913572562322984E-2</v>
      </c>
      <c r="BC87" s="64">
        <f>BC$4*投入係数表!BC87</f>
        <v>9.0817024607231303E-2</v>
      </c>
      <c r="BD87" s="64">
        <f>BD$4*投入係数表!BD87</f>
        <v>1.2086344847591191E-2</v>
      </c>
      <c r="BE87" s="64">
        <f>BE$4*投入係数表!BE87</f>
        <v>0</v>
      </c>
      <c r="BF87" s="64">
        <f>BF$4*投入係数表!BF87</f>
        <v>2.9257303354349829E-2</v>
      </c>
      <c r="BG87" s="64">
        <f>BG$4*投入係数表!BG87</f>
        <v>6.5713656786958258E-2</v>
      </c>
      <c r="BH87" s="64">
        <f>BH$4*投入係数表!BH87</f>
        <v>6.5468478650384548E-2</v>
      </c>
      <c r="BI87" s="64">
        <f>BI$4*投入係数表!BI87</f>
        <v>4.0955839583818959E-2</v>
      </c>
      <c r="BJ87" s="64">
        <f>BJ$4*投入係数表!BJ87</f>
        <v>0.14549468191852297</v>
      </c>
      <c r="BK87" s="64">
        <f>BK$4*投入係数表!BK87</f>
        <v>2.6075133635059877E-2</v>
      </c>
      <c r="BL87" s="64">
        <f>BL$4*投入係数表!BL87</f>
        <v>0.49230561250929405</v>
      </c>
      <c r="BM87" s="64">
        <f>BM$4*投入係数表!BM87</f>
        <v>0.490784639697884</v>
      </c>
      <c r="BN87" s="64">
        <f>BN$4*投入係数表!BN87</f>
        <v>0.47949793745372488</v>
      </c>
      <c r="BO87" s="64">
        <f>BO$4*投入係数表!BO87</f>
        <v>0.49508884579929435</v>
      </c>
      <c r="BP87" s="64">
        <f>BP$4*投入係数表!BP87</f>
        <v>3.2050857809536593E-2</v>
      </c>
      <c r="BQ87" s="64">
        <f>BQ$4*投入係数表!BQ87</f>
        <v>0.11078569089568088</v>
      </c>
      <c r="BR87" s="64">
        <f>BR$4*投入係数表!BR87</f>
        <v>0.11531535326516212</v>
      </c>
      <c r="BS87" s="64">
        <f>BS$4*投入係数表!BS87</f>
        <v>0.52805458058211519</v>
      </c>
      <c r="BT87" s="64">
        <f>BT$4*投入係数表!BT87</f>
        <v>1.1320904264786922</v>
      </c>
      <c r="BU87" s="64">
        <f>BU$4*投入係数表!BU87</f>
        <v>1.1516846132680596</v>
      </c>
      <c r="BV87" s="64">
        <f>BV$4*投入係数表!BV87</f>
        <v>0.40217473147516258</v>
      </c>
      <c r="BW87" s="64">
        <f>BW$4*投入係数表!BW87</f>
        <v>0.2534709130282865</v>
      </c>
      <c r="BX87" s="64">
        <f>BX$4*投入係数表!BX87</f>
        <v>0</v>
      </c>
      <c r="BY87" s="64">
        <f>BY$4*投入係数表!BY87</f>
        <v>0.35645269492255166</v>
      </c>
      <c r="BZ87" s="64">
        <f>BZ$4*投入係数表!BZ87</f>
        <v>0.25776931942297565</v>
      </c>
      <c r="CA87" s="64">
        <f>CA$4*投入係数表!CA87</f>
        <v>0.79722896399957099</v>
      </c>
      <c r="CB87" s="64">
        <f>CB$4*投入係数表!CB87</f>
        <v>0.26200219582792694</v>
      </c>
      <c r="CC87" s="64">
        <f>CC$4*投入係数表!CC87</f>
        <v>0.5436133200795229</v>
      </c>
      <c r="CD87" s="64">
        <f>CD$4*投入係数表!CD87</f>
        <v>0.15688264947109784</v>
      </c>
      <c r="CE87" s="64">
        <f>CE$4*投入係数表!CE87</f>
        <v>0.24679242858352829</v>
      </c>
      <c r="CF87" s="64">
        <f>CF$4*投入係数表!CF87</f>
        <v>0.26878300146319739</v>
      </c>
      <c r="CG87" s="64">
        <f>CG$4*投入係数表!CG87</f>
        <v>23.560186809923604</v>
      </c>
      <c r="CH87" s="64">
        <f>CH$4*投入係数表!CH87</f>
        <v>4.3088180161079723</v>
      </c>
      <c r="CI87" s="64">
        <f>CI$4*投入係数表!CI87</f>
        <v>1.4307023801802969</v>
      </c>
      <c r="CJ87" s="64">
        <f>CJ$4*投入係数表!CJ87</f>
        <v>3.1295461803214706</v>
      </c>
      <c r="CK87" s="64">
        <f>CK$4*投入係数表!CK87</f>
        <v>0.96101727194151854</v>
      </c>
      <c r="CL87" s="64">
        <f>CL$4*投入係数表!CL87</f>
        <v>0.64692503816072267</v>
      </c>
      <c r="CM87" s="64">
        <f>CM$4*投入係数表!CM87</f>
        <v>6.3621712990014692E-2</v>
      </c>
      <c r="CN87" s="64">
        <f>CN$4*投入係数表!CN87</f>
        <v>1.5910547257256114</v>
      </c>
      <c r="CO87" s="64">
        <f>CO$4*投入係数表!CO87</f>
        <v>0.19294221433766237</v>
      </c>
      <c r="CP87" s="64">
        <f>CP$4*投入係数表!CP87</f>
        <v>0.61457676342461542</v>
      </c>
      <c r="CQ87" s="64">
        <f>CQ$4*投入係数表!CQ87</f>
        <v>1.0593084790377567</v>
      </c>
      <c r="CR87" s="64">
        <f>CR$4*投入係数表!CR87</f>
        <v>0.25661565494636118</v>
      </c>
      <c r="CS87" s="64">
        <f>CS$4*投入係数表!CS87</f>
        <v>1.1486092046512362</v>
      </c>
      <c r="CT87" s="64">
        <f>CT$4*投入係数表!CT87</f>
        <v>0.34328627876102719</v>
      </c>
      <c r="CU87" s="64">
        <f>CU$4*投入係数表!CU87</f>
        <v>0.43679342240493313</v>
      </c>
      <c r="CV87" s="64">
        <f>CV$4*投入係数表!CV87</f>
        <v>0.25458304465925463</v>
      </c>
      <c r="CW87" s="64">
        <f>CW$4*投入係数表!CW87</f>
        <v>0.33812467706464422</v>
      </c>
      <c r="CX87" s="64">
        <f>CX$4*投入係数表!CX87</f>
        <v>0.57902366664419114</v>
      </c>
      <c r="CY87" s="64">
        <f>CY$4*投入係数表!CY87</f>
        <v>0.55202146582652478</v>
      </c>
      <c r="CZ87" s="64">
        <f>CZ$4*投入係数表!CZ87</f>
        <v>0.81933425562551176</v>
      </c>
      <c r="DA87" s="64">
        <f>DA$4*投入係数表!DA87</f>
        <v>0.19569620638715868</v>
      </c>
      <c r="DB87" s="64">
        <f>DB$4*投入係数表!DB87</f>
        <v>0.57165472054878852</v>
      </c>
      <c r="DC87" s="64">
        <f>DC$4*投入係数表!DC87</f>
        <v>0.40212277054382317</v>
      </c>
      <c r="DD87" s="64">
        <f>DD$4*投入係数表!DD87</f>
        <v>0</v>
      </c>
      <c r="DE87" s="64">
        <f>DE$4*投入係数表!DE87</f>
        <v>1.325124164555562</v>
      </c>
      <c r="DF87" s="196">
        <f t="shared" si="1"/>
        <v>59.033347502084816</v>
      </c>
    </row>
    <row r="88" spans="1:110" s="149" customFormat="1" ht="12">
      <c r="A88" s="154">
        <v>84</v>
      </c>
      <c r="B88" s="149" t="s">
        <v>41</v>
      </c>
      <c r="C88" s="64">
        <f>C$4*投入係数表!C88</f>
        <v>2.188590875764639E-3</v>
      </c>
      <c r="D88" s="64">
        <f>D$4*投入係数表!D88</f>
        <v>1.615952684905386E-3</v>
      </c>
      <c r="E88" s="64">
        <f>E$4*投入係数表!E88</f>
        <v>0</v>
      </c>
      <c r="F88" s="64">
        <f>F$4*投入係数表!F88</f>
        <v>0</v>
      </c>
      <c r="G88" s="64">
        <f>G$4*投入係数表!G88</f>
        <v>0</v>
      </c>
      <c r="H88" s="64">
        <f>H$4*投入係数表!H88</f>
        <v>0</v>
      </c>
      <c r="I88" s="64">
        <f>I$4*投入係数表!I88</f>
        <v>0</v>
      </c>
      <c r="J88" s="64">
        <f>J$4*投入係数表!J88</f>
        <v>8.6191080700708856E-4</v>
      </c>
      <c r="K88" s="64">
        <f>K$4*投入係数表!K88</f>
        <v>2.2708796025052344E-4</v>
      </c>
      <c r="L88" s="64">
        <f>L$4*投入係数表!L88</f>
        <v>0</v>
      </c>
      <c r="M88" s="64">
        <f>M$4*投入係数表!M88</f>
        <v>0</v>
      </c>
      <c r="N88" s="64">
        <f>N$4*投入係数表!N88</f>
        <v>0</v>
      </c>
      <c r="O88" s="64">
        <f>O$4*投入係数表!O88</f>
        <v>0</v>
      </c>
      <c r="P88" s="64">
        <f>P$4*投入係数表!P88</f>
        <v>0</v>
      </c>
      <c r="Q88" s="64">
        <f>Q$4*投入係数表!Q88</f>
        <v>0</v>
      </c>
      <c r="R88" s="64">
        <f>R$4*投入係数表!R88</f>
        <v>0</v>
      </c>
      <c r="S88" s="64">
        <f>S$4*投入係数表!S88</f>
        <v>7.5039020290551084E-4</v>
      </c>
      <c r="T88" s="64">
        <f>T$4*投入係数表!T88</f>
        <v>2.27842333105491E-3</v>
      </c>
      <c r="U88" s="64">
        <f>U$4*投入係数表!U88</f>
        <v>0</v>
      </c>
      <c r="V88" s="64">
        <f>V$4*投入係数表!V88</f>
        <v>5.7901867914258922E-4</v>
      </c>
      <c r="W88" s="64">
        <f>W$4*投入係数表!W88</f>
        <v>0</v>
      </c>
      <c r="X88" s="64">
        <f>X$4*投入係数表!X88</f>
        <v>4.2595605837301829E-4</v>
      </c>
      <c r="Y88" s="64">
        <f>Y$4*投入係数表!Y88</f>
        <v>0</v>
      </c>
      <c r="Z88" s="64">
        <f>Z$4*投入係数表!Z88</f>
        <v>1.8733257151420917E-3</v>
      </c>
      <c r="AA88" s="64">
        <f>AA$4*投入係数表!AA88</f>
        <v>6.1752664112850941E-4</v>
      </c>
      <c r="AB88" s="64">
        <f>AB$4*投入係数表!AB88</f>
        <v>4.7053583051926768E-4</v>
      </c>
      <c r="AC88" s="64">
        <f>AC$4*投入係数表!AC88</f>
        <v>0</v>
      </c>
      <c r="AD88" s="64">
        <f>AD$4*投入係数表!AD88</f>
        <v>0</v>
      </c>
      <c r="AE88" s="64">
        <f>AE$4*投入係数表!AE88</f>
        <v>1.4787139132192094E-3</v>
      </c>
      <c r="AF88" s="64">
        <f>AF$4*投入係数表!AF88</f>
        <v>1.8994615026639949E-3</v>
      </c>
      <c r="AG88" s="64">
        <f>AG$4*投入係数表!AG88</f>
        <v>2.8404249275691641E-3</v>
      </c>
      <c r="AH88" s="64">
        <f>AH$4*投入係数表!AH88</f>
        <v>0</v>
      </c>
      <c r="AI88" s="64">
        <f>AI$4*投入係数表!AI88</f>
        <v>1.7689722271360339E-3</v>
      </c>
      <c r="AJ88" s="64">
        <f>AJ$4*投入係数表!AJ88</f>
        <v>0</v>
      </c>
      <c r="AK88" s="64">
        <f>AK$4*投入係数表!AK88</f>
        <v>1.2105804733369651E-3</v>
      </c>
      <c r="AL88" s="64">
        <f>AL$4*投入係数表!AL88</f>
        <v>4.2861000347174102E-4</v>
      </c>
      <c r="AM88" s="64">
        <f>AM$4*投入係数表!AM88</f>
        <v>4.8471570212281246E-4</v>
      </c>
      <c r="AN88" s="64">
        <f>AN$4*投入係数表!AN88</f>
        <v>0</v>
      </c>
      <c r="AO88" s="64">
        <f>AO$4*投入係数表!AO88</f>
        <v>0</v>
      </c>
      <c r="AP88" s="64">
        <f>AP$4*投入係数表!AP88</f>
        <v>1.0457406981364901E-3</v>
      </c>
      <c r="AQ88" s="64">
        <f>AQ$4*投入係数表!AQ88</f>
        <v>6.4892505564532348E-4</v>
      </c>
      <c r="AR88" s="64">
        <f>AR$4*投入係数表!AR88</f>
        <v>1.8357943176046557E-3</v>
      </c>
      <c r="AS88" s="64">
        <f>AS$4*投入係数表!AS88</f>
        <v>2.0614433814268073E-3</v>
      </c>
      <c r="AT88" s="64">
        <f>AT$4*投入係数表!AT88</f>
        <v>1.1407676910253524E-3</v>
      </c>
      <c r="AU88" s="64">
        <f>AU$4*投入係数表!AU88</f>
        <v>1.2112043004359233E-3</v>
      </c>
      <c r="AV88" s="64">
        <f>AV$4*投入係数表!AV88</f>
        <v>4.5167730366716801E-4</v>
      </c>
      <c r="AW88" s="64">
        <f>AW$4*投入係数表!AW88</f>
        <v>3.2910975810432779E-3</v>
      </c>
      <c r="AX88" s="64">
        <f>AX$4*投入係数表!AX88</f>
        <v>0</v>
      </c>
      <c r="AY88" s="64">
        <f>AY$4*投入係数表!AY88</f>
        <v>1.0597160596789696E-4</v>
      </c>
      <c r="AZ88" s="64">
        <f>AZ$4*投入係数表!AZ88</f>
        <v>3.3916125421831807E-3</v>
      </c>
      <c r="BA88" s="64">
        <f>BA$4*投入係数表!BA88</f>
        <v>0</v>
      </c>
      <c r="BB88" s="64">
        <f>BB$4*投入係数表!BB88</f>
        <v>2.3341943917089413E-3</v>
      </c>
      <c r="BC88" s="64">
        <f>BC$4*投入係数表!BC88</f>
        <v>2.9874021252378717E-4</v>
      </c>
      <c r="BD88" s="64">
        <f>BD$4*投入係数表!BD88</f>
        <v>7.2518069085547154E-3</v>
      </c>
      <c r="BE88" s="64">
        <f>BE$4*投入係数表!BE88</f>
        <v>0</v>
      </c>
      <c r="BF88" s="64">
        <f>BF$4*投入係数表!BF88</f>
        <v>1.4628651677174914E-3</v>
      </c>
      <c r="BG88" s="64">
        <f>BG$4*投入係数表!BG88</f>
        <v>0</v>
      </c>
      <c r="BH88" s="64">
        <f>BH$4*投入係数表!BH88</f>
        <v>1.0337128207955452E-3</v>
      </c>
      <c r="BI88" s="64">
        <f>BI$4*投入係数表!BI88</f>
        <v>8.7140084220891398E-4</v>
      </c>
      <c r="BJ88" s="64">
        <f>BJ$4*投入係数表!BJ88</f>
        <v>2.006823198876179E-3</v>
      </c>
      <c r="BK88" s="64">
        <f>BK$4*投入係数表!BK88</f>
        <v>5.5875286360842604E-3</v>
      </c>
      <c r="BL88" s="64">
        <f>BL$4*投入係数表!BL88</f>
        <v>6.9326613273620018E-4</v>
      </c>
      <c r="BM88" s="64">
        <f>BM$4*投入係数表!BM88</f>
        <v>7.6965704082260938E-4</v>
      </c>
      <c r="BN88" s="64">
        <f>BN$4*投入係数表!BN88</f>
        <v>7.5551145607204563E-4</v>
      </c>
      <c r="BO88" s="64">
        <f>BO$4*投入係数表!BO88</f>
        <v>4.768110874471535E-3</v>
      </c>
      <c r="BP88" s="64">
        <f>BP$4*投入係数表!BP88</f>
        <v>1.8909060654593863E-4</v>
      </c>
      <c r="BQ88" s="64">
        <f>BQ$4*投入係数表!BQ88</f>
        <v>3.0603782015381465E-4</v>
      </c>
      <c r="BR88" s="64">
        <f>BR$4*投入係数表!BR88</f>
        <v>0</v>
      </c>
      <c r="BS88" s="64">
        <f>BS$4*投入係数表!BS88</f>
        <v>2.0171864283697102E-2</v>
      </c>
      <c r="BT88" s="64">
        <f>BT$4*投入係数表!BT88</f>
        <v>9.1559354889184149E-3</v>
      </c>
      <c r="BU88" s="64">
        <f>BU$4*投入係数表!BU88</f>
        <v>2.9702978628159939E-2</v>
      </c>
      <c r="BV88" s="64">
        <f>BV$4*投入係数表!BV88</f>
        <v>5.3782653540512078E-3</v>
      </c>
      <c r="BW88" s="64">
        <f>BW$4*投入係数表!BW88</f>
        <v>3.9481450627458953E-4</v>
      </c>
      <c r="BX88" s="64">
        <f>BX$4*投入係数表!BX88</f>
        <v>0</v>
      </c>
      <c r="BY88" s="64">
        <f>BY$4*投入係数表!BY88</f>
        <v>3.4043234908333588E-2</v>
      </c>
      <c r="BZ88" s="64">
        <f>BZ$4*投入係数表!BZ88</f>
        <v>1.865813559297708E-3</v>
      </c>
      <c r="CA88" s="64">
        <f>CA$4*投入係数表!CA88</f>
        <v>8.3417081434932691E-3</v>
      </c>
      <c r="CB88" s="64">
        <f>CB$4*投入係数表!CB88</f>
        <v>0</v>
      </c>
      <c r="CC88" s="64">
        <f>CC$4*投入係数表!CC88</f>
        <v>3.1063618290258447E-3</v>
      </c>
      <c r="CD88" s="64">
        <f>CD$4*投入係数表!CD88</f>
        <v>2.3070977863396741E-3</v>
      </c>
      <c r="CE88" s="64">
        <f>CE$4*投入係数表!CE88</f>
        <v>8.1777372785074451E-2</v>
      </c>
      <c r="CF88" s="64">
        <f>CF$4*投入係数表!CF88</f>
        <v>7.9521598066034736E-3</v>
      </c>
      <c r="CG88" s="64">
        <f>CG$4*投入係数表!CG88</f>
        <v>3.5994204933005786E-4</v>
      </c>
      <c r="CH88" s="64">
        <f>CH$4*投入係数表!CH88</f>
        <v>0.56623531084767231</v>
      </c>
      <c r="CI88" s="64">
        <f>CI$4*投入係数表!CI88</f>
        <v>1.6213762241390492E-3</v>
      </c>
      <c r="CJ88" s="64">
        <f>CJ$4*投入係数表!CJ88</f>
        <v>0</v>
      </c>
      <c r="CK88" s="64">
        <f>CK$4*投入係数表!CK88</f>
        <v>0</v>
      </c>
      <c r="CL88" s="64">
        <f>CL$4*投入係数表!CL88</f>
        <v>6.9509513071959027E-4</v>
      </c>
      <c r="CM88" s="64">
        <f>CM$4*投入係数表!CM88</f>
        <v>1.0111467746654938E-2</v>
      </c>
      <c r="CN88" s="64">
        <f>CN$4*投入係数表!CN88</f>
        <v>4.6362298179120735E-3</v>
      </c>
      <c r="CO88" s="64">
        <f>CO$4*投入係数表!CO88</f>
        <v>2.6060229050109476E-3</v>
      </c>
      <c r="CP88" s="64">
        <f>CP$4*投入係数表!CP88</f>
        <v>2.9335406368716723E-3</v>
      </c>
      <c r="CQ88" s="64">
        <f>CQ$4*投入係数表!CQ88</f>
        <v>5.483909296140242E-3</v>
      </c>
      <c r="CR88" s="64">
        <f>CR$4*投入係数表!CR88</f>
        <v>7.3545927443960987E-3</v>
      </c>
      <c r="CS88" s="64">
        <f>CS$4*投入係数表!CS88</f>
        <v>3.1029277964479365E-2</v>
      </c>
      <c r="CT88" s="64">
        <f>CT$4*投入係数表!CT88</f>
        <v>0.10212177629046575</v>
      </c>
      <c r="CU88" s="64">
        <f>CU$4*投入係数表!CU88</f>
        <v>16.254788377090534</v>
      </c>
      <c r="CV88" s="64">
        <f>CV$4*投入係数表!CV88</f>
        <v>3.0242046341812105E-3</v>
      </c>
      <c r="CW88" s="64">
        <f>CW$4*投入係数表!CW88</f>
        <v>2.5315535430065509E-3</v>
      </c>
      <c r="CX88" s="64">
        <f>CX$4*投入係数表!CX88</f>
        <v>0.37168768120827994</v>
      </c>
      <c r="CY88" s="64">
        <f>CY$4*投入係数表!CY88</f>
        <v>0.2934969399137749</v>
      </c>
      <c r="CZ88" s="64">
        <f>CZ$4*投入係数表!CZ88</f>
        <v>0.46302831813433465</v>
      </c>
      <c r="DA88" s="64">
        <f>DA$4*投入係数表!DA88</f>
        <v>0.11916909065988457</v>
      </c>
      <c r="DB88" s="64">
        <f>DB$4*投入係数表!DB88</f>
        <v>1.7589376016885799E-2</v>
      </c>
      <c r="DC88" s="64">
        <f>DC$4*投入係数表!DC88</f>
        <v>1.328685539211855E-2</v>
      </c>
      <c r="DD88" s="64">
        <f>DD$4*投入係数表!DD88</f>
        <v>0</v>
      </c>
      <c r="DE88" s="64">
        <f>DE$4*投入係数表!DE88</f>
        <v>0.37499539155944361</v>
      </c>
      <c r="DF88" s="196">
        <f t="shared" si="1"/>
        <v>18.918497115007629</v>
      </c>
    </row>
    <row r="89" spans="1:110" s="149" customFormat="1" ht="12">
      <c r="A89" s="190">
        <v>85</v>
      </c>
      <c r="B89" s="149" t="s">
        <v>42</v>
      </c>
      <c r="C89" s="64">
        <f>C$4*投入係数表!C89</f>
        <v>0.25059365527505112</v>
      </c>
      <c r="D89" s="64">
        <f>D$4*投入係数表!D89</f>
        <v>0.21330575440751096</v>
      </c>
      <c r="E89" s="64">
        <f>E$4*投入係数表!E89</f>
        <v>0.76188432235218373</v>
      </c>
      <c r="F89" s="64">
        <f>F$4*投入係数表!F89</f>
        <v>0</v>
      </c>
      <c r="G89" s="64">
        <f>G$4*投入係数表!G89</f>
        <v>9.6223710307719507E-2</v>
      </c>
      <c r="H89" s="64">
        <f>H$4*投入係数表!H89</f>
        <v>0</v>
      </c>
      <c r="I89" s="64">
        <f>I$4*投入係数表!I89</f>
        <v>9.1310302845837771E-2</v>
      </c>
      <c r="J89" s="64">
        <f>J$4*投入係数表!J89</f>
        <v>0.21954099555623413</v>
      </c>
      <c r="K89" s="64">
        <f>K$4*投入係数表!K89</f>
        <v>0.35561974575231969</v>
      </c>
      <c r="L89" s="64">
        <f>L$4*投入係数表!L89</f>
        <v>7.2370869691079767E-2</v>
      </c>
      <c r="M89" s="64">
        <f>M$4*投入係数表!M89</f>
        <v>0</v>
      </c>
      <c r="N89" s="64">
        <f>N$4*投入係数表!N89</f>
        <v>0.11614102100862024</v>
      </c>
      <c r="O89" s="64">
        <f>O$4*投入係数表!O89</f>
        <v>0.14403708955055927</v>
      </c>
      <c r="P89" s="64">
        <f>P$4*投入係数表!P89</f>
        <v>0.12437248428384061</v>
      </c>
      <c r="Q89" s="64">
        <f>Q$4*投入係数表!Q89</f>
        <v>0.14004063924432975</v>
      </c>
      <c r="R89" s="64">
        <f>R$4*投入係数表!R89</f>
        <v>0.3389150958171237</v>
      </c>
      <c r="S89" s="64">
        <f>S$4*投入係数表!S89</f>
        <v>0.12981750510265339</v>
      </c>
      <c r="T89" s="64">
        <f>T$4*投入係数表!T89</f>
        <v>0.16632490316700843</v>
      </c>
      <c r="U89" s="64">
        <f>U$4*投入係数表!U89</f>
        <v>0.44126917419625972</v>
      </c>
      <c r="V89" s="64">
        <f>V$4*投入係数表!V89</f>
        <v>0.28950933957129454</v>
      </c>
      <c r="W89" s="64">
        <f>W$4*投入係数表!W89</f>
        <v>0.15432098765432098</v>
      </c>
      <c r="X89" s="64">
        <f>X$4*投入係数表!X89</f>
        <v>0.64234173602651157</v>
      </c>
      <c r="Y89" s="64">
        <f>Y$4*投入係数表!Y89</f>
        <v>0.35359614805898287</v>
      </c>
      <c r="Z89" s="64">
        <f>Z$4*投入係数表!Z89</f>
        <v>5.4326445739120661E-2</v>
      </c>
      <c r="AA89" s="64">
        <f>AA$4*投入係数表!AA89</f>
        <v>0.84806992048315277</v>
      </c>
      <c r="AB89" s="64">
        <f>AB$4*投入係数表!AB89</f>
        <v>0.45171439729849699</v>
      </c>
      <c r="AC89" s="64">
        <f>AC$4*投入係数表!AC89</f>
        <v>4.2079108724401876E-2</v>
      </c>
      <c r="AD89" s="64">
        <f>AD$4*投入係数表!AD89</f>
        <v>4.3510121828341117E-2</v>
      </c>
      <c r="AE89" s="64">
        <f>AE$4*投入係数表!AE89</f>
        <v>0.19691540277702474</v>
      </c>
      <c r="AF89" s="64">
        <f>AF$4*投入係数表!AF89</f>
        <v>0.15385638171578356</v>
      </c>
      <c r="AG89" s="64">
        <f>AG$4*投入係数表!AG89</f>
        <v>1.0395955234903143</v>
      </c>
      <c r="AH89" s="64">
        <f>AH$4*投入係数表!AH89</f>
        <v>0.32376072298063807</v>
      </c>
      <c r="AI89" s="64">
        <f>AI$4*投入係数表!AI89</f>
        <v>0.21050769502918804</v>
      </c>
      <c r="AJ89" s="64">
        <f>AJ$4*投入係数表!AJ89</f>
        <v>0.63615205585725365</v>
      </c>
      <c r="AK89" s="64">
        <f>AK$4*投入係数表!AK89</f>
        <v>0.37043762484111131</v>
      </c>
      <c r="AL89" s="64">
        <f>AL$4*投入係数表!AL89</f>
        <v>0.13715520111095711</v>
      </c>
      <c r="AM89" s="64">
        <f>AM$4*投入係数表!AM89</f>
        <v>0.17255878995572121</v>
      </c>
      <c r="AN89" s="64">
        <f>AN$4*投入係数表!AN89</f>
        <v>0.32192728230799633</v>
      </c>
      <c r="AO89" s="64">
        <f>AO$4*投入係数表!AO89</f>
        <v>0.39386106929493192</v>
      </c>
      <c r="AP89" s="64">
        <f>AP$4*投入係数表!AP89</f>
        <v>9.5162403530420589E-2</v>
      </c>
      <c r="AQ89" s="64">
        <f>AQ$4*投入係数表!AQ89</f>
        <v>7.332853128792155E-2</v>
      </c>
      <c r="AR89" s="64">
        <f>AR$4*投入係数表!AR89</f>
        <v>1.1247299852524524</v>
      </c>
      <c r="AS89" s="64">
        <f>AS$4*投入係数表!AS89</f>
        <v>0.24716706143307421</v>
      </c>
      <c r="AT89" s="64">
        <f>AT$4*投入係数表!AT89</f>
        <v>0.42071512445014997</v>
      </c>
      <c r="AU89" s="64">
        <f>AU$4*投入係数表!AU89</f>
        <v>0.704590574408134</v>
      </c>
      <c r="AV89" s="64">
        <f>AV$4*投入係数表!AV89</f>
        <v>0.27778154175530834</v>
      </c>
      <c r="AW89" s="64">
        <f>AW$4*投入係数表!AW89</f>
        <v>0.17311173276287642</v>
      </c>
      <c r="AX89" s="64">
        <f>AX$4*投入係数表!AX89</f>
        <v>0.38493330523995523</v>
      </c>
      <c r="AY89" s="64">
        <f>AY$4*投入係数表!AY89</f>
        <v>0.92364851761618982</v>
      </c>
      <c r="AZ89" s="64">
        <f>AZ$4*投入係数表!AZ89</f>
        <v>5.5961606946022487E-2</v>
      </c>
      <c r="BA89" s="64">
        <f>BA$4*投入係数表!BA89</f>
        <v>1.3799569664987799</v>
      </c>
      <c r="BB89" s="64">
        <f>BB$4*投入係数表!BB89</f>
        <v>0.4520556471942983</v>
      </c>
      <c r="BC89" s="64">
        <f>BC$4*投入係数表!BC89</f>
        <v>0.85648818930569792</v>
      </c>
      <c r="BD89" s="64">
        <f>BD$4*投入係数表!BD89</f>
        <v>4.7100485871062876</v>
      </c>
      <c r="BE89" s="64">
        <f>BE$4*投入係数表!BE89</f>
        <v>0</v>
      </c>
      <c r="BF89" s="64">
        <f>BF$4*投入係数表!BF89</f>
        <v>0.20041252797729633</v>
      </c>
      <c r="BG89" s="64">
        <f>BG$4*投入係数表!BG89</f>
        <v>0.14696551813437958</v>
      </c>
      <c r="BH89" s="64">
        <f>BH$4*投入係数表!BH89</f>
        <v>0.22776139151528518</v>
      </c>
      <c r="BI89" s="64">
        <f>BI$4*投入係数表!BI89</f>
        <v>0.25640969781997297</v>
      </c>
      <c r="BJ89" s="64">
        <f>BJ$4*投入係数表!BJ89</f>
        <v>0.33814970901063618</v>
      </c>
      <c r="BK89" s="64">
        <f>BK$4*投入係数表!BK89</f>
        <v>7.4500381814456796E-3</v>
      </c>
      <c r="BL89" s="64">
        <f>BL$4*投入係数表!BL89</f>
        <v>0.1721899757183537</v>
      </c>
      <c r="BM89" s="64">
        <f>BM$4*投入係数表!BM89</f>
        <v>0.20447222051187325</v>
      </c>
      <c r="BN89" s="64">
        <f>BN$4*投入係数表!BN89</f>
        <v>0.21330606776434088</v>
      </c>
      <c r="BO89" s="64">
        <f>BO$4*投入係数表!BO89</f>
        <v>0.28926539305127308</v>
      </c>
      <c r="BP89" s="64">
        <f>BP$4*投入係数表!BP89</f>
        <v>1.0739400998776583</v>
      </c>
      <c r="BQ89" s="64">
        <f>BQ$4*投入係数表!BQ89</f>
        <v>1.2936218657901744</v>
      </c>
      <c r="BR89" s="64">
        <f>BR$4*投入係数表!BR89</f>
        <v>3.5079035774087219</v>
      </c>
      <c r="BS89" s="64">
        <f>BS$4*投入係数表!BS89</f>
        <v>0.27478561790902939</v>
      </c>
      <c r="BT89" s="64">
        <f>BT$4*投入係数表!BT89</f>
        <v>1.4666578751465205</v>
      </c>
      <c r="BU89" s="64">
        <f>BU$4*投入係数表!BU89</f>
        <v>3.8147712155418101</v>
      </c>
      <c r="BV89" s="64">
        <f>BV$4*投入係数表!BV89</f>
        <v>0.34516511872221978</v>
      </c>
      <c r="BW89" s="64">
        <f>BW$4*投入係数表!BW89</f>
        <v>0.30400716983143394</v>
      </c>
      <c r="BX89" s="64">
        <f>BX$4*投入係数表!BX89</f>
        <v>0</v>
      </c>
      <c r="BY89" s="64">
        <f>BY$4*投入係数表!BY89</f>
        <v>4.8061037517647412E-2</v>
      </c>
      <c r="BZ89" s="64">
        <f>BZ$4*投入係数表!BZ89</f>
        <v>0.28432128161298148</v>
      </c>
      <c r="CA89" s="64">
        <f>CA$4*投入係数表!CA89</f>
        <v>0.34121558548860559</v>
      </c>
      <c r="CB89" s="64">
        <f>CB$4*投入係数表!CB89</f>
        <v>0.41920351332468314</v>
      </c>
      <c r="CC89" s="64">
        <f>CC$4*投入係数表!CC89</f>
        <v>0.37276341948310138</v>
      </c>
      <c r="CD89" s="64">
        <f>CD$4*投入係数表!CD89</f>
        <v>0.94706364129243625</v>
      </c>
      <c r="CE89" s="64">
        <f>CE$4*投入係数表!CE89</f>
        <v>1.9305301218190791</v>
      </c>
      <c r="CF89" s="64">
        <f>CF$4*投入係数表!CF89</f>
        <v>0.21788917870093519</v>
      </c>
      <c r="CG89" s="64">
        <f>CG$4*投入係数表!CG89</f>
        <v>2.1510136867964258</v>
      </c>
      <c r="CH89" s="64">
        <f>CH$4*投入係数表!CH89</f>
        <v>0.24821273900171942</v>
      </c>
      <c r="CI89" s="64">
        <f>CI$4*投入係数表!CI89</f>
        <v>2.8059536934950389</v>
      </c>
      <c r="CJ89" s="64">
        <f>CJ$4*投入係数表!CJ89</f>
        <v>5.4376751942660473</v>
      </c>
      <c r="CK89" s="64">
        <f>CK$4*投入係数表!CK89</f>
        <v>2.3380847042967434</v>
      </c>
      <c r="CL89" s="64">
        <f>CL$4*投入係数表!CL89</f>
        <v>1.3617608705927493</v>
      </c>
      <c r="CM89" s="64">
        <f>CM$4*投入係数表!CM89</f>
        <v>0.50682613554914657</v>
      </c>
      <c r="CN89" s="64">
        <f>CN$4*投入係数表!CN89</f>
        <v>3.13607831254481</v>
      </c>
      <c r="CO89" s="64">
        <f>CO$4*投入係数表!CO89</f>
        <v>0.5985648535342738</v>
      </c>
      <c r="CP89" s="64">
        <f>CP$4*投入係数表!CP89</f>
        <v>1.2012848907989497</v>
      </c>
      <c r="CQ89" s="64">
        <f>CQ$4*投入係数表!CQ89</f>
        <v>0.88130992313387135</v>
      </c>
      <c r="CR89" s="64">
        <f>CR$4*投入係数表!CR89</f>
        <v>9.6007251230900426E-2</v>
      </c>
      <c r="CS89" s="64">
        <f>CS$4*投入係数表!CS89</f>
        <v>2.8867746906275804</v>
      </c>
      <c r="CT89" s="64">
        <f>CT$4*投入係数表!CT89</f>
        <v>1.4316687483797987</v>
      </c>
      <c r="CU89" s="64">
        <f>CU$4*投入係数表!CU89</f>
        <v>0.34102588059422595</v>
      </c>
      <c r="CV89" s="64">
        <f>CV$4*投入係数表!CV89</f>
        <v>0.19354909658759747</v>
      </c>
      <c r="CW89" s="64">
        <f>CW$4*投入係数表!CW89</f>
        <v>1.3003097582950571</v>
      </c>
      <c r="CX89" s="64">
        <f>CX$4*投入係数表!CX89</f>
        <v>1.4336524846605085</v>
      </c>
      <c r="CY89" s="64">
        <f>CY$4*投入係数表!CY89</f>
        <v>7.6426784045343546E-2</v>
      </c>
      <c r="CZ89" s="64">
        <f>CZ$4*投入係数表!CZ89</f>
        <v>3.6138795561704171E-2</v>
      </c>
      <c r="DA89" s="64">
        <f>DA$4*投入係数表!DA89</f>
        <v>1.1163059866286951</v>
      </c>
      <c r="DB89" s="64">
        <f>DB$4*投入係数表!DB89</f>
        <v>7.0357504067543195E-2</v>
      </c>
      <c r="DC89" s="64">
        <f>DC$4*投入係数表!DC89</f>
        <v>0.50333734544260855</v>
      </c>
      <c r="DD89" s="64">
        <f>DD$4*投入係数表!DD89</f>
        <v>0</v>
      </c>
      <c r="DE89" s="64">
        <f>DE$4*投入係数表!DE89</f>
        <v>0.29072676424271471</v>
      </c>
      <c r="DF89" s="196">
        <f t="shared" si="1"/>
        <v>71.518971951617388</v>
      </c>
    </row>
    <row r="90" spans="1:110" s="149" customFormat="1" ht="12">
      <c r="A90" s="190">
        <v>86</v>
      </c>
      <c r="B90" s="149" t="s">
        <v>43</v>
      </c>
      <c r="C90" s="64">
        <f>C$4*投入係数表!C90</f>
        <v>3.2828863136469583E-3</v>
      </c>
      <c r="D90" s="64">
        <f>D$4*投入係数表!D90</f>
        <v>4.8478580547161578E-3</v>
      </c>
      <c r="E90" s="64">
        <f>E$4*投入係数表!E90</f>
        <v>2.1461530207103768E-2</v>
      </c>
      <c r="F90" s="64">
        <f>F$4*投入係数表!F90</f>
        <v>0</v>
      </c>
      <c r="G90" s="64">
        <f>G$4*投入係数表!G90</f>
        <v>9.8187459497672963E-3</v>
      </c>
      <c r="H90" s="64">
        <f>H$4*投入係数表!H90</f>
        <v>0</v>
      </c>
      <c r="I90" s="64">
        <f>I$4*投入係数表!I90</f>
        <v>0</v>
      </c>
      <c r="J90" s="64">
        <f>J$4*投入係数表!J90</f>
        <v>7.880327378350524E-2</v>
      </c>
      <c r="K90" s="64">
        <f>K$4*投入係数表!K90</f>
        <v>2.9975610753069093E-2</v>
      </c>
      <c r="L90" s="64">
        <f>L$4*投入係数表!L90</f>
        <v>8.2709565361234021E-3</v>
      </c>
      <c r="M90" s="64">
        <f>M$4*投入係数表!M90</f>
        <v>0</v>
      </c>
      <c r="N90" s="64">
        <f>N$4*投入係数表!N90</f>
        <v>1.0323646311877356E-2</v>
      </c>
      <c r="O90" s="64">
        <f>O$4*投入係数表!O90</f>
        <v>1.5754056669592419E-2</v>
      </c>
      <c r="P90" s="64">
        <f>P$4*投入係数表!P90</f>
        <v>2.2613178960698296E-2</v>
      </c>
      <c r="Q90" s="64">
        <f>Q$4*投入係数表!Q90</f>
        <v>2.7458948871437204E-2</v>
      </c>
      <c r="R90" s="64">
        <f>R$4*投入係数表!R90</f>
        <v>9.2716144511893347E-2</v>
      </c>
      <c r="S90" s="64">
        <f>S$4*投入係数表!S90</f>
        <v>2.0260535478448794E-2</v>
      </c>
      <c r="T90" s="64">
        <f>T$4*投入係数表!T90</f>
        <v>3.0758714969241284E-2</v>
      </c>
      <c r="U90" s="64">
        <f>U$4*投入係数表!U90</f>
        <v>4.202563563773902E-2</v>
      </c>
      <c r="V90" s="64">
        <f>V$4*投入係数表!V90</f>
        <v>3.8215232823410883E-2</v>
      </c>
      <c r="W90" s="64">
        <f>W$4*投入係数表!W90</f>
        <v>3.0864197530864196E-2</v>
      </c>
      <c r="X90" s="64">
        <f>X$4*投入係数表!X90</f>
        <v>7.5820178390397244E-2</v>
      </c>
      <c r="Y90" s="64">
        <f>Y$4*投入係数表!Y90</f>
        <v>8.7458621727354802E-2</v>
      </c>
      <c r="Z90" s="64">
        <f>Z$4*投入係数表!Z90</f>
        <v>1.311328000599464E-2</v>
      </c>
      <c r="AA90" s="64">
        <f>AA$4*投入係数表!AA90</f>
        <v>0.25545018721349333</v>
      </c>
      <c r="AB90" s="64">
        <f>AB$4*投入係数表!AB90</f>
        <v>4.4230368068811157E-2</v>
      </c>
      <c r="AC90" s="64">
        <f>AC$4*投入係数表!AC90</f>
        <v>1.202260249268625E-2</v>
      </c>
      <c r="AD90" s="64">
        <f>AD$4*投入係数表!AD90</f>
        <v>1.48850416781167E-2</v>
      </c>
      <c r="AE90" s="64">
        <f>AE$4*投入係数表!AE90</f>
        <v>3.9432371019178916E-2</v>
      </c>
      <c r="AF90" s="64">
        <f>AF$4*投入係数表!AF90</f>
        <v>3.9888691555943892E-2</v>
      </c>
      <c r="AG90" s="64">
        <f>AG$4*投入係数表!AG90</f>
        <v>5.6808498551383282E-3</v>
      </c>
      <c r="AH90" s="64">
        <f>AH$4*投入係数表!AH90</f>
        <v>3.0591564376123283E-2</v>
      </c>
      <c r="AI90" s="64">
        <f>AI$4*投入係数表!AI90</f>
        <v>3.0957013974880595E-2</v>
      </c>
      <c r="AJ90" s="64">
        <f>AJ$4*投入係数表!AJ90</f>
        <v>0.23273855702094648</v>
      </c>
      <c r="AK90" s="64">
        <f>AK$4*投入係数表!AK90</f>
        <v>5.0844379880152536E-2</v>
      </c>
      <c r="AL90" s="64">
        <f>AL$4*投入係数表!AL90</f>
        <v>6.5720200532333618E-3</v>
      </c>
      <c r="AM90" s="64">
        <f>AM$4*投入係数表!AM90</f>
        <v>1.2360250404131717E-2</v>
      </c>
      <c r="AN90" s="64">
        <f>AN$4*投入係数表!AN90</f>
        <v>2.8817020155447241E-2</v>
      </c>
      <c r="AO90" s="64">
        <f>AO$4*投入係数表!AO90</f>
        <v>1.7988846914912753E-2</v>
      </c>
      <c r="AP90" s="64">
        <f>AP$4*投入係数表!AP90</f>
        <v>1.0457406981364901E-3</v>
      </c>
      <c r="AQ90" s="64">
        <f>AQ$4*投入係数表!AQ90</f>
        <v>3.2446252782266176E-3</v>
      </c>
      <c r="AR90" s="64">
        <f>AR$4*投入係数表!AR90</f>
        <v>2.2029531811255866E-2</v>
      </c>
      <c r="AS90" s="64">
        <f>AS$4*投入係数表!AS90</f>
        <v>2.3706598886408286E-2</v>
      </c>
      <c r="AT90" s="64">
        <f>AT$4*投入係数表!AT90</f>
        <v>0.12358316652774652</v>
      </c>
      <c r="AU90" s="64">
        <f>AU$4*投入係数表!AU90</f>
        <v>6.551514170539767E-2</v>
      </c>
      <c r="AV90" s="64">
        <f>AV$4*投入係数表!AV90</f>
        <v>3.25207658640361E-2</v>
      </c>
      <c r="AW90" s="64">
        <f>AW$4*投入係数表!AW90</f>
        <v>3.6860292907684715E-2</v>
      </c>
      <c r="AX90" s="64">
        <f>AX$4*投入係数表!AX90</f>
        <v>2.7553120796123116E-2</v>
      </c>
      <c r="AY90" s="64">
        <f>AY$4*投入係数表!AY90</f>
        <v>1.7485314984702998E-2</v>
      </c>
      <c r="AZ90" s="64">
        <f>AZ$4*投入係数表!AZ90</f>
        <v>5.2569994403839304E-2</v>
      </c>
      <c r="BA90" s="64">
        <f>BA$4*投入係数表!BA90</f>
        <v>1.6828743493887559E-2</v>
      </c>
      <c r="BB90" s="64">
        <f>BB$4*投入係数表!BB90</f>
        <v>3.5790980672870433E-2</v>
      </c>
      <c r="BC90" s="64">
        <f>BC$4*投入係数表!BC90</f>
        <v>0.25602036213288559</v>
      </c>
      <c r="BD90" s="64">
        <f>BD$4*投入係数表!BD90</f>
        <v>9.6690758780729538E-3</v>
      </c>
      <c r="BE90" s="64">
        <f>BE$4*投入係数表!BE90</f>
        <v>0</v>
      </c>
      <c r="BF90" s="64">
        <f>BF$4*投入係数表!BF90</f>
        <v>2.6331573018914849E-2</v>
      </c>
      <c r="BG90" s="64">
        <f>BG$4*投入係数表!BG90</f>
        <v>1.2301078610366573E-2</v>
      </c>
      <c r="BH90" s="64">
        <f>BH$4*投入係数表!BH90</f>
        <v>0.10164842737822863</v>
      </c>
      <c r="BI90" s="64">
        <f>BI$4*投入係数表!BI90</f>
        <v>7.1454869061130938E-2</v>
      </c>
      <c r="BJ90" s="64">
        <f>BJ$4*投入係数表!BJ90</f>
        <v>8.2781456953642391E-2</v>
      </c>
      <c r="BK90" s="64">
        <f>BK$4*投入係数表!BK90</f>
        <v>5.5875286360842604E-3</v>
      </c>
      <c r="BL90" s="64">
        <f>BL$4*投入係数表!BL90</f>
        <v>1.2738765189027678E-2</v>
      </c>
      <c r="BM90" s="64">
        <f>BM$4*投入係数表!BM90</f>
        <v>1.2827617347043491E-2</v>
      </c>
      <c r="BN90" s="64">
        <f>BN$4*投入係数表!BN90</f>
        <v>1.208818329715273E-2</v>
      </c>
      <c r="BO90" s="64">
        <f>BO$4*投入係数表!BO90</f>
        <v>1.3112304904796718E-2</v>
      </c>
      <c r="BP90" s="64">
        <f>BP$4*投入係数表!BP90</f>
        <v>1.9854513687323555E-3</v>
      </c>
      <c r="BQ90" s="64">
        <f>BQ$4*投入係数表!BQ90</f>
        <v>5.5086807627686635E-3</v>
      </c>
      <c r="BR90" s="64">
        <f>BR$4*投入係数表!BR90</f>
        <v>3.1066693345408975E-2</v>
      </c>
      <c r="BS90" s="64">
        <f>BS$4*投入係数表!BS90</f>
        <v>4.6619419677877742E-2</v>
      </c>
      <c r="BT90" s="64">
        <f>BT$4*投入係数表!BT90</f>
        <v>1.3054382498770953</v>
      </c>
      <c r="BU90" s="64">
        <f>BU$4*投入係数表!BU90</f>
        <v>0.34028001578549233</v>
      </c>
      <c r="BV90" s="64">
        <f>BV$4*投入係数表!BV90</f>
        <v>1.0397979684499003E-2</v>
      </c>
      <c r="BW90" s="64">
        <f>BW$4*投入係数表!BW90</f>
        <v>6.5736615294719164E-2</v>
      </c>
      <c r="BX90" s="64">
        <f>BX$4*投入係数表!BX90</f>
        <v>0</v>
      </c>
      <c r="BY90" s="64">
        <f>BY$4*投入係数表!BY90</f>
        <v>0.15920218677720704</v>
      </c>
      <c r="BZ90" s="64">
        <f>BZ$4*投入係数表!BZ90</f>
        <v>9.9605739242508401E-2</v>
      </c>
      <c r="CA90" s="64">
        <f>CA$4*投入係数表!CA90</f>
        <v>4.7269679479795192E-2</v>
      </c>
      <c r="CB90" s="64">
        <f>CB$4*投入係数表!CB90</f>
        <v>2.2457331070965165E-2</v>
      </c>
      <c r="CC90" s="64">
        <f>CC$4*投入係数表!CC90</f>
        <v>0.25161530815109345</v>
      </c>
      <c r="CD90" s="64">
        <f>CD$4*投入係数表!CD90</f>
        <v>7.4980678056039404E-2</v>
      </c>
      <c r="CE90" s="64">
        <f>CE$4*投入係数表!CE90</f>
        <v>8.499005528734524E-2</v>
      </c>
      <c r="CF90" s="64">
        <f>CF$4*投入係数表!CF90</f>
        <v>0.19562313124244546</v>
      </c>
      <c r="CG90" s="64">
        <f>CG$4*投入係数表!CG90</f>
        <v>2.3815565693923277</v>
      </c>
      <c r="CH90" s="64">
        <f>CH$4*投入係数表!CH90</f>
        <v>1.10144402932013</v>
      </c>
      <c r="CI90" s="64">
        <f>CI$4*投入係数表!CI90</f>
        <v>1.9689992865944614</v>
      </c>
      <c r="CJ90" s="64">
        <f>CJ$4*投入係数表!CJ90</f>
        <v>12.024979597629777</v>
      </c>
      <c r="CK90" s="64">
        <f>CK$4*投入係数表!CK90</f>
        <v>0.83649521688812056</v>
      </c>
      <c r="CL90" s="64">
        <f>CL$4*投入係数表!CL90</f>
        <v>0.28352930382052088</v>
      </c>
      <c r="CM90" s="64">
        <f>CM$4*投入係数表!CM90</f>
        <v>1.6017280766825077E-2</v>
      </c>
      <c r="CN90" s="64">
        <f>CN$4*投入係数表!CN90</f>
        <v>0.16094340653609054</v>
      </c>
      <c r="CO90" s="64">
        <f>CO$4*投入係数表!CO90</f>
        <v>5.5498635940047962E-3</v>
      </c>
      <c r="CP90" s="64">
        <f>CP$4*投入係数表!CP90</f>
        <v>9.8273611335201017E-2</v>
      </c>
      <c r="CQ90" s="64">
        <f>CQ$4*投入係数表!CQ90</f>
        <v>0.10236630686128452</v>
      </c>
      <c r="CR90" s="64">
        <f>CR$4*投入係数表!CR90</f>
        <v>3.7766827606358347E-3</v>
      </c>
      <c r="CS90" s="64">
        <f>CS$4*投入係数表!CS90</f>
        <v>5.2066076584465382E-2</v>
      </c>
      <c r="CT90" s="64">
        <f>CT$4*投入係数表!CT90</f>
        <v>0.61822952261997344</v>
      </c>
      <c r="CU90" s="64">
        <f>CU$4*投入係数表!CU90</f>
        <v>22.594132486218818</v>
      </c>
      <c r="CV90" s="64">
        <f>CV$4*投入係数表!CV90</f>
        <v>0.24468564767466155</v>
      </c>
      <c r="CW90" s="64">
        <f>CW$4*投入係数表!CW90</f>
        <v>1.0887627583807404</v>
      </c>
      <c r="CX90" s="64">
        <f>CX$4*投入係数表!CX90</f>
        <v>0.63970736969860431</v>
      </c>
      <c r="CY90" s="64">
        <f>CY$4*投入係数表!CY90</f>
        <v>0.8529048207663783</v>
      </c>
      <c r="CZ90" s="64">
        <f>CZ$4*投入係数表!CZ90</f>
        <v>0.45399361924390857</v>
      </c>
      <c r="DA90" s="64">
        <f>DA$4*投入係数表!DA90</f>
        <v>0.13401763550248999</v>
      </c>
      <c r="DB90" s="64">
        <f>DB$4*投入係数表!DB90</f>
        <v>0.37377424035882328</v>
      </c>
      <c r="DC90" s="64">
        <f>DC$4*投入係数表!DC90</f>
        <v>0.10277773435668172</v>
      </c>
      <c r="DD90" s="64">
        <f>DD$4*投入係数表!DD90</f>
        <v>0</v>
      </c>
      <c r="DE90" s="64">
        <f>DE$4*投入係数表!DE90</f>
        <v>2.1778173372167124</v>
      </c>
      <c r="DF90" s="196">
        <f t="shared" si="1"/>
        <v>53.621175877813371</v>
      </c>
    </row>
    <row r="91" spans="1:110" s="149" customFormat="1" ht="12">
      <c r="A91" s="190">
        <v>87</v>
      </c>
      <c r="B91" s="149" t="s">
        <v>44</v>
      </c>
      <c r="C91" s="64">
        <f>C$4*投入係数表!C91</f>
        <v>6.6752021710821494E-2</v>
      </c>
      <c r="D91" s="64">
        <f>D$4*投入係数表!D91</f>
        <v>4.847858054716158E-2</v>
      </c>
      <c r="E91" s="64">
        <f>E$4*投入係数表!E91</f>
        <v>0.22534606717458955</v>
      </c>
      <c r="F91" s="64">
        <f>F$4*投入係数表!F91</f>
        <v>8.4042441432923623E-2</v>
      </c>
      <c r="G91" s="64">
        <f>G$4*投入係数表!G91</f>
        <v>7.0694970838324531E-2</v>
      </c>
      <c r="H91" s="64">
        <f>H$4*投入係数表!H91</f>
        <v>0</v>
      </c>
      <c r="I91" s="64">
        <f>I$4*投入係数表!I91</f>
        <v>0.15218383807639629</v>
      </c>
      <c r="J91" s="64">
        <f>J$4*投入係数表!J91</f>
        <v>8.1943091723316777E-2</v>
      </c>
      <c r="K91" s="64">
        <f>K$4*投入係数表!K91</f>
        <v>9.8329086788476641E-2</v>
      </c>
      <c r="L91" s="64">
        <f>L$4*投入係数表!L91</f>
        <v>2.8948347876431909E-2</v>
      </c>
      <c r="M91" s="64">
        <f>M$4*投入係数表!M91</f>
        <v>0</v>
      </c>
      <c r="N91" s="64">
        <f>N$4*投入係数表!N91</f>
        <v>0.1264646673204976</v>
      </c>
      <c r="O91" s="64">
        <f>O$4*投入係数表!O91</f>
        <v>0.2228073728985214</v>
      </c>
      <c r="P91" s="64">
        <f>P$4*投入係数表!P91</f>
        <v>9.723666953100267E-2</v>
      </c>
      <c r="Q91" s="64">
        <f>Q$4*投入係数表!Q91</f>
        <v>0.11258169037289252</v>
      </c>
      <c r="R91" s="64">
        <f>R$4*投入係数表!R91</f>
        <v>3.5708244845796766E-2</v>
      </c>
      <c r="S91" s="64">
        <f>S$4*投入係数表!S91</f>
        <v>8.1042141913795177E-2</v>
      </c>
      <c r="T91" s="64">
        <f>T$4*投入係数表!T91</f>
        <v>0.15037593984962408</v>
      </c>
      <c r="U91" s="64">
        <f>U$4*投入係数表!U91</f>
        <v>0.49029908244028858</v>
      </c>
      <c r="V91" s="64">
        <f>V$4*投入係数表!V91</f>
        <v>8.3957708475675422E-2</v>
      </c>
      <c r="W91" s="64">
        <f>W$4*投入係数表!W91</f>
        <v>0</v>
      </c>
      <c r="X91" s="64">
        <f>X$4*投入係数表!X91</f>
        <v>2.853905591099222E-2</v>
      </c>
      <c r="Y91" s="64">
        <f>Y$4*投入係数表!Y91</f>
        <v>2.2569966897381881E-2</v>
      </c>
      <c r="Z91" s="64">
        <f>Z$4*投入係数表!Z91</f>
        <v>5.9946422884546935E-2</v>
      </c>
      <c r="AA91" s="64">
        <f>AA$4*投入係数表!AA91</f>
        <v>0.16817308860066404</v>
      </c>
      <c r="AB91" s="64">
        <f>AB$4*投入係数表!AB91</f>
        <v>9.3166094442814998E-2</v>
      </c>
      <c r="AC91" s="64">
        <f>AC$4*投入係数表!AC91</f>
        <v>1.202260249268625E-2</v>
      </c>
      <c r="AD91" s="64">
        <f>AD$4*投入係数表!AD91</f>
        <v>3.3205092974260331E-2</v>
      </c>
      <c r="AE91" s="64">
        <f>AE$4*投入係数表!AE91</f>
        <v>3.3024610728562345E-2</v>
      </c>
      <c r="AF91" s="64">
        <f>AF$4*投入係数表!AF91</f>
        <v>0.11491742091117169</v>
      </c>
      <c r="AG91" s="64">
        <f>AG$4*投入係数表!AG91</f>
        <v>0.13918082145088906</v>
      </c>
      <c r="AH91" s="64">
        <f>AH$4*投入係数表!AH91</f>
        <v>2.931691586045148E-2</v>
      </c>
      <c r="AI91" s="64">
        <f>AI$4*投入係数表!AI91</f>
        <v>3.9801875110560762E-2</v>
      </c>
      <c r="AJ91" s="64">
        <f>AJ$4*投入係数表!AJ91</f>
        <v>0.1551590380139643</v>
      </c>
      <c r="AK91" s="64">
        <f>AK$4*投入係数表!AK91</f>
        <v>5.3265540826826462E-2</v>
      </c>
      <c r="AL91" s="64">
        <f>AL$4*投入係数表!AL91</f>
        <v>2.9574090239550134E-2</v>
      </c>
      <c r="AM91" s="64">
        <f>AM$4*投入係数表!AM91</f>
        <v>9.4519561913948419E-3</v>
      </c>
      <c r="AN91" s="64">
        <f>AN$4*投入係数表!AN91</f>
        <v>2.5523646423396128E-2</v>
      </c>
      <c r="AO91" s="64">
        <f>AO$4*投入係数表!AO91</f>
        <v>6.4381136327056179E-2</v>
      </c>
      <c r="AP91" s="64">
        <f>AP$4*投入係数表!AP91</f>
        <v>2.5097776755275761E-2</v>
      </c>
      <c r="AQ91" s="64">
        <f>AQ$4*投入係数表!AQ91</f>
        <v>4.3477978728236673E-2</v>
      </c>
      <c r="AR91" s="64">
        <f>AR$4*投入係数表!AR91</f>
        <v>5.8745418163348981E-2</v>
      </c>
      <c r="AS91" s="64">
        <f>AS$4*投入係数表!AS91</f>
        <v>5.0917651521242141E-2</v>
      </c>
      <c r="AT91" s="64">
        <f>AT$4*投入係数表!AT91</f>
        <v>5.4756849169216922E-2</v>
      </c>
      <c r="AU91" s="64">
        <f>AU$4*投入係数表!AU91</f>
        <v>6.000966761250711E-2</v>
      </c>
      <c r="AV91" s="64">
        <f>AV$4*投入係数表!AV91</f>
        <v>0.12104951738280104</v>
      </c>
      <c r="AW91" s="64">
        <f>AW$4*投入係数表!AW91</f>
        <v>8.3593878558499257E-2</v>
      </c>
      <c r="AX91" s="64">
        <f>AX$4*投入係数表!AX91</f>
        <v>9.64359227864309E-2</v>
      </c>
      <c r="AY91" s="64">
        <f>AY$4*投入係数表!AY91</f>
        <v>8.3611597108670707E-2</v>
      </c>
      <c r="AZ91" s="64">
        <f>AZ$4*投入係数表!AZ91</f>
        <v>9.326934491003748E-2</v>
      </c>
      <c r="BA91" s="64">
        <f>BA$4*投入係数表!BA91</f>
        <v>0.11780120445721291</v>
      </c>
      <c r="BB91" s="64">
        <f>BB$4*投入係数表!BB91</f>
        <v>0.10348261803242974</v>
      </c>
      <c r="BC91" s="64">
        <f>BC$4*投入係数表!BC91</f>
        <v>0.10396159395827795</v>
      </c>
      <c r="BD91" s="64">
        <f>BD$4*投入係数表!BD91</f>
        <v>0.10273393120452513</v>
      </c>
      <c r="BE91" s="64">
        <f>BE$4*投入係数表!BE91</f>
        <v>0</v>
      </c>
      <c r="BF91" s="64">
        <f>BF$4*投入係数表!BF91</f>
        <v>1.9017247180327389E-2</v>
      </c>
      <c r="BG91" s="64">
        <f>BG$4*投入係数表!BG91</f>
        <v>2.2659881650675263E-2</v>
      </c>
      <c r="BH91" s="64">
        <f>BH$4*投入係数表!BH91</f>
        <v>7.546103591807482E-2</v>
      </c>
      <c r="BI91" s="64">
        <f>BI$4*投入係数表!BI91</f>
        <v>0.11829266432986008</v>
      </c>
      <c r="BJ91" s="64">
        <f>BJ$4*投入係数表!BJ91</f>
        <v>0.13194862532610879</v>
      </c>
      <c r="BK91" s="64">
        <f>BK$4*投入係数表!BK91</f>
        <v>0.14527574453819075</v>
      </c>
      <c r="BL91" s="64">
        <f>BL$4*投入係数表!BL91</f>
        <v>0.15217191613559591</v>
      </c>
      <c r="BM91" s="64">
        <f>BM$4*投入係数表!BM91</f>
        <v>0.13571619153172013</v>
      </c>
      <c r="BN91" s="64">
        <f>BN$4*投入係数表!BN91</f>
        <v>0.14228799089356858</v>
      </c>
      <c r="BO91" s="64">
        <f>BO$4*投入係数表!BO91</f>
        <v>0.12158682729902412</v>
      </c>
      <c r="BP91" s="64">
        <f>BP$4*投入係数表!BP91</f>
        <v>2.2029055662601851E-2</v>
      </c>
      <c r="BQ91" s="64">
        <f>BQ$4*投入係数表!BQ91</f>
        <v>2.5401139072766608E-2</v>
      </c>
      <c r="BR91" s="64">
        <f>BR$4*投入係数表!BR91</f>
        <v>0.14374927598807882</v>
      </c>
      <c r="BS91" s="64">
        <f>BS$4*投入係数表!BS91</f>
        <v>0.11161764903645729</v>
      </c>
      <c r="BT91" s="64">
        <f>BT$4*投入係数表!BT91</f>
        <v>0.218273402383208</v>
      </c>
      <c r="BU91" s="64">
        <f>BU$4*投入係数表!BU91</f>
        <v>0.29282256551273822</v>
      </c>
      <c r="BV91" s="64">
        <f>BV$4*投入係数表!BV91</f>
        <v>9.3342783144755415E-2</v>
      </c>
      <c r="BW91" s="64">
        <f>BW$4*投入係数表!BW91</f>
        <v>5.9419583194325727E-2</v>
      </c>
      <c r="BX91" s="64">
        <f>BX$4*投入係数表!BX91</f>
        <v>0</v>
      </c>
      <c r="BY91" s="64">
        <f>BY$4*投入係数表!BY91</f>
        <v>0.22378420594154577</v>
      </c>
      <c r="BZ91" s="64">
        <f>BZ$4*投入係数表!BZ91</f>
        <v>0.13060694915083954</v>
      </c>
      <c r="CA91" s="64">
        <f>CA$4*投入係数表!CA91</f>
        <v>7.4678149094130217E-2</v>
      </c>
      <c r="CB91" s="64">
        <f>CB$4*投入係数表!CB91</f>
        <v>0.15969657650464117</v>
      </c>
      <c r="CC91" s="64">
        <f>CC$4*投入係数表!CC91</f>
        <v>0.31063618290258449</v>
      </c>
      <c r="CD91" s="64">
        <f>CD$4*投入係数表!CD91</f>
        <v>0.23820784643957135</v>
      </c>
      <c r="CE91" s="64">
        <f>CE$4*投入係数表!CE91</f>
        <v>0.11565657008174818</v>
      </c>
      <c r="CF91" s="64">
        <f>CF$4*投入係数表!CF91</f>
        <v>0.30377250461225269</v>
      </c>
      <c r="CG91" s="64">
        <f>CG$4*投入係数表!CG91</f>
        <v>0.37883900691988587</v>
      </c>
      <c r="CH91" s="64">
        <f>CH$4*投入係数表!CH91</f>
        <v>11.366075006787067</v>
      </c>
      <c r="CI91" s="64">
        <f>CI$4*投入係数表!CI91</f>
        <v>0.5087878591348336</v>
      </c>
      <c r="CJ91" s="64">
        <f>CJ$4*投入係数表!CJ91</f>
        <v>0.62626405989426259</v>
      </c>
      <c r="CK91" s="64">
        <f>CK$4*投入係数表!CK91</f>
        <v>4.8270608400111339</v>
      </c>
      <c r="CL91" s="64">
        <f>CL$4*投入係数表!CL91</f>
        <v>0.55037632450377161</v>
      </c>
      <c r="CM91" s="64">
        <f>CM$4*投入係数表!CM91</f>
        <v>0.31998768727467314</v>
      </c>
      <c r="CN91" s="64">
        <f>CN$4*投入係数表!CN91</f>
        <v>1.5491630777280487</v>
      </c>
      <c r="CO91" s="64">
        <f>CO$4*投入係数表!CO91</f>
        <v>0.27802403621792721</v>
      </c>
      <c r="CP91" s="64">
        <f>CP$4*投入係数表!CP91</f>
        <v>0.45763233935198089</v>
      </c>
      <c r="CQ91" s="64">
        <f>CQ$4*投入係数表!CQ91</f>
        <v>0.77437369185913663</v>
      </c>
      <c r="CR91" s="64">
        <f>CR$4*投入係数表!CR91</f>
        <v>0.17770286252675979</v>
      </c>
      <c r="CS91" s="64">
        <f>CS$4*投入係数表!CS91</f>
        <v>2.1131464213775946</v>
      </c>
      <c r="CT91" s="64">
        <f>CT$4*投入係数表!CT91</f>
        <v>0.14768379955851971</v>
      </c>
      <c r="CU91" s="64">
        <f>CU$4*投入係数表!CU91</f>
        <v>18.889563673736333</v>
      </c>
      <c r="CV91" s="64">
        <f>CV$4*投入係数表!CV91</f>
        <v>4.1239154102471053E-2</v>
      </c>
      <c r="CW91" s="64">
        <f>CW$4*投入係数表!CW91</f>
        <v>0.37746112442520752</v>
      </c>
      <c r="CX91" s="64">
        <f>CX$4*投入係数表!CX91</f>
        <v>0.4121434832445553</v>
      </c>
      <c r="CY91" s="64">
        <f>CY$4*投入係数表!CY91</f>
        <v>0.21993427598058427</v>
      </c>
      <c r="CZ91" s="64">
        <f>CZ$4*投入係数表!CZ91</f>
        <v>0.55281063835794342</v>
      </c>
      <c r="DA91" s="64">
        <f>DA$4*投入係数表!DA91</f>
        <v>1.3276122016965415</v>
      </c>
      <c r="DB91" s="64">
        <f>DB$4*投入係数表!DB91</f>
        <v>0.31221142429972298</v>
      </c>
      <c r="DC91" s="64">
        <f>DC$4*投入係数表!DC91</f>
        <v>0.21493442546074126</v>
      </c>
      <c r="DD91" s="64">
        <f>DD$4*投入係数表!DD91</f>
        <v>0</v>
      </c>
      <c r="DE91" s="64">
        <f>DE$4*投入係数表!DE91</f>
        <v>1.580036762188667E-2</v>
      </c>
      <c r="DF91" s="196">
        <f t="shared" si="1"/>
        <v>54.594296636049393</v>
      </c>
    </row>
    <row r="92" spans="1:110" s="149" customFormat="1" ht="12">
      <c r="A92" s="190">
        <v>88</v>
      </c>
      <c r="B92" s="149" t="s">
        <v>146</v>
      </c>
      <c r="C92" s="64">
        <f>C$4*投入係数表!C92</f>
        <v>0</v>
      </c>
      <c r="D92" s="64">
        <f>D$4*投入係数表!D92</f>
        <v>0</v>
      </c>
      <c r="E92" s="64">
        <f>E$4*投入係数表!E92</f>
        <v>0</v>
      </c>
      <c r="F92" s="64">
        <f>F$4*投入係数表!F92</f>
        <v>0</v>
      </c>
      <c r="G92" s="64">
        <f>G$4*投入係数表!G92</f>
        <v>0</v>
      </c>
      <c r="H92" s="64">
        <f>H$4*投入係数表!H92</f>
        <v>0</v>
      </c>
      <c r="I92" s="64">
        <f>I$4*投入係数表!I92</f>
        <v>0</v>
      </c>
      <c r="J92" s="64">
        <f>J$4*投入係数表!J92</f>
        <v>0</v>
      </c>
      <c r="K92" s="64">
        <f>K$4*投入係数表!K92</f>
        <v>0</v>
      </c>
      <c r="L92" s="64">
        <f>L$4*投入係数表!L92</f>
        <v>0</v>
      </c>
      <c r="M92" s="64">
        <f>M$4*投入係数表!M92</f>
        <v>0</v>
      </c>
      <c r="N92" s="64">
        <f>N$4*投入係数表!N92</f>
        <v>0</v>
      </c>
      <c r="O92" s="64">
        <f>O$4*投入係数表!O92</f>
        <v>0</v>
      </c>
      <c r="P92" s="64">
        <f>P$4*投入係数表!P92</f>
        <v>0</v>
      </c>
      <c r="Q92" s="64">
        <f>Q$4*投入係数表!Q92</f>
        <v>0</v>
      </c>
      <c r="R92" s="64">
        <f>R$4*投入係数表!R92</f>
        <v>0</v>
      </c>
      <c r="S92" s="64">
        <f>S$4*投入係数表!S92</f>
        <v>0</v>
      </c>
      <c r="T92" s="64">
        <f>T$4*投入係数表!T92</f>
        <v>0</v>
      </c>
      <c r="U92" s="64">
        <f>U$4*投入係数表!U92</f>
        <v>0</v>
      </c>
      <c r="V92" s="64">
        <f>V$4*投入係数表!V92</f>
        <v>0</v>
      </c>
      <c r="W92" s="64">
        <f>W$4*投入係数表!W92</f>
        <v>0</v>
      </c>
      <c r="X92" s="64">
        <f>X$4*投入係数表!X92</f>
        <v>0</v>
      </c>
      <c r="Y92" s="64">
        <f>Y$4*投入係数表!Y92</f>
        <v>0</v>
      </c>
      <c r="Z92" s="64">
        <f>Z$4*投入係数表!Z92</f>
        <v>0</v>
      </c>
      <c r="AA92" s="64">
        <f>AA$4*投入係数表!AA92</f>
        <v>0</v>
      </c>
      <c r="AB92" s="64">
        <f>AB$4*投入係数表!AB92</f>
        <v>0</v>
      </c>
      <c r="AC92" s="64">
        <f>AC$4*投入係数表!AC92</f>
        <v>0</v>
      </c>
      <c r="AD92" s="64">
        <f>AD$4*投入係数表!AD92</f>
        <v>0</v>
      </c>
      <c r="AE92" s="64">
        <f>AE$4*投入係数表!AE92</f>
        <v>0</v>
      </c>
      <c r="AF92" s="64">
        <f>AF$4*投入係数表!AF92</f>
        <v>0</v>
      </c>
      <c r="AG92" s="64">
        <f>AG$4*投入係数表!AG92</f>
        <v>0</v>
      </c>
      <c r="AH92" s="64">
        <f>AH$4*投入係数表!AH92</f>
        <v>0</v>
      </c>
      <c r="AI92" s="64">
        <f>AI$4*投入係数表!AI92</f>
        <v>0</v>
      </c>
      <c r="AJ92" s="64">
        <f>AJ$4*投入係数表!AJ92</f>
        <v>0</v>
      </c>
      <c r="AK92" s="64">
        <f>AK$4*投入係数表!AK92</f>
        <v>0</v>
      </c>
      <c r="AL92" s="64">
        <f>AL$4*投入係数表!AL92</f>
        <v>0</v>
      </c>
      <c r="AM92" s="64">
        <f>AM$4*投入係数表!AM92</f>
        <v>0</v>
      </c>
      <c r="AN92" s="64">
        <f>AN$4*投入係数表!AN92</f>
        <v>0</v>
      </c>
      <c r="AO92" s="64">
        <f>AO$4*投入係数表!AO92</f>
        <v>0</v>
      </c>
      <c r="AP92" s="64">
        <f>AP$4*投入係数表!AP92</f>
        <v>0</v>
      </c>
      <c r="AQ92" s="64">
        <f>AQ$4*投入係数表!AQ92</f>
        <v>0</v>
      </c>
      <c r="AR92" s="64">
        <f>AR$4*投入係数表!AR92</f>
        <v>0</v>
      </c>
      <c r="AS92" s="64">
        <f>AS$4*投入係数表!AS92</f>
        <v>0</v>
      </c>
      <c r="AT92" s="64">
        <f>AT$4*投入係数表!AT92</f>
        <v>0</v>
      </c>
      <c r="AU92" s="64">
        <f>AU$4*投入係数表!AU92</f>
        <v>0</v>
      </c>
      <c r="AV92" s="64">
        <f>AV$4*投入係数表!AV92</f>
        <v>0</v>
      </c>
      <c r="AW92" s="64">
        <f>AW$4*投入係数表!AW92</f>
        <v>0</v>
      </c>
      <c r="AX92" s="64">
        <f>AX$4*投入係数表!AX92</f>
        <v>0</v>
      </c>
      <c r="AY92" s="64">
        <f>AY$4*投入係数表!AY92</f>
        <v>0</v>
      </c>
      <c r="AZ92" s="64">
        <f>AZ$4*投入係数表!AZ92</f>
        <v>0</v>
      </c>
      <c r="BA92" s="64">
        <f>BA$4*投入係数表!BA92</f>
        <v>0</v>
      </c>
      <c r="BB92" s="64">
        <f>BB$4*投入係数表!BB92</f>
        <v>0</v>
      </c>
      <c r="BC92" s="64">
        <f>BC$4*投入係数表!BC92</f>
        <v>0</v>
      </c>
      <c r="BD92" s="64">
        <f>BD$4*投入係数表!BD92</f>
        <v>0</v>
      </c>
      <c r="BE92" s="64">
        <f>BE$4*投入係数表!BE92</f>
        <v>0</v>
      </c>
      <c r="BF92" s="64">
        <f>BF$4*投入係数表!BF92</f>
        <v>0</v>
      </c>
      <c r="BG92" s="64">
        <f>BG$4*投入係数表!BG92</f>
        <v>0</v>
      </c>
      <c r="BH92" s="64">
        <f>BH$4*投入係数表!BH92</f>
        <v>0</v>
      </c>
      <c r="BI92" s="64">
        <f>BI$4*投入係数表!BI92</f>
        <v>0</v>
      </c>
      <c r="BJ92" s="64">
        <f>BJ$4*投入係数表!BJ92</f>
        <v>0</v>
      </c>
      <c r="BK92" s="64">
        <f>BK$4*投入係数表!BK92</f>
        <v>0</v>
      </c>
      <c r="BL92" s="64">
        <f>BL$4*投入係数表!BL92</f>
        <v>0</v>
      </c>
      <c r="BM92" s="64">
        <f>BM$4*投入係数表!BM92</f>
        <v>0</v>
      </c>
      <c r="BN92" s="64">
        <f>BN$4*投入係数表!BN92</f>
        <v>0</v>
      </c>
      <c r="BO92" s="64">
        <f>BO$4*投入係数表!BO92</f>
        <v>0</v>
      </c>
      <c r="BP92" s="64">
        <f>BP$4*投入係数表!BP92</f>
        <v>0</v>
      </c>
      <c r="BQ92" s="64">
        <f>BQ$4*投入係数表!BQ92</f>
        <v>0</v>
      </c>
      <c r="BR92" s="64">
        <f>BR$4*投入係数表!BR92</f>
        <v>0</v>
      </c>
      <c r="BS92" s="64">
        <f>BS$4*投入係数表!BS92</f>
        <v>0</v>
      </c>
      <c r="BT92" s="64">
        <f>BT$4*投入係数表!BT92</f>
        <v>0</v>
      </c>
      <c r="BU92" s="64">
        <f>BU$4*投入係数表!BU92</f>
        <v>0</v>
      </c>
      <c r="BV92" s="64">
        <f>BV$4*投入係数表!BV92</f>
        <v>0</v>
      </c>
      <c r="BW92" s="64">
        <f>BW$4*投入係数表!BW92</f>
        <v>0</v>
      </c>
      <c r="BX92" s="64">
        <f>BX$4*投入係数表!BX92</f>
        <v>0</v>
      </c>
      <c r="BY92" s="64">
        <f>BY$4*投入係数表!BY92</f>
        <v>0</v>
      </c>
      <c r="BZ92" s="64">
        <f>BZ$4*投入係数表!BZ92</f>
        <v>0</v>
      </c>
      <c r="CA92" s="64">
        <f>CA$4*投入係数表!CA92</f>
        <v>0</v>
      </c>
      <c r="CB92" s="64">
        <f>CB$4*投入係数表!CB92</f>
        <v>0</v>
      </c>
      <c r="CC92" s="64">
        <f>CC$4*投入係数表!CC92</f>
        <v>0</v>
      </c>
      <c r="CD92" s="64">
        <f>CD$4*投入係数表!CD92</f>
        <v>0</v>
      </c>
      <c r="CE92" s="64">
        <f>CE$4*投入係数表!CE92</f>
        <v>0</v>
      </c>
      <c r="CF92" s="64">
        <f>CF$4*投入係数表!CF92</f>
        <v>0</v>
      </c>
      <c r="CG92" s="64">
        <f>CG$4*投入係数表!CG92</f>
        <v>0</v>
      </c>
      <c r="CH92" s="64">
        <f>CH$4*投入係数表!CH92</f>
        <v>0</v>
      </c>
      <c r="CI92" s="64">
        <f>CI$4*投入係数表!CI92</f>
        <v>0</v>
      </c>
      <c r="CJ92" s="64">
        <f>CJ$4*投入係数表!CJ92</f>
        <v>0</v>
      </c>
      <c r="CK92" s="64">
        <f>CK$4*投入係数表!CK92</f>
        <v>0</v>
      </c>
      <c r="CL92" s="64">
        <f>CL$4*投入係数表!CL92</f>
        <v>0</v>
      </c>
      <c r="CM92" s="64">
        <f>CM$4*投入係数表!CM92</f>
        <v>0</v>
      </c>
      <c r="CN92" s="64">
        <f>CN$4*投入係数表!CN92</f>
        <v>0</v>
      </c>
      <c r="CO92" s="64">
        <f>CO$4*投入係数表!CO92</f>
        <v>0</v>
      </c>
      <c r="CP92" s="64">
        <f>CP$4*投入係数表!CP92</f>
        <v>0</v>
      </c>
      <c r="CQ92" s="64">
        <f>CQ$4*投入係数表!CQ92</f>
        <v>0</v>
      </c>
      <c r="CR92" s="64">
        <f>CR$4*投入係数表!CR92</f>
        <v>0</v>
      </c>
      <c r="CS92" s="64">
        <f>CS$4*投入係数表!CS92</f>
        <v>0</v>
      </c>
      <c r="CT92" s="64">
        <f>CT$4*投入係数表!CT92</f>
        <v>0</v>
      </c>
      <c r="CU92" s="64">
        <f>CU$4*投入係数表!CU92</f>
        <v>0</v>
      </c>
      <c r="CV92" s="64">
        <f>CV$4*投入係数表!CV92</f>
        <v>0</v>
      </c>
      <c r="CW92" s="64">
        <f>CW$4*投入係数表!CW92</f>
        <v>0</v>
      </c>
      <c r="CX92" s="64">
        <f>CX$4*投入係数表!CX92</f>
        <v>0</v>
      </c>
      <c r="CY92" s="64">
        <f>CY$4*投入係数表!CY92</f>
        <v>0</v>
      </c>
      <c r="CZ92" s="64">
        <f>CZ$4*投入係数表!CZ92</f>
        <v>0</v>
      </c>
      <c r="DA92" s="64">
        <f>DA$4*投入係数表!DA92</f>
        <v>0</v>
      </c>
      <c r="DB92" s="64">
        <f>DB$4*投入係数表!DB92</f>
        <v>0</v>
      </c>
      <c r="DC92" s="64">
        <f>DC$4*投入係数表!DC92</f>
        <v>0</v>
      </c>
      <c r="DD92" s="64">
        <f>DD$4*投入係数表!DD92</f>
        <v>0</v>
      </c>
      <c r="DE92" s="64">
        <f>DE$4*投入係数表!DE92</f>
        <v>10.149629481379268</v>
      </c>
      <c r="DF92" s="196">
        <f t="shared" si="1"/>
        <v>10.149629481379268</v>
      </c>
    </row>
    <row r="93" spans="1:110" s="149" customFormat="1" ht="12">
      <c r="A93" s="190">
        <v>89</v>
      </c>
      <c r="B93" s="154" t="s">
        <v>147</v>
      </c>
      <c r="C93" s="64">
        <f>C$4*投入係数表!C93</f>
        <v>8.754363503058556E-3</v>
      </c>
      <c r="D93" s="64">
        <f>D$4*投入係数表!D93</f>
        <v>0</v>
      </c>
      <c r="E93" s="64">
        <f>E$4*投入係数表!E93</f>
        <v>0</v>
      </c>
      <c r="F93" s="64">
        <f>F$4*投入係数表!F93</f>
        <v>0.13656896732850088</v>
      </c>
      <c r="G93" s="64">
        <f>G$4*投入係数表!G93</f>
        <v>0</v>
      </c>
      <c r="H93" s="64">
        <f>H$4*投入係数表!H93</f>
        <v>0</v>
      </c>
      <c r="I93" s="64">
        <f>I$4*投入係数表!I93</f>
        <v>6.0873535230558509E-2</v>
      </c>
      <c r="J93" s="64">
        <f>J$4*投入係数表!J93</f>
        <v>5.2022473708642131E-2</v>
      </c>
      <c r="K93" s="64">
        <f>K$4*投入係数表!K93</f>
        <v>1.9756652541795539E-2</v>
      </c>
      <c r="L93" s="64">
        <f>L$4*投入係数表!L93</f>
        <v>6.6167652288987217E-2</v>
      </c>
      <c r="M93" s="64">
        <f>M$4*投入係数表!M93</f>
        <v>0</v>
      </c>
      <c r="N93" s="64">
        <f>N$4*投入係数表!N93</f>
        <v>0</v>
      </c>
      <c r="O93" s="64">
        <f>O$4*投入係数表!O93</f>
        <v>9.0023180969099545E-3</v>
      </c>
      <c r="P93" s="64">
        <f>P$4*投入係数表!P93</f>
        <v>1.8090543168558636E-2</v>
      </c>
      <c r="Q93" s="64">
        <f>Q$4*投入係数表!Q93</f>
        <v>6.8647372178593E-2</v>
      </c>
      <c r="R93" s="64">
        <f>R$4*投入係数表!R93</f>
        <v>2.5058417435646855E-2</v>
      </c>
      <c r="S93" s="64">
        <f>S$4*投入係数表!S93</f>
        <v>1.4257413855204706E-2</v>
      </c>
      <c r="T93" s="64">
        <f>T$4*投入係数表!T93</f>
        <v>4.5568466621098199E-3</v>
      </c>
      <c r="U93" s="64">
        <f>U$4*投入係数表!U93</f>
        <v>2.8017090425159347E-2</v>
      </c>
      <c r="V93" s="64">
        <f>V$4*投入係数表!V93</f>
        <v>3.8215232823410883E-2</v>
      </c>
      <c r="W93" s="64">
        <f>W$4*投入係数表!W93</f>
        <v>0</v>
      </c>
      <c r="X93" s="64">
        <f>X$4*投入係数表!X93</f>
        <v>3.0668836202857312E-2</v>
      </c>
      <c r="Y93" s="64">
        <f>Y$4*投入係数表!Y93</f>
        <v>5.6424917243454706E-2</v>
      </c>
      <c r="Z93" s="64">
        <f>Z$4*投入係数表!Z93</f>
        <v>7.1186377175399482E-2</v>
      </c>
      <c r="AA93" s="64">
        <f>AA$4*投入係数表!AA93</f>
        <v>4.7137866939476213E-2</v>
      </c>
      <c r="AB93" s="64">
        <f>AB$4*投入係数表!AB93</f>
        <v>0.13175003254539494</v>
      </c>
      <c r="AC93" s="64">
        <f>AC$4*投入係数表!AC93</f>
        <v>0</v>
      </c>
      <c r="AD93" s="64">
        <f>AD$4*投入係数表!AD93</f>
        <v>1.0305028854080791E-2</v>
      </c>
      <c r="AE93" s="64">
        <f>AE$4*投入係数表!AE93</f>
        <v>3.4996229279521292E-2</v>
      </c>
      <c r="AF93" s="64">
        <f>AF$4*投入係数表!AF93</f>
        <v>1.6145422772643955E-2</v>
      </c>
      <c r="AG93" s="64">
        <f>AG$4*投入係数表!AG93</f>
        <v>0</v>
      </c>
      <c r="AH93" s="64">
        <f>AH$4*投入係数表!AH93</f>
        <v>5.0985940626872145E-3</v>
      </c>
      <c r="AI93" s="64">
        <f>AI$4*投入係数表!AI93</f>
        <v>8.2257208561825584E-2</v>
      </c>
      <c r="AJ93" s="64">
        <f>AJ$4*投入係数表!AJ93</f>
        <v>0.32583397982932505</v>
      </c>
      <c r="AK93" s="64">
        <f>AK$4*投入係数表!AK93</f>
        <v>0.10047817928696812</v>
      </c>
      <c r="AL93" s="64">
        <f>AL$4*投入係数表!AL93</f>
        <v>3.2860100266166809E-3</v>
      </c>
      <c r="AM93" s="64">
        <f>AM$4*投入係数表!AM93</f>
        <v>1.3733611560146351E-2</v>
      </c>
      <c r="AN93" s="64">
        <f>AN$4*投入係数表!AN93</f>
        <v>5.1047292846792255E-2</v>
      </c>
      <c r="AO93" s="64">
        <f>AO$4*投入係数表!AO93</f>
        <v>0</v>
      </c>
      <c r="AP93" s="64">
        <f>AP$4*投入係数表!AP93</f>
        <v>0</v>
      </c>
      <c r="AQ93" s="64">
        <f>AQ$4*投入係数表!AQ93</f>
        <v>7.1381756120985594E-3</v>
      </c>
      <c r="AR93" s="64">
        <f>AR$4*投入係数表!AR93</f>
        <v>0.18725102039567487</v>
      </c>
      <c r="AS93" s="64">
        <f>AS$4*投入係数表!AS93</f>
        <v>4.432103270067636E-2</v>
      </c>
      <c r="AT93" s="64">
        <f>AT$4*投入係数表!AT93</f>
        <v>7.863691950134763E-2</v>
      </c>
      <c r="AU93" s="64">
        <f>AU$4*投入係数表!AU93</f>
        <v>0.10691630688393469</v>
      </c>
      <c r="AV93" s="64">
        <f>AV$4*投入係数表!AV93</f>
        <v>5.5104631047394499E-2</v>
      </c>
      <c r="AW93" s="64">
        <f>AW$4*投入係数表!AW93</f>
        <v>9.3467171301629098E-2</v>
      </c>
      <c r="AX93" s="64">
        <f>AX$4*投入係数表!AX93</f>
        <v>0.32334397640156243</v>
      </c>
      <c r="AY93" s="64">
        <f>AY$4*投入係数表!AY93</f>
        <v>0.18884140183479239</v>
      </c>
      <c r="AZ93" s="64">
        <f>AZ$4*投入係数表!AZ93</f>
        <v>0.44769285556817989</v>
      </c>
      <c r="BA93" s="64">
        <f>BA$4*投入係数表!BA93</f>
        <v>0.19833876260653194</v>
      </c>
      <c r="BB93" s="64">
        <f>BB$4*投入係数表!BB93</f>
        <v>0.14705424667766331</v>
      </c>
      <c r="BC93" s="64">
        <f>BC$4*投入係数表!BC93</f>
        <v>0.70920926453147082</v>
      </c>
      <c r="BD93" s="64">
        <f>BD$4*投入係数表!BD93</f>
        <v>2.2964055210423263E-2</v>
      </c>
      <c r="BE93" s="64">
        <f>BE$4*投入係数表!BE93</f>
        <v>0</v>
      </c>
      <c r="BF93" s="64">
        <f>BF$4*投入係数表!BF93</f>
        <v>2.6331573018914849E-2</v>
      </c>
      <c r="BG93" s="64">
        <f>BG$4*投入係数表!BG93</f>
        <v>3.1723834310945366E-2</v>
      </c>
      <c r="BH93" s="64">
        <f>BH$4*投入係数表!BH93</f>
        <v>0.15298949747774071</v>
      </c>
      <c r="BI93" s="64">
        <f>BI$4*投入係数表!BI93</f>
        <v>1.7210166633626053E-2</v>
      </c>
      <c r="BJ93" s="64">
        <f>BJ$4*投入係数表!BJ93</f>
        <v>1.8061408789885609E-2</v>
      </c>
      <c r="BK93" s="64">
        <f>BK$4*投入係数表!BK93</f>
        <v>1.4900076362891359E-2</v>
      </c>
      <c r="BL93" s="64">
        <f>BL$4*投入係数表!BL93</f>
        <v>4.7402071825837687E-2</v>
      </c>
      <c r="BM93" s="64">
        <f>BM$4*投入係数表!BM93</f>
        <v>7.6965704082260934E-3</v>
      </c>
      <c r="BN93" s="64">
        <f>BN$4*投入係数表!BN93</f>
        <v>2.6191063810497579E-2</v>
      </c>
      <c r="BO93" s="64">
        <f>BO$4*投入係数表!BO93</f>
        <v>3.6555516704281761E-2</v>
      </c>
      <c r="BP93" s="64">
        <f>BP$4*投入係数表!BP93</f>
        <v>0.11600708711593335</v>
      </c>
      <c r="BQ93" s="64">
        <f>BQ$4*投入係数表!BQ93</f>
        <v>0.13129022484598646</v>
      </c>
      <c r="BR93" s="64">
        <f>BR$4*投入係数表!BR93</f>
        <v>1.8955948481944457E-2</v>
      </c>
      <c r="BS93" s="64">
        <f>BS$4*投入係数表!BS93</f>
        <v>4.8860737931621857E-2</v>
      </c>
      <c r="BT93" s="64">
        <f>BT$4*投入係数表!BT93</f>
        <v>4.6052988951723967E-2</v>
      </c>
      <c r="BU93" s="64">
        <f>BU$4*投入係数表!BU93</f>
        <v>3.963201964267233E-2</v>
      </c>
      <c r="BV93" s="64">
        <f>BV$4*投入係数表!BV93</f>
        <v>1.1951700786780462E-3</v>
      </c>
      <c r="BW93" s="64">
        <f>BW$4*投入係数表!BW93</f>
        <v>0</v>
      </c>
      <c r="BX93" s="64">
        <f>BX$4*投入係数表!BX93</f>
        <v>0</v>
      </c>
      <c r="BY93" s="64">
        <f>BY$4*投入係数表!BY93</f>
        <v>1.228560271544862</v>
      </c>
      <c r="BZ93" s="64">
        <f>BZ$4*投入係数表!BZ93</f>
        <v>4.1334946544441524E-2</v>
      </c>
      <c r="CA93" s="64">
        <f>CA$4*投入係数表!CA93</f>
        <v>2.7011245417025823E-2</v>
      </c>
      <c r="CB93" s="64">
        <f>CB$4*投入係数表!CB93</f>
        <v>9.9810360315400731E-3</v>
      </c>
      <c r="CC93" s="64">
        <f>CC$4*投入係数表!CC93</f>
        <v>0.11182902584493042</v>
      </c>
      <c r="CD93" s="64">
        <f>CD$4*投入係数表!CD93</f>
        <v>6.6329061357265628E-2</v>
      </c>
      <c r="CE93" s="64">
        <f>CE$4*投入係数表!CE93</f>
        <v>6.6298084365042503E-2</v>
      </c>
      <c r="CF93" s="64">
        <f>CF$4*投入係数表!CF93</f>
        <v>5.0893822762262224E-2</v>
      </c>
      <c r="CG93" s="64">
        <f>CG$4*投入係数表!CG93</f>
        <v>1.2520584185946062</v>
      </c>
      <c r="CH93" s="64">
        <f>CH$4*投入係数表!CH93</f>
        <v>0.25726216177782374</v>
      </c>
      <c r="CI93" s="64">
        <f>CI$4*投入係数表!CI93</f>
        <v>0.8703547571178416</v>
      </c>
      <c r="CJ93" s="64">
        <f>CJ$4*投入係数表!CJ93</f>
        <v>1.5559024944115247</v>
      </c>
      <c r="CK93" s="64">
        <f>CK$4*投入係数表!CK93</f>
        <v>0.17872577313546534</v>
      </c>
      <c r="CL93" s="64">
        <f>CL$4*投入係数表!CL93</f>
        <v>2.4675877140545456E-2</v>
      </c>
      <c r="CM93" s="64">
        <f>CM$4*投入係数表!CM93</f>
        <v>1.521194262771097E-3</v>
      </c>
      <c r="CN93" s="64">
        <f>CN$4*投入係数表!CN93</f>
        <v>3.311592727080053E-4</v>
      </c>
      <c r="CO93" s="64">
        <f>CO$4*投入係数表!CO93</f>
        <v>2.4419399813621102E-2</v>
      </c>
      <c r="CP93" s="64">
        <f>CP$4*投入係数表!CP93</f>
        <v>0</v>
      </c>
      <c r="CQ93" s="64">
        <f>CQ$4*投入係数表!CQ93</f>
        <v>1.7822705212455787E-2</v>
      </c>
      <c r="CR93" s="64">
        <f>CR$4*投入係数表!CR93</f>
        <v>3.3791372068846938E-3</v>
      </c>
      <c r="CS93" s="64">
        <f>CS$4*投入係数表!CS93</f>
        <v>1.0518399309993004E-3</v>
      </c>
      <c r="CT93" s="64">
        <f>CT$4*投入係数表!CT93</f>
        <v>0.15436099262366554</v>
      </c>
      <c r="CU93" s="64">
        <f>CU$4*投入係数表!CU93</f>
        <v>2.5693730729701953E-2</v>
      </c>
      <c r="CV93" s="64">
        <f>CV$4*投入係数表!CV93</f>
        <v>1.0997107760658948E-3</v>
      </c>
      <c r="CW93" s="64">
        <f>CW$4*投入係数表!CW93</f>
        <v>0.12820046788302406</v>
      </c>
      <c r="CX93" s="64">
        <f>CX$4*投入係数表!CX93</f>
        <v>4.9726923336255148E-2</v>
      </c>
      <c r="CY93" s="64">
        <f>CY$4*投入係数表!CY93</f>
        <v>0.12104676052941001</v>
      </c>
      <c r="CZ93" s="64">
        <f>CZ$4*投入係数表!CZ93</f>
        <v>0.2326434964284706</v>
      </c>
      <c r="DA93" s="64">
        <f>DA$4*投入係数表!DA93</f>
        <v>4.0357583418363464E-2</v>
      </c>
      <c r="DB93" s="64">
        <f>DB$4*投入係数表!DB93</f>
        <v>0.14071500813508639</v>
      </c>
      <c r="DC93" s="64">
        <f>DC$4*投入係数表!DC93</f>
        <v>9.4180357338252071E-2</v>
      </c>
      <c r="DD93" s="64">
        <f>DD$4*投入係数表!DD93</f>
        <v>0</v>
      </c>
      <c r="DE93" s="64">
        <f>DE$4*投入係数表!DE93</f>
        <v>0.46611084484565679</v>
      </c>
      <c r="DF93" s="196">
        <f t="shared" si="1"/>
        <v>12.165552530887682</v>
      </c>
    </row>
    <row r="94" spans="1:110" s="149" customFormat="1" ht="12">
      <c r="A94" s="154">
        <v>90</v>
      </c>
      <c r="B94" s="154" t="s">
        <v>148</v>
      </c>
      <c r="C94" s="64">
        <f>C$4*投入係数表!C94</f>
        <v>0</v>
      </c>
      <c r="D94" s="64">
        <f>D$4*投入係数表!D94</f>
        <v>0</v>
      </c>
      <c r="E94" s="64">
        <f>E$4*投入係数表!E94</f>
        <v>0</v>
      </c>
      <c r="F94" s="64">
        <f>F$4*投入係数表!F94</f>
        <v>0</v>
      </c>
      <c r="G94" s="64">
        <f>G$4*投入係数表!G94</f>
        <v>0</v>
      </c>
      <c r="H94" s="64">
        <f>H$4*投入係数表!H94</f>
        <v>0</v>
      </c>
      <c r="I94" s="64">
        <f>I$4*投入係数表!I94</f>
        <v>0</v>
      </c>
      <c r="J94" s="64">
        <f>J$4*投入係数表!J94</f>
        <v>0</v>
      </c>
      <c r="K94" s="64">
        <f>K$4*投入係数表!K94</f>
        <v>0</v>
      </c>
      <c r="L94" s="64">
        <f>L$4*投入係数表!L94</f>
        <v>0</v>
      </c>
      <c r="M94" s="64">
        <f>M$4*投入係数表!M94</f>
        <v>0</v>
      </c>
      <c r="N94" s="64">
        <f>N$4*投入係数表!N94</f>
        <v>0</v>
      </c>
      <c r="O94" s="64">
        <f>O$4*投入係数表!O94</f>
        <v>0</v>
      </c>
      <c r="P94" s="64">
        <f>P$4*投入係数表!P94</f>
        <v>0</v>
      </c>
      <c r="Q94" s="64">
        <f>Q$4*投入係数表!Q94</f>
        <v>0</v>
      </c>
      <c r="R94" s="64">
        <f>R$4*投入係数表!R94</f>
        <v>0</v>
      </c>
      <c r="S94" s="64">
        <f>S$4*投入係数表!S94</f>
        <v>0</v>
      </c>
      <c r="T94" s="64">
        <f>T$4*投入係数表!T94</f>
        <v>0</v>
      </c>
      <c r="U94" s="64">
        <f>U$4*投入係数表!U94</f>
        <v>0</v>
      </c>
      <c r="V94" s="64">
        <f>V$4*投入係数表!V94</f>
        <v>0</v>
      </c>
      <c r="W94" s="64">
        <f>W$4*投入係数表!W94</f>
        <v>0</v>
      </c>
      <c r="X94" s="64">
        <f>X$4*投入係数表!X94</f>
        <v>0</v>
      </c>
      <c r="Y94" s="64">
        <f>Y$4*投入係数表!Y94</f>
        <v>0</v>
      </c>
      <c r="Z94" s="64">
        <f>Z$4*投入係数表!Z94</f>
        <v>0</v>
      </c>
      <c r="AA94" s="64">
        <f>AA$4*投入係数表!AA94</f>
        <v>0</v>
      </c>
      <c r="AB94" s="64">
        <f>AB$4*投入係数表!AB94</f>
        <v>0</v>
      </c>
      <c r="AC94" s="64">
        <f>AC$4*投入係数表!AC94</f>
        <v>0</v>
      </c>
      <c r="AD94" s="64">
        <f>AD$4*投入係数表!AD94</f>
        <v>0</v>
      </c>
      <c r="AE94" s="64">
        <f>AE$4*投入係数表!AE94</f>
        <v>0</v>
      </c>
      <c r="AF94" s="64">
        <f>AF$4*投入係数表!AF94</f>
        <v>0</v>
      </c>
      <c r="AG94" s="64">
        <f>AG$4*投入係数表!AG94</f>
        <v>0</v>
      </c>
      <c r="AH94" s="64">
        <f>AH$4*投入係数表!AH94</f>
        <v>0</v>
      </c>
      <c r="AI94" s="64">
        <f>AI$4*投入係数表!AI94</f>
        <v>0</v>
      </c>
      <c r="AJ94" s="64">
        <f>AJ$4*投入係数表!AJ94</f>
        <v>0</v>
      </c>
      <c r="AK94" s="64">
        <f>AK$4*投入係数表!AK94</f>
        <v>0</v>
      </c>
      <c r="AL94" s="64">
        <f>AL$4*投入係数表!AL94</f>
        <v>0</v>
      </c>
      <c r="AM94" s="64">
        <f>AM$4*投入係数表!AM94</f>
        <v>0</v>
      </c>
      <c r="AN94" s="64">
        <f>AN$4*投入係数表!AN94</f>
        <v>0</v>
      </c>
      <c r="AO94" s="64">
        <f>AO$4*投入係数表!AO94</f>
        <v>0</v>
      </c>
      <c r="AP94" s="64">
        <f>AP$4*投入係数表!AP94</f>
        <v>0</v>
      </c>
      <c r="AQ94" s="64">
        <f>AQ$4*投入係数表!AQ94</f>
        <v>0</v>
      </c>
      <c r="AR94" s="64">
        <f>AR$4*投入係数表!AR94</f>
        <v>0</v>
      </c>
      <c r="AS94" s="64">
        <f>AS$4*投入係数表!AS94</f>
        <v>0</v>
      </c>
      <c r="AT94" s="64">
        <f>AT$4*投入係数表!AT94</f>
        <v>0</v>
      </c>
      <c r="AU94" s="64">
        <f>AU$4*投入係数表!AU94</f>
        <v>0</v>
      </c>
      <c r="AV94" s="64">
        <f>AV$4*投入係数表!AV94</f>
        <v>0</v>
      </c>
      <c r="AW94" s="64">
        <f>AW$4*投入係数表!AW94</f>
        <v>0</v>
      </c>
      <c r="AX94" s="64">
        <f>AX$4*投入係数表!AX94</f>
        <v>0</v>
      </c>
      <c r="AY94" s="64">
        <f>AY$4*投入係数表!AY94</f>
        <v>0</v>
      </c>
      <c r="AZ94" s="64">
        <f>AZ$4*投入係数表!AZ94</f>
        <v>0</v>
      </c>
      <c r="BA94" s="64">
        <f>BA$4*投入係数表!BA94</f>
        <v>0</v>
      </c>
      <c r="BB94" s="64">
        <f>BB$4*投入係数表!BB94</f>
        <v>0</v>
      </c>
      <c r="BC94" s="64">
        <f>BC$4*投入係数表!BC94</f>
        <v>0</v>
      </c>
      <c r="BD94" s="64">
        <f>BD$4*投入係数表!BD94</f>
        <v>0</v>
      </c>
      <c r="BE94" s="64">
        <f>BE$4*投入係数表!BE94</f>
        <v>0</v>
      </c>
      <c r="BF94" s="64">
        <f>BF$4*投入係数表!BF94</f>
        <v>0</v>
      </c>
      <c r="BG94" s="64">
        <f>BG$4*投入係数表!BG94</f>
        <v>0</v>
      </c>
      <c r="BH94" s="64">
        <f>BH$4*投入係数表!BH94</f>
        <v>0</v>
      </c>
      <c r="BI94" s="64">
        <f>BI$4*投入係数表!BI94</f>
        <v>0</v>
      </c>
      <c r="BJ94" s="64">
        <f>BJ$4*投入係数表!BJ94</f>
        <v>0</v>
      </c>
      <c r="BK94" s="64">
        <f>BK$4*投入係数表!BK94</f>
        <v>0</v>
      </c>
      <c r="BL94" s="64">
        <f>BL$4*投入係数表!BL94</f>
        <v>0</v>
      </c>
      <c r="BM94" s="64">
        <f>BM$4*投入係数表!BM94</f>
        <v>0</v>
      </c>
      <c r="BN94" s="64">
        <f>BN$4*投入係数表!BN94</f>
        <v>0</v>
      </c>
      <c r="BO94" s="64">
        <f>BO$4*投入係数表!BO94</f>
        <v>0</v>
      </c>
      <c r="BP94" s="64">
        <f>BP$4*投入係数表!BP94</f>
        <v>0</v>
      </c>
      <c r="BQ94" s="64">
        <f>BQ$4*投入係数表!BQ94</f>
        <v>0</v>
      </c>
      <c r="BR94" s="64">
        <f>BR$4*投入係数表!BR94</f>
        <v>0</v>
      </c>
      <c r="BS94" s="64">
        <f>BS$4*投入係数表!BS94</f>
        <v>0</v>
      </c>
      <c r="BT94" s="64">
        <f>BT$4*投入係数表!BT94</f>
        <v>0</v>
      </c>
      <c r="BU94" s="64">
        <f>BU$4*投入係数表!BU94</f>
        <v>0</v>
      </c>
      <c r="BV94" s="64">
        <f>BV$4*投入係数表!BV94</f>
        <v>0</v>
      </c>
      <c r="BW94" s="64">
        <f>BW$4*投入係数表!BW94</f>
        <v>0</v>
      </c>
      <c r="BX94" s="64">
        <f>BX$4*投入係数表!BX94</f>
        <v>0</v>
      </c>
      <c r="BY94" s="64">
        <f>BY$4*投入係数表!BY94</f>
        <v>0</v>
      </c>
      <c r="BZ94" s="64">
        <f>BZ$4*投入係数表!BZ94</f>
        <v>0</v>
      </c>
      <c r="CA94" s="64">
        <f>CA$4*投入係数表!CA94</f>
        <v>0</v>
      </c>
      <c r="CB94" s="64">
        <f>CB$4*投入係数表!CB94</f>
        <v>0</v>
      </c>
      <c r="CC94" s="64">
        <f>CC$4*投入係数表!CC94</f>
        <v>0</v>
      </c>
      <c r="CD94" s="64">
        <f>CD$4*投入係数表!CD94</f>
        <v>0</v>
      </c>
      <c r="CE94" s="64">
        <f>CE$4*投入係数表!CE94</f>
        <v>0</v>
      </c>
      <c r="CF94" s="64">
        <f>CF$4*投入係数表!CF94</f>
        <v>0</v>
      </c>
      <c r="CG94" s="64">
        <f>CG$4*投入係数表!CG94</f>
        <v>0</v>
      </c>
      <c r="CH94" s="64">
        <f>CH$4*投入係数表!CH94</f>
        <v>0</v>
      </c>
      <c r="CI94" s="64">
        <f>CI$4*投入係数表!CI94</f>
        <v>0</v>
      </c>
      <c r="CJ94" s="64">
        <f>CJ$4*投入係数表!CJ94</f>
        <v>0</v>
      </c>
      <c r="CK94" s="64">
        <f>CK$4*投入係数表!CK94</f>
        <v>0</v>
      </c>
      <c r="CL94" s="64">
        <f>CL$4*投入係数表!CL94</f>
        <v>0</v>
      </c>
      <c r="CM94" s="64">
        <f>CM$4*投入係数表!CM94</f>
        <v>0</v>
      </c>
      <c r="CN94" s="64">
        <f>CN$4*投入係数表!CN94</f>
        <v>0</v>
      </c>
      <c r="CO94" s="64">
        <f>CO$4*投入係数表!CO94</f>
        <v>0</v>
      </c>
      <c r="CP94" s="64">
        <f>CP$4*投入係数表!CP94</f>
        <v>0</v>
      </c>
      <c r="CQ94" s="64">
        <f>CQ$4*投入係数表!CQ94</f>
        <v>0</v>
      </c>
      <c r="CR94" s="64">
        <f>CR$4*投入係数表!CR94</f>
        <v>0</v>
      </c>
      <c r="CS94" s="64">
        <f>CS$4*投入係数表!CS94</f>
        <v>0</v>
      </c>
      <c r="CT94" s="64">
        <f>CT$4*投入係数表!CT94</f>
        <v>0</v>
      </c>
      <c r="CU94" s="64">
        <f>CU$4*投入係数表!CU94</f>
        <v>0</v>
      </c>
      <c r="CV94" s="64">
        <f>CV$4*投入係数表!CV94</f>
        <v>0</v>
      </c>
      <c r="CW94" s="64">
        <f>CW$4*投入係数表!CW94</f>
        <v>0</v>
      </c>
      <c r="CX94" s="64">
        <f>CX$4*投入係数表!CX94</f>
        <v>0</v>
      </c>
      <c r="CY94" s="64">
        <f>CY$4*投入係数表!CY94</f>
        <v>0</v>
      </c>
      <c r="CZ94" s="64">
        <f>CZ$4*投入係数表!CZ94</f>
        <v>0</v>
      </c>
      <c r="DA94" s="64">
        <f>DA$4*投入係数表!DA94</f>
        <v>0</v>
      </c>
      <c r="DB94" s="64">
        <f>DB$4*投入係数表!DB94</f>
        <v>0</v>
      </c>
      <c r="DC94" s="64">
        <f>DC$4*投入係数表!DC94</f>
        <v>0</v>
      </c>
      <c r="DD94" s="64">
        <f>DD$4*投入係数表!DD94</f>
        <v>0</v>
      </c>
      <c r="DE94" s="64">
        <f>DE$4*投入係数表!DE94</f>
        <v>0</v>
      </c>
      <c r="DF94" s="196">
        <f t="shared" si="1"/>
        <v>0</v>
      </c>
    </row>
    <row r="95" spans="1:110" s="149" customFormat="1" ht="12">
      <c r="A95" s="154">
        <v>91</v>
      </c>
      <c r="B95" s="154" t="s">
        <v>45</v>
      </c>
      <c r="C95" s="64">
        <f>C$4*投入係数表!C95</f>
        <v>0</v>
      </c>
      <c r="D95" s="64">
        <f>D$4*投入係数表!D95</f>
        <v>0</v>
      </c>
      <c r="E95" s="64">
        <f>E$4*投入係数表!E95</f>
        <v>0</v>
      </c>
      <c r="F95" s="64">
        <f>F$4*投入係数表!F95</f>
        <v>0</v>
      </c>
      <c r="G95" s="64">
        <f>G$4*投入係数表!G95</f>
        <v>0</v>
      </c>
      <c r="H95" s="64">
        <f>H$4*投入係数表!H95</f>
        <v>0</v>
      </c>
      <c r="I95" s="64">
        <f>I$4*投入係数表!I95</f>
        <v>0</v>
      </c>
      <c r="J95" s="64">
        <f>J$4*投入係数表!J95</f>
        <v>0</v>
      </c>
      <c r="K95" s="64">
        <f>K$4*投入係数表!K95</f>
        <v>0</v>
      </c>
      <c r="L95" s="64">
        <f>L$4*投入係数表!L95</f>
        <v>0</v>
      </c>
      <c r="M95" s="64">
        <f>M$4*投入係数表!M95</f>
        <v>0</v>
      </c>
      <c r="N95" s="64">
        <f>N$4*投入係数表!N95</f>
        <v>0</v>
      </c>
      <c r="O95" s="64">
        <f>O$4*投入係数表!O95</f>
        <v>0</v>
      </c>
      <c r="P95" s="64">
        <f>P$4*投入係数表!P95</f>
        <v>0</v>
      </c>
      <c r="Q95" s="64">
        <f>Q$4*投入係数表!Q95</f>
        <v>0</v>
      </c>
      <c r="R95" s="64">
        <f>R$4*投入係数表!R95</f>
        <v>0</v>
      </c>
      <c r="S95" s="64">
        <f>S$4*投入係数表!S95</f>
        <v>0</v>
      </c>
      <c r="T95" s="64">
        <f>T$4*投入係数表!T95</f>
        <v>0</v>
      </c>
      <c r="U95" s="64">
        <f>U$4*投入係数表!U95</f>
        <v>0</v>
      </c>
      <c r="V95" s="64">
        <f>V$4*投入係数表!V95</f>
        <v>0</v>
      </c>
      <c r="W95" s="64">
        <f>W$4*投入係数表!W95</f>
        <v>0</v>
      </c>
      <c r="X95" s="64">
        <f>X$4*投入係数表!X95</f>
        <v>0</v>
      </c>
      <c r="Y95" s="64">
        <f>Y$4*投入係数表!Y95</f>
        <v>0</v>
      </c>
      <c r="Z95" s="64">
        <f>Z$4*投入係数表!Z95</f>
        <v>0</v>
      </c>
      <c r="AA95" s="64">
        <f>AA$4*投入係数表!AA95</f>
        <v>0</v>
      </c>
      <c r="AB95" s="64">
        <f>AB$4*投入係数表!AB95</f>
        <v>0</v>
      </c>
      <c r="AC95" s="64">
        <f>AC$4*投入係数表!AC95</f>
        <v>0</v>
      </c>
      <c r="AD95" s="64">
        <f>AD$4*投入係数表!AD95</f>
        <v>0</v>
      </c>
      <c r="AE95" s="64">
        <f>AE$4*投入係数表!AE95</f>
        <v>0</v>
      </c>
      <c r="AF95" s="64">
        <f>AF$4*投入係数表!AF95</f>
        <v>0</v>
      </c>
      <c r="AG95" s="64">
        <f>AG$4*投入係数表!AG95</f>
        <v>0</v>
      </c>
      <c r="AH95" s="64">
        <f>AH$4*投入係数表!AH95</f>
        <v>0</v>
      </c>
      <c r="AI95" s="64">
        <f>AI$4*投入係数表!AI95</f>
        <v>0</v>
      </c>
      <c r="AJ95" s="64">
        <f>AJ$4*投入係数表!AJ95</f>
        <v>0</v>
      </c>
      <c r="AK95" s="64">
        <f>AK$4*投入係数表!AK95</f>
        <v>0</v>
      </c>
      <c r="AL95" s="64">
        <f>AL$4*投入係数表!AL95</f>
        <v>0</v>
      </c>
      <c r="AM95" s="64">
        <f>AM$4*投入係数表!AM95</f>
        <v>0</v>
      </c>
      <c r="AN95" s="64">
        <f>AN$4*投入係数表!AN95</f>
        <v>0</v>
      </c>
      <c r="AO95" s="64">
        <f>AO$4*投入係数表!AO95</f>
        <v>0</v>
      </c>
      <c r="AP95" s="64">
        <f>AP$4*投入係数表!AP95</f>
        <v>0</v>
      </c>
      <c r="AQ95" s="64">
        <f>AQ$4*投入係数表!AQ95</f>
        <v>0</v>
      </c>
      <c r="AR95" s="64">
        <f>AR$4*投入係数表!AR95</f>
        <v>0</v>
      </c>
      <c r="AS95" s="64">
        <f>AS$4*投入係数表!AS95</f>
        <v>0</v>
      </c>
      <c r="AT95" s="64">
        <f>AT$4*投入係数表!AT95</f>
        <v>0</v>
      </c>
      <c r="AU95" s="64">
        <f>AU$4*投入係数表!AU95</f>
        <v>0</v>
      </c>
      <c r="AV95" s="64">
        <f>AV$4*投入係数表!AV95</f>
        <v>0</v>
      </c>
      <c r="AW95" s="64">
        <f>AW$4*投入係数表!AW95</f>
        <v>0</v>
      </c>
      <c r="AX95" s="64">
        <f>AX$4*投入係数表!AX95</f>
        <v>0</v>
      </c>
      <c r="AY95" s="64">
        <f>AY$4*投入係数表!AY95</f>
        <v>0</v>
      </c>
      <c r="AZ95" s="64">
        <f>AZ$4*投入係数表!AZ95</f>
        <v>0</v>
      </c>
      <c r="BA95" s="64">
        <f>BA$4*投入係数表!BA95</f>
        <v>0</v>
      </c>
      <c r="BB95" s="64">
        <f>BB$4*投入係数表!BB95</f>
        <v>0</v>
      </c>
      <c r="BC95" s="64">
        <f>BC$4*投入係数表!BC95</f>
        <v>0</v>
      </c>
      <c r="BD95" s="64">
        <f>BD$4*投入係数表!BD95</f>
        <v>0</v>
      </c>
      <c r="BE95" s="64">
        <f>BE$4*投入係数表!BE95</f>
        <v>0</v>
      </c>
      <c r="BF95" s="64">
        <f>BF$4*投入係数表!BF95</f>
        <v>0</v>
      </c>
      <c r="BG95" s="64">
        <f>BG$4*投入係数表!BG95</f>
        <v>0</v>
      </c>
      <c r="BH95" s="64">
        <f>BH$4*投入係数表!BH95</f>
        <v>0</v>
      </c>
      <c r="BI95" s="64">
        <f>BI$4*投入係数表!BI95</f>
        <v>0</v>
      </c>
      <c r="BJ95" s="64">
        <f>BJ$4*投入係数表!BJ95</f>
        <v>0</v>
      </c>
      <c r="BK95" s="64">
        <f>BK$4*投入係数表!BK95</f>
        <v>0</v>
      </c>
      <c r="BL95" s="64">
        <f>BL$4*投入係数表!BL95</f>
        <v>0</v>
      </c>
      <c r="BM95" s="64">
        <f>BM$4*投入係数表!BM95</f>
        <v>0</v>
      </c>
      <c r="BN95" s="64">
        <f>BN$4*投入係数表!BN95</f>
        <v>0</v>
      </c>
      <c r="BO95" s="64">
        <f>BO$4*投入係数表!BO95</f>
        <v>0</v>
      </c>
      <c r="BP95" s="64">
        <f>BP$4*投入係数表!BP95</f>
        <v>0</v>
      </c>
      <c r="BQ95" s="64">
        <f>BQ$4*投入係数表!BQ95</f>
        <v>0</v>
      </c>
      <c r="BR95" s="64">
        <f>BR$4*投入係数表!BR95</f>
        <v>0</v>
      </c>
      <c r="BS95" s="64">
        <f>BS$4*投入係数表!BS95</f>
        <v>0</v>
      </c>
      <c r="BT95" s="64">
        <f>BT$4*投入係数表!BT95</f>
        <v>0</v>
      </c>
      <c r="BU95" s="64">
        <f>BU$4*投入係数表!BU95</f>
        <v>0</v>
      </c>
      <c r="BV95" s="64">
        <f>BV$4*投入係数表!BV95</f>
        <v>0</v>
      </c>
      <c r="BW95" s="64">
        <f>BW$4*投入係数表!BW95</f>
        <v>0</v>
      </c>
      <c r="BX95" s="64">
        <f>BX$4*投入係数表!BX95</f>
        <v>0</v>
      </c>
      <c r="BY95" s="64">
        <f>BY$4*投入係数表!BY95</f>
        <v>0</v>
      </c>
      <c r="BZ95" s="64">
        <f>BZ$4*投入係数表!BZ95</f>
        <v>0</v>
      </c>
      <c r="CA95" s="64">
        <f>CA$4*投入係数表!CA95</f>
        <v>0</v>
      </c>
      <c r="CB95" s="64">
        <f>CB$4*投入係数表!CB95</f>
        <v>0</v>
      </c>
      <c r="CC95" s="64">
        <f>CC$4*投入係数表!CC95</f>
        <v>0</v>
      </c>
      <c r="CD95" s="64">
        <f>CD$4*投入係数表!CD95</f>
        <v>0</v>
      </c>
      <c r="CE95" s="64">
        <f>CE$4*投入係数表!CE95</f>
        <v>0</v>
      </c>
      <c r="CF95" s="64">
        <f>CF$4*投入係数表!CF95</f>
        <v>0</v>
      </c>
      <c r="CG95" s="64">
        <f>CG$4*投入係数表!CG95</f>
        <v>0</v>
      </c>
      <c r="CH95" s="64">
        <f>CH$4*投入係数表!CH95</f>
        <v>0</v>
      </c>
      <c r="CI95" s="64">
        <f>CI$4*投入係数表!CI95</f>
        <v>0</v>
      </c>
      <c r="CJ95" s="64">
        <f>CJ$4*投入係数表!CJ95</f>
        <v>0</v>
      </c>
      <c r="CK95" s="64">
        <f>CK$4*投入係数表!CK95</f>
        <v>0</v>
      </c>
      <c r="CL95" s="64">
        <f>CL$4*投入係数表!CL95</f>
        <v>0</v>
      </c>
      <c r="CM95" s="64">
        <f>CM$4*投入係数表!CM95</f>
        <v>0</v>
      </c>
      <c r="CN95" s="64">
        <f>CN$4*投入係数表!CN95</f>
        <v>0</v>
      </c>
      <c r="CO95" s="64">
        <f>CO$4*投入係数表!CO95</f>
        <v>1.061954333791961</v>
      </c>
      <c r="CP95" s="64">
        <f>CP$4*投入係数表!CP95</f>
        <v>0</v>
      </c>
      <c r="CQ95" s="64">
        <f>CQ$4*投入係数表!CQ95</f>
        <v>0</v>
      </c>
      <c r="CR95" s="64">
        <f>CR$4*投入係数表!CR95</f>
        <v>4.8301784780763565E-2</v>
      </c>
      <c r="CS95" s="64">
        <f>CS$4*投入係数表!CS95</f>
        <v>0</v>
      </c>
      <c r="CT95" s="64">
        <f>CT$4*投入係数表!CT95</f>
        <v>0</v>
      </c>
      <c r="CU95" s="64">
        <f>CU$4*投入係数表!CU95</f>
        <v>0</v>
      </c>
      <c r="CV95" s="64">
        <f>CV$4*投入係数表!CV95</f>
        <v>0</v>
      </c>
      <c r="CW95" s="64">
        <f>CW$4*投入係数表!CW95</f>
        <v>0</v>
      </c>
      <c r="CX95" s="64">
        <f>CX$4*投入係数表!CX95</f>
        <v>0</v>
      </c>
      <c r="CY95" s="64">
        <f>CY$4*投入係数表!CY95</f>
        <v>0</v>
      </c>
      <c r="CZ95" s="64">
        <f>CZ$4*投入係数表!CZ95</f>
        <v>0</v>
      </c>
      <c r="DA95" s="64">
        <f>DA$4*投入係数表!DA95</f>
        <v>0</v>
      </c>
      <c r="DB95" s="64">
        <f>DB$4*投入係数表!DB95</f>
        <v>0</v>
      </c>
      <c r="DC95" s="64">
        <f>DC$4*投入係数表!DC95</f>
        <v>0</v>
      </c>
      <c r="DD95" s="64">
        <f>DD$4*投入係数表!DD95</f>
        <v>0</v>
      </c>
      <c r="DE95" s="64">
        <f>DE$4*投入係数表!DE95</f>
        <v>0</v>
      </c>
      <c r="DF95" s="196">
        <f t="shared" si="1"/>
        <v>1.1102561185727247</v>
      </c>
    </row>
    <row r="96" spans="1:110" s="149" customFormat="1" ht="12">
      <c r="A96" s="154">
        <v>92</v>
      </c>
      <c r="B96" s="154" t="s">
        <v>46</v>
      </c>
      <c r="C96" s="64">
        <f>C$4*投入係数表!C96</f>
        <v>0</v>
      </c>
      <c r="D96" s="64">
        <f>D$4*投入係数表!D96</f>
        <v>0</v>
      </c>
      <c r="E96" s="64">
        <f>E$4*投入係数表!E96</f>
        <v>0</v>
      </c>
      <c r="F96" s="64">
        <f>F$4*投入係数表!F96</f>
        <v>0</v>
      </c>
      <c r="G96" s="64">
        <f>G$4*投入係数表!G96</f>
        <v>0</v>
      </c>
      <c r="H96" s="64">
        <f>H$4*投入係数表!H96</f>
        <v>0</v>
      </c>
      <c r="I96" s="64">
        <f>I$4*投入係数表!I96</f>
        <v>0</v>
      </c>
      <c r="J96" s="64">
        <f>J$4*投入係数表!J96</f>
        <v>0</v>
      </c>
      <c r="K96" s="64">
        <f>K$4*投入係数表!K96</f>
        <v>0</v>
      </c>
      <c r="L96" s="64">
        <f>L$4*投入係数表!L96</f>
        <v>0</v>
      </c>
      <c r="M96" s="64">
        <f>M$4*投入係数表!M96</f>
        <v>0</v>
      </c>
      <c r="N96" s="64">
        <f>N$4*投入係数表!N96</f>
        <v>0</v>
      </c>
      <c r="O96" s="64">
        <f>O$4*投入係数表!O96</f>
        <v>0</v>
      </c>
      <c r="P96" s="64">
        <f>P$4*投入係数表!P96</f>
        <v>0</v>
      </c>
      <c r="Q96" s="64">
        <f>Q$4*投入係数表!Q96</f>
        <v>0</v>
      </c>
      <c r="R96" s="64">
        <f>R$4*投入係数表!R96</f>
        <v>0</v>
      </c>
      <c r="S96" s="64">
        <f>S$4*投入係数表!S96</f>
        <v>0</v>
      </c>
      <c r="T96" s="64">
        <f>T$4*投入係数表!T96</f>
        <v>1.139211665527455E-3</v>
      </c>
      <c r="U96" s="64">
        <f>U$4*投入係数表!U96</f>
        <v>0</v>
      </c>
      <c r="V96" s="64">
        <f>V$4*投入係数表!V96</f>
        <v>0</v>
      </c>
      <c r="W96" s="64">
        <f>W$4*投入係数表!W96</f>
        <v>0</v>
      </c>
      <c r="X96" s="64">
        <f>X$4*投入係数表!X96</f>
        <v>0</v>
      </c>
      <c r="Y96" s="64">
        <f>Y$4*投入係数表!Y96</f>
        <v>0</v>
      </c>
      <c r="Z96" s="64">
        <f>Z$4*投入係数表!Z96</f>
        <v>0</v>
      </c>
      <c r="AA96" s="64">
        <f>AA$4*投入係数表!AA96</f>
        <v>1.4408954959665217E-3</v>
      </c>
      <c r="AB96" s="64">
        <f>AB$4*投入係数表!AB96</f>
        <v>0</v>
      </c>
      <c r="AC96" s="64">
        <f>AC$4*投入係数表!AC96</f>
        <v>0</v>
      </c>
      <c r="AD96" s="64">
        <f>AD$4*投入係数表!AD96</f>
        <v>0</v>
      </c>
      <c r="AE96" s="64">
        <f>AE$4*投入係数表!AE96</f>
        <v>0</v>
      </c>
      <c r="AF96" s="64">
        <f>AF$4*投入係数表!AF96</f>
        <v>0</v>
      </c>
      <c r="AG96" s="64">
        <f>AG$4*投入係数表!AG96</f>
        <v>0</v>
      </c>
      <c r="AH96" s="64">
        <f>AH$4*投入係数表!AH96</f>
        <v>0</v>
      </c>
      <c r="AI96" s="64">
        <f>AI$4*投入係数表!AI96</f>
        <v>0</v>
      </c>
      <c r="AJ96" s="64">
        <f>AJ$4*投入係数表!AJ96</f>
        <v>0</v>
      </c>
      <c r="AK96" s="64">
        <f>AK$4*投入係数表!AK96</f>
        <v>0</v>
      </c>
      <c r="AL96" s="64">
        <f>AL$4*投入係数表!AL96</f>
        <v>0</v>
      </c>
      <c r="AM96" s="64">
        <f>AM$4*投入係数表!AM96</f>
        <v>3.231438014152083E-4</v>
      </c>
      <c r="AN96" s="64">
        <f>AN$4*投入係数表!AN96</f>
        <v>0</v>
      </c>
      <c r="AO96" s="64">
        <f>AO$4*投入係数表!AO96</f>
        <v>0</v>
      </c>
      <c r="AP96" s="64">
        <f>AP$4*投入係数表!AP96</f>
        <v>0</v>
      </c>
      <c r="AQ96" s="64">
        <f>AQ$4*投入係数表!AQ96</f>
        <v>0</v>
      </c>
      <c r="AR96" s="64">
        <f>AR$4*投入係数表!AR96</f>
        <v>0</v>
      </c>
      <c r="AS96" s="64">
        <f>AS$4*投入係数表!AS96</f>
        <v>0</v>
      </c>
      <c r="AT96" s="64">
        <f>AT$4*投入係数表!AT96</f>
        <v>0</v>
      </c>
      <c r="AU96" s="64">
        <f>AU$4*投入係数表!AU96</f>
        <v>0</v>
      </c>
      <c r="AV96" s="64">
        <f>AV$4*投入係数表!AV96</f>
        <v>0</v>
      </c>
      <c r="AW96" s="64">
        <f>AW$4*投入係数表!AW96</f>
        <v>0</v>
      </c>
      <c r="AX96" s="64">
        <f>AX$4*投入係数表!AX96</f>
        <v>0</v>
      </c>
      <c r="AY96" s="64">
        <f>AY$4*投入係数表!AY96</f>
        <v>0</v>
      </c>
      <c r="AZ96" s="64">
        <f>AZ$4*投入係数表!AZ96</f>
        <v>0</v>
      </c>
      <c r="BA96" s="64">
        <f>BA$4*投入係数表!BA96</f>
        <v>0</v>
      </c>
      <c r="BB96" s="64">
        <f>BB$4*投入係数表!BB96</f>
        <v>0</v>
      </c>
      <c r="BC96" s="64">
        <f>BC$4*投入係数表!BC96</f>
        <v>0</v>
      </c>
      <c r="BD96" s="64">
        <f>BD$4*投入係数表!BD96</f>
        <v>0</v>
      </c>
      <c r="BE96" s="64">
        <f>BE$4*投入係数表!BE96</f>
        <v>0</v>
      </c>
      <c r="BF96" s="64">
        <f>BF$4*投入係数表!BF96</f>
        <v>0</v>
      </c>
      <c r="BG96" s="64">
        <f>BG$4*投入係数表!BG96</f>
        <v>0</v>
      </c>
      <c r="BH96" s="64">
        <f>BH$4*投入係数表!BH96</f>
        <v>0</v>
      </c>
      <c r="BI96" s="64">
        <f>BI$4*投入係数表!BI96</f>
        <v>0</v>
      </c>
      <c r="BJ96" s="64">
        <f>BJ$4*投入係数表!BJ96</f>
        <v>0</v>
      </c>
      <c r="BK96" s="64">
        <f>BK$4*投入係数表!BK96</f>
        <v>0</v>
      </c>
      <c r="BL96" s="64">
        <f>BL$4*投入係数表!BL96</f>
        <v>0</v>
      </c>
      <c r="BM96" s="64">
        <f>BM$4*投入係数表!BM96</f>
        <v>2.5655234694086981E-4</v>
      </c>
      <c r="BN96" s="64">
        <f>BN$4*投入係数表!BN96</f>
        <v>0</v>
      </c>
      <c r="BO96" s="64">
        <f>BO$4*投入係数表!BO96</f>
        <v>0</v>
      </c>
      <c r="BP96" s="64">
        <f>BP$4*投入係数表!BP96</f>
        <v>0</v>
      </c>
      <c r="BQ96" s="64">
        <f>BQ$4*投入係数表!BQ96</f>
        <v>3.0603782015381465E-4</v>
      </c>
      <c r="BR96" s="64">
        <f>BR$4*投入係数表!BR96</f>
        <v>1.0531082489969144E-2</v>
      </c>
      <c r="BS96" s="64">
        <f>BS$4*投入係数表!BS96</f>
        <v>0</v>
      </c>
      <c r="BT96" s="64">
        <f>BT$4*投入係数表!BT96</f>
        <v>2.0156723650977103E-3</v>
      </c>
      <c r="BU96" s="64">
        <f>BU$4*投入係数表!BU96</f>
        <v>1.06863407529074E-2</v>
      </c>
      <c r="BV96" s="64">
        <f>BV$4*投入係数表!BV96</f>
        <v>2.6293741730917019E-3</v>
      </c>
      <c r="BW96" s="64">
        <f>BW$4*投入係数表!BW96</f>
        <v>2.9611087970594216E-3</v>
      </c>
      <c r="BX96" s="64">
        <f>BX$4*投入係数表!BX96</f>
        <v>0</v>
      </c>
      <c r="BY96" s="64">
        <f>BY$4*投入係数表!BY96</f>
        <v>4.5057222672794444E-3</v>
      </c>
      <c r="BZ96" s="64">
        <f>BZ$4*投入係数表!BZ96</f>
        <v>1.4352411994597754E-4</v>
      </c>
      <c r="CA96" s="64">
        <f>CA$4*投入係数表!CA96</f>
        <v>1.2711174313894506E-2</v>
      </c>
      <c r="CB96" s="64">
        <f>CB$4*投入係数表!CB96</f>
        <v>0</v>
      </c>
      <c r="CC96" s="64">
        <f>CC$4*投入係数表!CC96</f>
        <v>0</v>
      </c>
      <c r="CD96" s="64">
        <f>CD$4*投入係数表!CD96</f>
        <v>1.0826056362398921</v>
      </c>
      <c r="CE96" s="64">
        <f>CE$4*投入係数表!CE96</f>
        <v>0.10835501894022367</v>
      </c>
      <c r="CF96" s="64">
        <f>CF$4*投入係数表!CF96</f>
        <v>4.7712958839620841E-3</v>
      </c>
      <c r="CG96" s="64">
        <f>CG$4*投入係数表!CG96</f>
        <v>6.1730061460104915E-2</v>
      </c>
      <c r="CH96" s="64">
        <f>CH$4*投入係数表!CH96</f>
        <v>4.6539888562822387E-2</v>
      </c>
      <c r="CI96" s="64">
        <f>CI$4*投入係数表!CI96</f>
        <v>1.0052532589662105E-2</v>
      </c>
      <c r="CJ96" s="64">
        <f>CJ$4*投入係数表!CJ96</f>
        <v>1.7741191498421034E-2</v>
      </c>
      <c r="CK96" s="64">
        <f>CK$4*投入係数表!CK96</f>
        <v>7.324826767846941E-3</v>
      </c>
      <c r="CL96" s="64">
        <f>CL$4*投入係数表!CL96</f>
        <v>1.7377378267989757E-3</v>
      </c>
      <c r="CM96" s="64">
        <f>CM$4*投入係数表!CM96</f>
        <v>6.2637410819986342E-4</v>
      </c>
      <c r="CN96" s="64">
        <f>CN$4*投入係数表!CN96</f>
        <v>1.9869556362480316E-3</v>
      </c>
      <c r="CO96" s="64">
        <f>CO$4*投入係数表!CO96</f>
        <v>0.884503477834086</v>
      </c>
      <c r="CP96" s="64">
        <f>CP$4*投入係数表!CP96</f>
        <v>4.7024656409052907</v>
      </c>
      <c r="CQ96" s="64">
        <f>CQ$4*投入係数表!CQ96</f>
        <v>0.15240697918856422</v>
      </c>
      <c r="CR96" s="64">
        <f>CR$4*投入係数表!CR96</f>
        <v>9.3423205131518014E-2</v>
      </c>
      <c r="CS96" s="64">
        <f>CS$4*投入係数表!CS96</f>
        <v>5.2591996549965019E-4</v>
      </c>
      <c r="CT96" s="64">
        <f>CT$4*投入係数表!CT96</f>
        <v>0</v>
      </c>
      <c r="CU96" s="64">
        <f>CU$4*投入係数表!CU96</f>
        <v>2.3357937027001772E-3</v>
      </c>
      <c r="CV96" s="64">
        <f>CV$4*投入係数表!CV96</f>
        <v>0</v>
      </c>
      <c r="CW96" s="64">
        <f>CW$4*投入係数表!CW96</f>
        <v>3.1157582067772934E-3</v>
      </c>
      <c r="CX96" s="64">
        <f>CX$4*投入係数表!CX96</f>
        <v>0</v>
      </c>
      <c r="CY96" s="64">
        <f>CY$4*投入係数表!CY96</f>
        <v>4.492146281166149E-2</v>
      </c>
      <c r="CZ96" s="64">
        <f>CZ$4*投入係数表!CZ96</f>
        <v>0</v>
      </c>
      <c r="DA96" s="64">
        <f>DA$4*投入係数表!DA96</f>
        <v>8.7568341379467892E-3</v>
      </c>
      <c r="DB96" s="64">
        <f>DB$4*投入係数表!DB96</f>
        <v>0.35618486434193747</v>
      </c>
      <c r="DC96" s="64">
        <f>DC$4*投入係数表!DC96</f>
        <v>1.016053647632595E-2</v>
      </c>
      <c r="DD96" s="64">
        <f>DD$4*投入係数表!DD96</f>
        <v>0</v>
      </c>
      <c r="DE96" s="64">
        <f>DE$4*投入係数表!DE96</f>
        <v>1.3166973018238892E-2</v>
      </c>
      <c r="DF96" s="196">
        <f t="shared" si="1"/>
        <v>7.6650888056439781</v>
      </c>
    </row>
    <row r="97" spans="1:110" s="149" customFormat="1" ht="12">
      <c r="A97" s="154">
        <v>93</v>
      </c>
      <c r="B97" s="154" t="s">
        <v>47</v>
      </c>
      <c r="C97" s="64">
        <f>C$4*投入係数表!C97</f>
        <v>0</v>
      </c>
      <c r="D97" s="64">
        <f>D$4*投入係数表!D97</f>
        <v>0</v>
      </c>
      <c r="E97" s="64">
        <f>E$4*投入係数表!E97</f>
        <v>0</v>
      </c>
      <c r="F97" s="64">
        <f>F$4*投入係数表!F97</f>
        <v>0</v>
      </c>
      <c r="G97" s="64">
        <f>G$4*投入係数表!G97</f>
        <v>0</v>
      </c>
      <c r="H97" s="64">
        <f>H$4*投入係数表!H97</f>
        <v>0</v>
      </c>
      <c r="I97" s="64">
        <f>I$4*投入係数表!I97</f>
        <v>0</v>
      </c>
      <c r="J97" s="64">
        <f>J$4*投入係数表!J97</f>
        <v>0</v>
      </c>
      <c r="K97" s="64">
        <f>K$4*投入係数表!K97</f>
        <v>0</v>
      </c>
      <c r="L97" s="64">
        <f>L$4*投入係数表!L97</f>
        <v>0</v>
      </c>
      <c r="M97" s="64">
        <f>M$4*投入係数表!M97</f>
        <v>0</v>
      </c>
      <c r="N97" s="64">
        <f>N$4*投入係数表!N97</f>
        <v>0</v>
      </c>
      <c r="O97" s="64">
        <f>O$4*投入係数表!O97</f>
        <v>0</v>
      </c>
      <c r="P97" s="64">
        <f>P$4*投入係数表!P97</f>
        <v>0</v>
      </c>
      <c r="Q97" s="64">
        <f>Q$4*投入係数表!Q97</f>
        <v>0</v>
      </c>
      <c r="R97" s="64">
        <f>R$4*投入係数表!R97</f>
        <v>0</v>
      </c>
      <c r="S97" s="64">
        <f>S$4*投入係数表!S97</f>
        <v>0</v>
      </c>
      <c r="T97" s="64">
        <f>T$4*投入係数表!T97</f>
        <v>0</v>
      </c>
      <c r="U97" s="64">
        <f>U$4*投入係数表!U97</f>
        <v>0</v>
      </c>
      <c r="V97" s="64">
        <f>V$4*投入係数表!V97</f>
        <v>0</v>
      </c>
      <c r="W97" s="64">
        <f>W$4*投入係数表!W97</f>
        <v>0</v>
      </c>
      <c r="X97" s="64">
        <f>X$4*投入係数表!X97</f>
        <v>0</v>
      </c>
      <c r="Y97" s="64">
        <f>Y$4*投入係数表!Y97</f>
        <v>0</v>
      </c>
      <c r="Z97" s="64">
        <f>Z$4*投入係数表!Z97</f>
        <v>0</v>
      </c>
      <c r="AA97" s="64">
        <f>AA$4*投入係数表!AA97</f>
        <v>0</v>
      </c>
      <c r="AB97" s="64">
        <f>AB$4*投入係数表!AB97</f>
        <v>0</v>
      </c>
      <c r="AC97" s="64">
        <f>AC$4*投入係数表!AC97</f>
        <v>0</v>
      </c>
      <c r="AD97" s="64">
        <f>AD$4*投入係数表!AD97</f>
        <v>0</v>
      </c>
      <c r="AE97" s="64">
        <f>AE$4*投入係数表!AE97</f>
        <v>0</v>
      </c>
      <c r="AF97" s="64">
        <f>AF$4*投入係数表!AF97</f>
        <v>0</v>
      </c>
      <c r="AG97" s="64">
        <f>AG$4*投入係数表!AG97</f>
        <v>0</v>
      </c>
      <c r="AH97" s="64">
        <f>AH$4*投入係数表!AH97</f>
        <v>0</v>
      </c>
      <c r="AI97" s="64">
        <f>AI$4*投入係数表!AI97</f>
        <v>0</v>
      </c>
      <c r="AJ97" s="64">
        <f>AJ$4*投入係数表!AJ97</f>
        <v>0</v>
      </c>
      <c r="AK97" s="64">
        <f>AK$4*投入係数表!AK97</f>
        <v>0</v>
      </c>
      <c r="AL97" s="64">
        <f>AL$4*投入係数表!AL97</f>
        <v>0</v>
      </c>
      <c r="AM97" s="64">
        <f>AM$4*投入係数表!AM97</f>
        <v>0</v>
      </c>
      <c r="AN97" s="64">
        <f>AN$4*投入係数表!AN97</f>
        <v>0</v>
      </c>
      <c r="AO97" s="64">
        <f>AO$4*投入係数表!AO97</f>
        <v>0</v>
      </c>
      <c r="AP97" s="64">
        <f>AP$4*投入係数表!AP97</f>
        <v>0</v>
      </c>
      <c r="AQ97" s="64">
        <f>AQ$4*投入係数表!AQ97</f>
        <v>0</v>
      </c>
      <c r="AR97" s="64">
        <f>AR$4*投入係数表!AR97</f>
        <v>0</v>
      </c>
      <c r="AS97" s="64">
        <f>AS$4*投入係数表!AS97</f>
        <v>0</v>
      </c>
      <c r="AT97" s="64">
        <f>AT$4*投入係数表!AT97</f>
        <v>0</v>
      </c>
      <c r="AU97" s="64">
        <f>AU$4*投入係数表!AU97</f>
        <v>0</v>
      </c>
      <c r="AV97" s="64">
        <f>AV$4*投入係数表!AV97</f>
        <v>0</v>
      </c>
      <c r="AW97" s="64">
        <f>AW$4*投入係数表!AW97</f>
        <v>0</v>
      </c>
      <c r="AX97" s="64">
        <f>AX$4*投入係数表!AX97</f>
        <v>0</v>
      </c>
      <c r="AY97" s="64">
        <f>AY$4*投入係数表!AY97</f>
        <v>0</v>
      </c>
      <c r="AZ97" s="64">
        <f>AZ$4*投入係数表!AZ97</f>
        <v>0</v>
      </c>
      <c r="BA97" s="64">
        <f>BA$4*投入係数表!BA97</f>
        <v>0</v>
      </c>
      <c r="BB97" s="64">
        <f>BB$4*投入係数表!BB97</f>
        <v>0</v>
      </c>
      <c r="BC97" s="64">
        <f>BC$4*投入係数表!BC97</f>
        <v>0</v>
      </c>
      <c r="BD97" s="64">
        <f>BD$4*投入係数表!BD97</f>
        <v>0</v>
      </c>
      <c r="BE97" s="64">
        <f>BE$4*投入係数表!BE97</f>
        <v>0</v>
      </c>
      <c r="BF97" s="64">
        <f>BF$4*投入係数表!BF97</f>
        <v>0</v>
      </c>
      <c r="BG97" s="64">
        <f>BG$4*投入係数表!BG97</f>
        <v>0</v>
      </c>
      <c r="BH97" s="64">
        <f>BH$4*投入係数表!BH97</f>
        <v>0</v>
      </c>
      <c r="BI97" s="64">
        <f>BI$4*投入係数表!BI97</f>
        <v>0</v>
      </c>
      <c r="BJ97" s="64">
        <f>BJ$4*投入係数表!BJ97</f>
        <v>0</v>
      </c>
      <c r="BK97" s="64">
        <f>BK$4*投入係数表!BK97</f>
        <v>0</v>
      </c>
      <c r="BL97" s="64">
        <f>BL$4*投入係数表!BL97</f>
        <v>0</v>
      </c>
      <c r="BM97" s="64">
        <f>BM$4*投入係数表!BM97</f>
        <v>0</v>
      </c>
      <c r="BN97" s="64">
        <f>BN$4*投入係数表!BN97</f>
        <v>0</v>
      </c>
      <c r="BO97" s="64">
        <f>BO$4*投入係数表!BO97</f>
        <v>0</v>
      </c>
      <c r="BP97" s="64">
        <f>BP$4*投入係数表!BP97</f>
        <v>0</v>
      </c>
      <c r="BQ97" s="64">
        <f>BQ$4*投入係数表!BQ97</f>
        <v>0</v>
      </c>
      <c r="BR97" s="64">
        <f>BR$4*投入係数表!BR97</f>
        <v>0</v>
      </c>
      <c r="BS97" s="64">
        <f>BS$4*投入係数表!BS97</f>
        <v>0</v>
      </c>
      <c r="BT97" s="64">
        <f>BT$4*投入係数表!BT97</f>
        <v>0</v>
      </c>
      <c r="BU97" s="64">
        <f>BU$4*投入係数表!BU97</f>
        <v>0</v>
      </c>
      <c r="BV97" s="64">
        <f>BV$4*投入係数表!BV97</f>
        <v>0</v>
      </c>
      <c r="BW97" s="64">
        <f>BW$4*投入係数表!BW97</f>
        <v>0</v>
      </c>
      <c r="BX97" s="64">
        <f>BX$4*投入係数表!BX97</f>
        <v>0</v>
      </c>
      <c r="BY97" s="64">
        <f>BY$4*投入係数表!BY97</f>
        <v>0</v>
      </c>
      <c r="BZ97" s="64">
        <f>BZ$4*投入係数表!BZ97</f>
        <v>0</v>
      </c>
      <c r="CA97" s="64">
        <f>CA$4*投入係数表!CA97</f>
        <v>0</v>
      </c>
      <c r="CB97" s="64">
        <f>CB$4*投入係数表!CB97</f>
        <v>0</v>
      </c>
      <c r="CC97" s="64">
        <f>CC$4*投入係数表!CC97</f>
        <v>0</v>
      </c>
      <c r="CD97" s="64">
        <f>CD$4*投入係数表!CD97</f>
        <v>0</v>
      </c>
      <c r="CE97" s="64">
        <f>CE$4*投入係数表!CE97</f>
        <v>0</v>
      </c>
      <c r="CF97" s="64">
        <f>CF$4*投入係数表!CF97</f>
        <v>0</v>
      </c>
      <c r="CG97" s="64">
        <f>CG$4*投入係数表!CG97</f>
        <v>0</v>
      </c>
      <c r="CH97" s="64">
        <f>CH$4*投入係数表!CH97</f>
        <v>0</v>
      </c>
      <c r="CI97" s="64">
        <f>CI$4*投入係数表!CI97</f>
        <v>0</v>
      </c>
      <c r="CJ97" s="64">
        <f>CJ$4*投入係数表!CJ97</f>
        <v>0</v>
      </c>
      <c r="CK97" s="64">
        <f>CK$4*投入係数表!CK97</f>
        <v>0</v>
      </c>
      <c r="CL97" s="64">
        <f>CL$4*投入係数表!CL97</f>
        <v>0</v>
      </c>
      <c r="CM97" s="64">
        <f>CM$4*投入係数表!CM97</f>
        <v>0</v>
      </c>
      <c r="CN97" s="64">
        <f>CN$4*投入係数表!CN97</f>
        <v>0</v>
      </c>
      <c r="CO97" s="64">
        <f>CO$4*投入係数表!CO97</f>
        <v>0</v>
      </c>
      <c r="CP97" s="64">
        <f>CP$4*投入係数表!CP97</f>
        <v>0</v>
      </c>
      <c r="CQ97" s="64">
        <f>CQ$4*投入係数表!CQ97</f>
        <v>0</v>
      </c>
      <c r="CR97" s="64">
        <f>CR$4*投入係数表!CR97</f>
        <v>0</v>
      </c>
      <c r="CS97" s="64">
        <f>CS$4*投入係数表!CS97</f>
        <v>0</v>
      </c>
      <c r="CT97" s="64">
        <f>CT$4*投入係数表!CT97</f>
        <v>0</v>
      </c>
      <c r="CU97" s="64">
        <f>CU$4*投入係数表!CU97</f>
        <v>0</v>
      </c>
      <c r="CV97" s="64">
        <f>CV$4*投入係数表!CV97</f>
        <v>0</v>
      </c>
      <c r="CW97" s="64">
        <f>CW$4*投入係数表!CW97</f>
        <v>0</v>
      </c>
      <c r="CX97" s="64">
        <f>CX$4*投入係数表!CX97</f>
        <v>0</v>
      </c>
      <c r="CY97" s="64">
        <f>CY$4*投入係数表!CY97</f>
        <v>0</v>
      </c>
      <c r="CZ97" s="64">
        <f>CZ$4*投入係数表!CZ97</f>
        <v>0</v>
      </c>
      <c r="DA97" s="64">
        <f>DA$4*投入係数表!DA97</f>
        <v>0</v>
      </c>
      <c r="DB97" s="64">
        <f>DB$4*投入係数表!DB97</f>
        <v>0</v>
      </c>
      <c r="DC97" s="64">
        <f>DC$4*投入係数表!DC97</f>
        <v>0</v>
      </c>
      <c r="DD97" s="64">
        <f>DD$4*投入係数表!DD97</f>
        <v>0</v>
      </c>
      <c r="DE97" s="64">
        <f>DE$4*投入係数表!DE97</f>
        <v>0</v>
      </c>
      <c r="DF97" s="196">
        <f t="shared" si="1"/>
        <v>0</v>
      </c>
    </row>
    <row r="98" spans="1:110" s="149" customFormat="1" ht="12">
      <c r="A98" s="154">
        <v>94</v>
      </c>
      <c r="B98" s="154" t="s">
        <v>48</v>
      </c>
      <c r="C98" s="64">
        <f>C$4*投入係数表!C98</f>
        <v>0</v>
      </c>
      <c r="D98" s="64">
        <f>D$4*投入係数表!D98</f>
        <v>0</v>
      </c>
      <c r="E98" s="64">
        <f>E$4*投入係数表!E98</f>
        <v>0</v>
      </c>
      <c r="F98" s="64">
        <f>F$4*投入係数表!F98</f>
        <v>0</v>
      </c>
      <c r="G98" s="64">
        <f>G$4*投入係数表!G98</f>
        <v>0</v>
      </c>
      <c r="H98" s="64">
        <f>H$4*投入係数表!H98</f>
        <v>0</v>
      </c>
      <c r="I98" s="64">
        <f>I$4*投入係数表!I98</f>
        <v>0</v>
      </c>
      <c r="J98" s="64">
        <f>J$4*投入係数表!J98</f>
        <v>0</v>
      </c>
      <c r="K98" s="64">
        <f>K$4*投入係数表!K98</f>
        <v>0</v>
      </c>
      <c r="L98" s="64">
        <f>L$4*投入係数表!L98</f>
        <v>0</v>
      </c>
      <c r="M98" s="64">
        <f>M$4*投入係数表!M98</f>
        <v>0</v>
      </c>
      <c r="N98" s="64">
        <f>N$4*投入係数表!N98</f>
        <v>0</v>
      </c>
      <c r="O98" s="64">
        <f>O$4*投入係数表!O98</f>
        <v>0</v>
      </c>
      <c r="P98" s="64">
        <f>P$4*投入係数表!P98</f>
        <v>0</v>
      </c>
      <c r="Q98" s="64">
        <f>Q$4*投入係数表!Q98</f>
        <v>0</v>
      </c>
      <c r="R98" s="64">
        <f>R$4*投入係数表!R98</f>
        <v>0</v>
      </c>
      <c r="S98" s="64">
        <f>S$4*投入係数表!S98</f>
        <v>0</v>
      </c>
      <c r="T98" s="64">
        <f>T$4*投入係数表!T98</f>
        <v>0</v>
      </c>
      <c r="U98" s="64">
        <f>U$4*投入係数表!U98</f>
        <v>0</v>
      </c>
      <c r="V98" s="64">
        <f>V$4*投入係数表!V98</f>
        <v>0</v>
      </c>
      <c r="W98" s="64">
        <f>W$4*投入係数表!W98</f>
        <v>0</v>
      </c>
      <c r="X98" s="64">
        <f>X$4*投入係数表!X98</f>
        <v>0</v>
      </c>
      <c r="Y98" s="64">
        <f>Y$4*投入係数表!Y98</f>
        <v>0</v>
      </c>
      <c r="Z98" s="64">
        <f>Z$4*投入係数表!Z98</f>
        <v>0</v>
      </c>
      <c r="AA98" s="64">
        <f>AA$4*投入係数表!AA98</f>
        <v>0</v>
      </c>
      <c r="AB98" s="64">
        <f>AB$4*投入係数表!AB98</f>
        <v>0</v>
      </c>
      <c r="AC98" s="64">
        <f>AC$4*投入係数表!AC98</f>
        <v>0</v>
      </c>
      <c r="AD98" s="64">
        <f>AD$4*投入係数表!AD98</f>
        <v>0</v>
      </c>
      <c r="AE98" s="64">
        <f>AE$4*投入係数表!AE98</f>
        <v>0</v>
      </c>
      <c r="AF98" s="64">
        <f>AF$4*投入係数表!AF98</f>
        <v>0</v>
      </c>
      <c r="AG98" s="64">
        <f>AG$4*投入係数表!AG98</f>
        <v>0</v>
      </c>
      <c r="AH98" s="64">
        <f>AH$4*投入係数表!AH98</f>
        <v>0</v>
      </c>
      <c r="AI98" s="64">
        <f>AI$4*投入係数表!AI98</f>
        <v>0</v>
      </c>
      <c r="AJ98" s="64">
        <f>AJ$4*投入係数表!AJ98</f>
        <v>0</v>
      </c>
      <c r="AK98" s="64">
        <f>AK$4*投入係数表!AK98</f>
        <v>0</v>
      </c>
      <c r="AL98" s="64">
        <f>AL$4*投入係数表!AL98</f>
        <v>0</v>
      </c>
      <c r="AM98" s="64">
        <f>AM$4*投入係数表!AM98</f>
        <v>0</v>
      </c>
      <c r="AN98" s="64">
        <f>AN$4*投入係数表!AN98</f>
        <v>0</v>
      </c>
      <c r="AO98" s="64">
        <f>AO$4*投入係数表!AO98</f>
        <v>0</v>
      </c>
      <c r="AP98" s="64">
        <f>AP$4*投入係数表!AP98</f>
        <v>0</v>
      </c>
      <c r="AQ98" s="64">
        <f>AQ$4*投入係数表!AQ98</f>
        <v>0</v>
      </c>
      <c r="AR98" s="64">
        <f>AR$4*投入係数表!AR98</f>
        <v>0</v>
      </c>
      <c r="AS98" s="64">
        <f>AS$4*投入係数表!AS98</f>
        <v>0</v>
      </c>
      <c r="AT98" s="64">
        <f>AT$4*投入係数表!AT98</f>
        <v>0</v>
      </c>
      <c r="AU98" s="64">
        <f>AU$4*投入係数表!AU98</f>
        <v>0</v>
      </c>
      <c r="AV98" s="64">
        <f>AV$4*投入係数表!AV98</f>
        <v>0</v>
      </c>
      <c r="AW98" s="64">
        <f>AW$4*投入係数表!AW98</f>
        <v>0</v>
      </c>
      <c r="AX98" s="64">
        <f>AX$4*投入係数表!AX98</f>
        <v>0</v>
      </c>
      <c r="AY98" s="64">
        <f>AY$4*投入係数表!AY98</f>
        <v>0</v>
      </c>
      <c r="AZ98" s="64">
        <f>AZ$4*投入係数表!AZ98</f>
        <v>0</v>
      </c>
      <c r="BA98" s="64">
        <f>BA$4*投入係数表!BA98</f>
        <v>0</v>
      </c>
      <c r="BB98" s="64">
        <f>BB$4*投入係数表!BB98</f>
        <v>0</v>
      </c>
      <c r="BC98" s="64">
        <f>BC$4*投入係数表!BC98</f>
        <v>0</v>
      </c>
      <c r="BD98" s="64">
        <f>BD$4*投入係数表!BD98</f>
        <v>0</v>
      </c>
      <c r="BE98" s="64">
        <f>BE$4*投入係数表!BE98</f>
        <v>0</v>
      </c>
      <c r="BF98" s="64">
        <f>BF$4*投入係数表!BF98</f>
        <v>0</v>
      </c>
      <c r="BG98" s="64">
        <f>BG$4*投入係数表!BG98</f>
        <v>0</v>
      </c>
      <c r="BH98" s="64">
        <f>BH$4*投入係数表!BH98</f>
        <v>0</v>
      </c>
      <c r="BI98" s="64">
        <f>BI$4*投入係数表!BI98</f>
        <v>0</v>
      </c>
      <c r="BJ98" s="64">
        <f>BJ$4*投入係数表!BJ98</f>
        <v>0</v>
      </c>
      <c r="BK98" s="64">
        <f>BK$4*投入係数表!BK98</f>
        <v>0</v>
      </c>
      <c r="BL98" s="64">
        <f>BL$4*投入係数表!BL98</f>
        <v>0</v>
      </c>
      <c r="BM98" s="64">
        <f>BM$4*投入係数表!BM98</f>
        <v>0</v>
      </c>
      <c r="BN98" s="64">
        <f>BN$4*投入係数表!BN98</f>
        <v>0</v>
      </c>
      <c r="BO98" s="64">
        <f>BO$4*投入係数表!BO98</f>
        <v>0</v>
      </c>
      <c r="BP98" s="64">
        <f>BP$4*投入係数表!BP98</f>
        <v>0</v>
      </c>
      <c r="BQ98" s="64">
        <f>BQ$4*投入係数表!BQ98</f>
        <v>0</v>
      </c>
      <c r="BR98" s="64">
        <f>BR$4*投入係数表!BR98</f>
        <v>0</v>
      </c>
      <c r="BS98" s="64">
        <f>BS$4*投入係数表!BS98</f>
        <v>0</v>
      </c>
      <c r="BT98" s="64">
        <f>BT$4*投入係数表!BT98</f>
        <v>0</v>
      </c>
      <c r="BU98" s="64">
        <f>BU$4*投入係数表!BU98</f>
        <v>0</v>
      </c>
      <c r="BV98" s="64">
        <f>BV$4*投入係数表!BV98</f>
        <v>0</v>
      </c>
      <c r="BW98" s="64">
        <f>BW$4*投入係数表!BW98</f>
        <v>0</v>
      </c>
      <c r="BX98" s="64">
        <f>BX$4*投入係数表!BX98</f>
        <v>0</v>
      </c>
      <c r="BY98" s="64">
        <f>BY$4*投入係数表!BY98</f>
        <v>0</v>
      </c>
      <c r="BZ98" s="64">
        <f>BZ$4*投入係数表!BZ98</f>
        <v>0</v>
      </c>
      <c r="CA98" s="64">
        <f>CA$4*投入係数表!CA98</f>
        <v>0</v>
      </c>
      <c r="CB98" s="64">
        <f>CB$4*投入係数表!CB98</f>
        <v>0</v>
      </c>
      <c r="CC98" s="64">
        <f>CC$4*投入係数表!CC98</f>
        <v>0</v>
      </c>
      <c r="CD98" s="64">
        <f>CD$4*投入係数表!CD98</f>
        <v>0</v>
      </c>
      <c r="CE98" s="64">
        <f>CE$4*投入係数表!CE98</f>
        <v>0</v>
      </c>
      <c r="CF98" s="64">
        <f>CF$4*投入係数表!CF98</f>
        <v>0</v>
      </c>
      <c r="CG98" s="64">
        <f>CG$4*投入係数表!CG98</f>
        <v>0</v>
      </c>
      <c r="CH98" s="64">
        <f>CH$4*投入係数表!CH98</f>
        <v>0</v>
      </c>
      <c r="CI98" s="64">
        <f>CI$4*投入係数表!CI98</f>
        <v>0</v>
      </c>
      <c r="CJ98" s="64">
        <f>CJ$4*投入係数表!CJ98</f>
        <v>0</v>
      </c>
      <c r="CK98" s="64">
        <f>CK$4*投入係数表!CK98</f>
        <v>0</v>
      </c>
      <c r="CL98" s="64">
        <f>CL$4*投入係数表!CL98</f>
        <v>0</v>
      </c>
      <c r="CM98" s="64">
        <f>CM$4*投入係数表!CM98</f>
        <v>0</v>
      </c>
      <c r="CN98" s="64">
        <f>CN$4*投入係数表!CN98</f>
        <v>0</v>
      </c>
      <c r="CO98" s="64">
        <f>CO$4*投入係数表!CO98</f>
        <v>0</v>
      </c>
      <c r="CP98" s="64">
        <f>CP$4*投入係数表!CP98</f>
        <v>0</v>
      </c>
      <c r="CQ98" s="64">
        <f>CQ$4*投入係数表!CQ98</f>
        <v>0</v>
      </c>
      <c r="CR98" s="64">
        <f>CR$4*投入係数表!CR98</f>
        <v>0</v>
      </c>
      <c r="CS98" s="64">
        <f>CS$4*投入係数表!CS98</f>
        <v>0</v>
      </c>
      <c r="CT98" s="64">
        <f>CT$4*投入係数表!CT98</f>
        <v>0</v>
      </c>
      <c r="CU98" s="64">
        <f>CU$4*投入係数表!CU98</f>
        <v>0</v>
      </c>
      <c r="CV98" s="64">
        <f>CV$4*投入係数表!CV98</f>
        <v>0</v>
      </c>
      <c r="CW98" s="64">
        <f>CW$4*投入係数表!CW98</f>
        <v>0</v>
      </c>
      <c r="CX98" s="64">
        <f>CX$4*投入係数表!CX98</f>
        <v>0</v>
      </c>
      <c r="CY98" s="64">
        <f>CY$4*投入係数表!CY98</f>
        <v>0</v>
      </c>
      <c r="CZ98" s="64">
        <f>CZ$4*投入係数表!CZ98</f>
        <v>0</v>
      </c>
      <c r="DA98" s="64">
        <f>DA$4*投入係数表!DA98</f>
        <v>0</v>
      </c>
      <c r="DB98" s="64">
        <f>DB$4*投入係数表!DB98</f>
        <v>0</v>
      </c>
      <c r="DC98" s="64">
        <f>DC$4*投入係数表!DC98</f>
        <v>0</v>
      </c>
      <c r="DD98" s="64">
        <f>DD$4*投入係数表!DD98</f>
        <v>0</v>
      </c>
      <c r="DE98" s="64">
        <f>DE$4*投入係数表!DE98</f>
        <v>0</v>
      </c>
      <c r="DF98" s="196">
        <f t="shared" si="1"/>
        <v>0</v>
      </c>
    </row>
    <row r="99" spans="1:110" s="149" customFormat="1" ht="12">
      <c r="A99" s="154">
        <v>95</v>
      </c>
      <c r="B99" s="154" t="s">
        <v>49</v>
      </c>
      <c r="C99" s="64">
        <f>C$4*投入係数表!C99</f>
        <v>0.24621647352352188</v>
      </c>
      <c r="D99" s="64">
        <f>D$4*投入係数表!D99</f>
        <v>0.16644312654525475</v>
      </c>
      <c r="E99" s="64">
        <f>E$4*投入係数表!E99</f>
        <v>2.1461530207103768E-2</v>
      </c>
      <c r="F99" s="64">
        <f>F$4*投入係数表!F99</f>
        <v>0.15757957768673178</v>
      </c>
      <c r="G99" s="64">
        <f>G$4*投入係数表!G99</f>
        <v>1.2548357323802604</v>
      </c>
      <c r="H99" s="64">
        <f>H$4*投入係数表!H99</f>
        <v>0</v>
      </c>
      <c r="I99" s="64">
        <f>I$4*投入係数表!I99</f>
        <v>0.19783898949931517</v>
      </c>
      <c r="J99" s="64">
        <f>J$4*投入係数表!J99</f>
        <v>0.12503863207367122</v>
      </c>
      <c r="K99" s="64">
        <f>K$4*投入係数表!K99</f>
        <v>0.1230816744557837</v>
      </c>
      <c r="L99" s="64">
        <f>L$4*投入係数表!L99</f>
        <v>8.6845043629295723E-2</v>
      </c>
      <c r="M99" s="64">
        <f>M$4*投入係数表!M99</f>
        <v>0</v>
      </c>
      <c r="N99" s="64">
        <f>N$4*投入係数表!N99</f>
        <v>3.3551850513601406E-2</v>
      </c>
      <c r="O99" s="64">
        <f>O$4*投入係数表!O99</f>
        <v>0.11252897621137443</v>
      </c>
      <c r="P99" s="64">
        <f>P$4*投入係数表!P99</f>
        <v>0.10175930532314231</v>
      </c>
      <c r="Q99" s="64">
        <f>Q$4*投入係数表!Q99</f>
        <v>6.3155582404305563E-2</v>
      </c>
      <c r="R99" s="64">
        <f>R$4*投入係数表!R99</f>
        <v>5.4502057922531898E-2</v>
      </c>
      <c r="S99" s="64">
        <f>S$4*投入係数表!S99</f>
        <v>3.45179493336535E-2</v>
      </c>
      <c r="T99" s="64">
        <f>T$4*投入係数表!T99</f>
        <v>5.8099794941900207E-2</v>
      </c>
      <c r="U99" s="64">
        <f>U$4*投入係数表!U99</f>
        <v>0.11206836170063739</v>
      </c>
      <c r="V99" s="64">
        <f>V$4*投入係数表!V99</f>
        <v>0.28719326485472424</v>
      </c>
      <c r="W99" s="64">
        <f>W$4*投入係数表!W99</f>
        <v>3.0864197530864196E-2</v>
      </c>
      <c r="X99" s="64">
        <f>X$4*投入係数表!X99</f>
        <v>6.0911716347341605E-2</v>
      </c>
      <c r="Y99" s="64">
        <f>Y$4*投入係数表!Y99</f>
        <v>6.4888654829972914E-2</v>
      </c>
      <c r="Z99" s="64">
        <f>Z$4*投入係数表!Z99</f>
        <v>8.0553005751109949E-2</v>
      </c>
      <c r="AA99" s="64">
        <f>AA$4*投入係数表!AA99</f>
        <v>0.16755556195953553</v>
      </c>
      <c r="AB99" s="64">
        <f>AB$4*投入係数表!AB99</f>
        <v>3.9838700317297991E-2</v>
      </c>
      <c r="AC99" s="64">
        <f>AC$4*投入係数表!AC99</f>
        <v>1.8033903739029376E-2</v>
      </c>
      <c r="AD99" s="64">
        <f>AD$4*投入係数表!AD99</f>
        <v>3.7785105798296234E-2</v>
      </c>
      <c r="AE99" s="64">
        <f>AE$4*投入係数表!AE99</f>
        <v>4.4114965077706417E-2</v>
      </c>
      <c r="AF99" s="64">
        <f>AF$4*投入係数表!AF99</f>
        <v>4.7486537566599867E-2</v>
      </c>
      <c r="AG99" s="64">
        <f>AG$4*投入係数表!AG99</f>
        <v>5.6808498551383282E-3</v>
      </c>
      <c r="AH99" s="64">
        <f>AH$4*投入係数表!AH99</f>
        <v>1.4021133672389838E-2</v>
      </c>
      <c r="AI99" s="64">
        <f>AI$4*投入係数表!AI99</f>
        <v>0.14859366707942684</v>
      </c>
      <c r="AJ99" s="64">
        <f>AJ$4*投入係数表!AJ99</f>
        <v>4.6547711404189299E-2</v>
      </c>
      <c r="AK99" s="64">
        <f>AK$4*投入係数表!AK99</f>
        <v>4.2370316566793784E-2</v>
      </c>
      <c r="AL99" s="64">
        <f>AL$4*投入係数表!AL99</f>
        <v>7.8721370637643104E-2</v>
      </c>
      <c r="AM99" s="64">
        <f>AM$4*投入係数表!AM99</f>
        <v>6.0104747063228742E-2</v>
      </c>
      <c r="AN99" s="64">
        <f>AN$4*投入係数表!AN99</f>
        <v>4.3637201949677247E-2</v>
      </c>
      <c r="AO99" s="64">
        <f>AO$4*投入係数表!AO99</f>
        <v>6.1540792077333109E-2</v>
      </c>
      <c r="AP99" s="64">
        <f>AP$4*投入係数表!AP99</f>
        <v>6.4835923284462388E-2</v>
      </c>
      <c r="AQ99" s="64">
        <f>AQ$4*投入係数表!AQ99</f>
        <v>0.16028448874439491</v>
      </c>
      <c r="AR99" s="64">
        <f>AR$4*投入係数表!AR99</f>
        <v>3.7327817791294661E-2</v>
      </c>
      <c r="AS99" s="64">
        <f>AS$4*投入係数表!AS99</f>
        <v>2.5355753591549731E-2</v>
      </c>
      <c r="AT99" s="64">
        <f>AT$4*投入係数表!AT99</f>
        <v>0.1329374615941544</v>
      </c>
      <c r="AU99" s="64">
        <f>AU$4*投入係数表!AU99</f>
        <v>4.5365106525418225E-2</v>
      </c>
      <c r="AV99" s="64">
        <f>AV$4*投入係数表!AV99</f>
        <v>8.6722042304096261E-2</v>
      </c>
      <c r="AW99" s="64">
        <f>AW$4*投入係数表!AW99</f>
        <v>7.3062366299160769E-2</v>
      </c>
      <c r="AX99" s="64">
        <f>AX$4*投入係数表!AX99</f>
        <v>3.3225822136501403E-2</v>
      </c>
      <c r="AY99" s="64">
        <f>AY$4*投入係数表!AY99</f>
        <v>2.3631668130841024E-2</v>
      </c>
      <c r="AZ99" s="64">
        <f>AZ$4*投入係数表!AZ99</f>
        <v>1.5262256439824314E-2</v>
      </c>
      <c r="BA99" s="64">
        <f>BA$4*投入係数表!BA99</f>
        <v>7.0921133295669E-2</v>
      </c>
      <c r="BB99" s="64">
        <f>BB$4*投入係数表!BB99</f>
        <v>3.3456786281161492E-2</v>
      </c>
      <c r="BC99" s="64">
        <f>BC$4*投入係数表!BC99</f>
        <v>2.1210555089188891E-2</v>
      </c>
      <c r="BD99" s="64">
        <f>BD$4*投入係数表!BD99</f>
        <v>8.2187144963620104E-2</v>
      </c>
      <c r="BE99" s="64">
        <f>BE$4*投入係数表!BE99</f>
        <v>0</v>
      </c>
      <c r="BF99" s="64">
        <f>BF$4*投入係数表!BF99</f>
        <v>1.6091516844892406E-2</v>
      </c>
      <c r="BG99" s="64">
        <f>BG$4*投入係数表!BG99</f>
        <v>8.0928148752411663E-3</v>
      </c>
      <c r="BH99" s="64">
        <f>BH$4*投入係数表!BH99</f>
        <v>4.5483364115003998E-2</v>
      </c>
      <c r="BI99" s="64">
        <f>BI$4*投入係数表!BI99</f>
        <v>2.5052774213506279E-2</v>
      </c>
      <c r="BJ99" s="64">
        <f>BJ$4*投入係数表!BJ99</f>
        <v>9.9337748344370855E-2</v>
      </c>
      <c r="BK99" s="64">
        <f>BK$4*投入係数表!BK99</f>
        <v>0.19370099271758767</v>
      </c>
      <c r="BL99" s="64">
        <f>BL$4*投入係数表!BL99</f>
        <v>7.3919501402997342E-2</v>
      </c>
      <c r="BM99" s="64">
        <f>BM$4*投入係数表!BM99</f>
        <v>0.15085278000123145</v>
      </c>
      <c r="BN99" s="64">
        <f>BN$4*投入係数表!BN99</f>
        <v>6.7744193894460084E-2</v>
      </c>
      <c r="BO99" s="64">
        <f>BO$4*投入係数表!BO99</f>
        <v>9.6554245208048561E-2</v>
      </c>
      <c r="BP99" s="64">
        <f>BP$4*投入係数表!BP99</f>
        <v>0.10749800982136611</v>
      </c>
      <c r="BQ99" s="64">
        <f>BQ$4*投入係数表!BQ99</f>
        <v>0.58055374483178634</v>
      </c>
      <c r="BR99" s="64">
        <f>BR$4*投入係数表!BR99</f>
        <v>0.74770685678780924</v>
      </c>
      <c r="BS99" s="64">
        <f>BS$4*投入係数表!BS99</f>
        <v>0.18782246966375743</v>
      </c>
      <c r="BT99" s="64">
        <f>BT$4*投入係数表!BT99</f>
        <v>6.1665908796633355E-2</v>
      </c>
      <c r="BU99" s="64">
        <f>BU$4*投入係数表!BU99</f>
        <v>0.31503669117232524</v>
      </c>
      <c r="BV99" s="64">
        <f>BV$4*投入係数表!BV99</f>
        <v>5.3902170548379889E-2</v>
      </c>
      <c r="BW99" s="64">
        <f>BW$4*投入係数表!BW99</f>
        <v>6.2183284738247857E-2</v>
      </c>
      <c r="BX99" s="64">
        <f>BX$4*投入係数表!BX99</f>
        <v>0</v>
      </c>
      <c r="BY99" s="64">
        <f>BY$4*投入係数表!BY99</f>
        <v>6.4582019164338714E-2</v>
      </c>
      <c r="BZ99" s="64">
        <f>BZ$4*投入係数表!BZ99</f>
        <v>0.15945529725998103</v>
      </c>
      <c r="CA99" s="64">
        <f>CA$4*投入係数表!CA99</f>
        <v>0.119167259192761</v>
      </c>
      <c r="CB99" s="64">
        <f>CB$4*投入係数表!CB99</f>
        <v>7.4857770236550561E-3</v>
      </c>
      <c r="CC99" s="64">
        <f>CC$4*投入係数表!CC99</f>
        <v>8.0765407554671972E-2</v>
      </c>
      <c r="CD99" s="64">
        <f>CD$4*投入係数表!CD99</f>
        <v>0.35240918686338518</v>
      </c>
      <c r="CE99" s="64">
        <f>CE$4*投入係数表!CE99</f>
        <v>0.28476049451945573</v>
      </c>
      <c r="CF99" s="64">
        <f>CF$4*投入係数表!CF99</f>
        <v>7.9521598066034736E-3</v>
      </c>
      <c r="CG99" s="64">
        <f>CG$4*投入係数表!CG99</f>
        <v>0.10906244094700754</v>
      </c>
      <c r="CH99" s="64">
        <f>CH$4*投入係数表!CH99</f>
        <v>0.32190089589285481</v>
      </c>
      <c r="CI99" s="64">
        <f>CI$4*投入係数表!CI99</f>
        <v>2.2050716648291072E-2</v>
      </c>
      <c r="CJ99" s="64">
        <f>CJ$4*投入係数表!CJ99</f>
        <v>6.3868289394315728E-2</v>
      </c>
      <c r="CK99" s="64">
        <f>CK$4*投入係数表!CK99</f>
        <v>0.33840699667452867</v>
      </c>
      <c r="CL99" s="64">
        <f>CL$4*投入係数表!CL99</f>
        <v>2.0852853921587709E-4</v>
      </c>
      <c r="CM99" s="64">
        <f>CM$4*投入係数表!CM99</f>
        <v>4.9573036563246332E-2</v>
      </c>
      <c r="CN99" s="64">
        <f>CN$4*投入係数表!CN99</f>
        <v>0.51760194324261222</v>
      </c>
      <c r="CO99" s="64">
        <f>CO$4*投入係数表!CO99</f>
        <v>0.15505836284815139</v>
      </c>
      <c r="CP99" s="64">
        <f>CP$4*投入係数表!CP99</f>
        <v>3.3735717324024229E-2</v>
      </c>
      <c r="CQ99" s="64">
        <f>CQ$4*投入係数表!CQ99</f>
        <v>1.8279697653800807E-3</v>
      </c>
      <c r="CR99" s="64">
        <f>CR$4*投入係数表!CR99</f>
        <v>3.0611007638837815E-2</v>
      </c>
      <c r="CS99" s="64">
        <f>CS$4*投入係数表!CS99</f>
        <v>0</v>
      </c>
      <c r="CT99" s="64">
        <f>CT$4*投入係数表!CT99</f>
        <v>0.11979669910996944</v>
      </c>
      <c r="CU99" s="64">
        <f>CU$4*投入係数表!CU99</f>
        <v>2.5693730729701953E-2</v>
      </c>
      <c r="CV99" s="64">
        <f>CV$4*投入係数表!CV99</f>
        <v>0.16413183332783476</v>
      </c>
      <c r="CW99" s="64">
        <f>CW$4*投入係数表!CW99</f>
        <v>0.19882432056997604</v>
      </c>
      <c r="CX99" s="64">
        <f>CX$4*投入係数表!CX99</f>
        <v>0.12895286899062774</v>
      </c>
      <c r="CY99" s="64">
        <f>CY$4*投入係数表!CY99</f>
        <v>0.10461575567548012</v>
      </c>
      <c r="CZ99" s="64">
        <f>CZ$4*投入係数表!CZ99</f>
        <v>0.14342584488551341</v>
      </c>
      <c r="DA99" s="64">
        <f>DA$4*投入係数表!DA99</f>
        <v>0.68988623730259047</v>
      </c>
      <c r="DB99" s="64">
        <f>DB$4*投入係数表!DB99</f>
        <v>0.23745657622795832</v>
      </c>
      <c r="DC99" s="64">
        <f>DC$4*投入係数表!DC99</f>
        <v>0.2278304909883857</v>
      </c>
      <c r="DD99" s="64">
        <f>DD$4*投入係数表!DD99</f>
        <v>0</v>
      </c>
      <c r="DE99" s="64">
        <f>DE$4*投入係数表!DE99</f>
        <v>2.3700551432830005E-2</v>
      </c>
      <c r="DF99" s="196">
        <f t="shared" si="1"/>
        <v>12.91375187298355</v>
      </c>
    </row>
    <row r="100" spans="1:110" s="149" customFormat="1" ht="12">
      <c r="A100" s="154">
        <v>96</v>
      </c>
      <c r="B100" s="154" t="s">
        <v>149</v>
      </c>
      <c r="C100" s="64">
        <f>C$4*投入係数表!C100</f>
        <v>0.68174605780068498</v>
      </c>
      <c r="D100" s="64">
        <f>D$4*投入係数表!D100</f>
        <v>0.43953913029426495</v>
      </c>
      <c r="E100" s="64">
        <f>E$4*投入係数表!E100</f>
        <v>0.43996136924562723</v>
      </c>
      <c r="F100" s="64">
        <f>F$4*投入係数表!F100</f>
        <v>1.1660888748818152</v>
      </c>
      <c r="G100" s="64">
        <f>G$4*投入係数表!G100</f>
        <v>0.5223572845276202</v>
      </c>
      <c r="H100" s="64">
        <f>H$4*投入係数表!H100</f>
        <v>0</v>
      </c>
      <c r="I100" s="64">
        <f>I$4*投入係数表!I100</f>
        <v>4.7024805965606449</v>
      </c>
      <c r="J100" s="64">
        <f>J$4*投入係数表!J100</f>
        <v>0.25494090370116812</v>
      </c>
      <c r="K100" s="64">
        <f>K$4*投入係数表!K100</f>
        <v>0.46166982318931415</v>
      </c>
      <c r="L100" s="64">
        <f>L$4*投入係数表!L100</f>
        <v>8.8912782763326578E-2</v>
      </c>
      <c r="M100" s="64">
        <f>M$4*投入係数表!M100</f>
        <v>0</v>
      </c>
      <c r="N100" s="64">
        <f>N$4*投入係数表!N100</f>
        <v>0.38455582511743147</v>
      </c>
      <c r="O100" s="64">
        <f>O$4*投入係数表!O100</f>
        <v>0.33533634910989579</v>
      </c>
      <c r="P100" s="64">
        <f>P$4*投入係数表!P100</f>
        <v>0.79372258152051023</v>
      </c>
      <c r="Q100" s="64">
        <f>Q$4*投入係数表!Q100</f>
        <v>0.51073644900873194</v>
      </c>
      <c r="R100" s="64">
        <f>R$4*投入係数表!R100</f>
        <v>0.18417936815200436</v>
      </c>
      <c r="S100" s="64">
        <f>S$4*投入係数表!S100</f>
        <v>0.21085964701644855</v>
      </c>
      <c r="T100" s="64">
        <f>T$4*投入係数表!T100</f>
        <v>0.74618364092048306</v>
      </c>
      <c r="U100" s="64">
        <f>U$4*投入係数表!U100</f>
        <v>9.8059816488057713E-2</v>
      </c>
      <c r="V100" s="64">
        <f>V$4*投入係数表!V100</f>
        <v>0.38446840295067919</v>
      </c>
      <c r="W100" s="64">
        <f>W$4*投入係数表!W100</f>
        <v>0.12345679012345678</v>
      </c>
      <c r="X100" s="64">
        <f>X$4*投入係数表!X100</f>
        <v>0.13119446597888962</v>
      </c>
      <c r="Y100" s="64">
        <f>Y$4*投入係数表!Y100</f>
        <v>8.0875714715618413E-2</v>
      </c>
      <c r="Z100" s="64">
        <f>Z$4*投入係数表!Z100</f>
        <v>0.23416571439276146</v>
      </c>
      <c r="AA100" s="64">
        <f>AA$4*投入係数表!AA100</f>
        <v>9.1188100673309874E-2</v>
      </c>
      <c r="AB100" s="64">
        <f>AB$4*投入係数表!AB100</f>
        <v>0.17315718563109048</v>
      </c>
      <c r="AC100" s="64">
        <f>AC$4*投入係数表!AC100</f>
        <v>1.202260249268625E-2</v>
      </c>
      <c r="AD100" s="64">
        <f>AD$4*投入係数表!AD100</f>
        <v>0.45113126316753693</v>
      </c>
      <c r="AE100" s="64">
        <f>AE$4*投入係数表!AE100</f>
        <v>0.21564577901113471</v>
      </c>
      <c r="AF100" s="64">
        <f>AF$4*投入係数表!AF100</f>
        <v>0.4083842230727589</v>
      </c>
      <c r="AG100" s="64">
        <f>AG$4*投入係数表!AG100</f>
        <v>0.28404249275691645</v>
      </c>
      <c r="AH100" s="64">
        <f>AH$4*投入係数表!AH100</f>
        <v>0.27659872790078133</v>
      </c>
      <c r="AI100" s="64">
        <f>AI$4*投入係数表!AI100</f>
        <v>0.91102069697505739</v>
      </c>
      <c r="AJ100" s="64">
        <f>AJ$4*投入係数表!AJ100</f>
        <v>0.17067494181536075</v>
      </c>
      <c r="AK100" s="64">
        <f>AK$4*投入係数表!AK100</f>
        <v>0.89825071121602795</v>
      </c>
      <c r="AL100" s="64">
        <f>AL$4*投入係数表!AL100</f>
        <v>0.11058138089570918</v>
      </c>
      <c r="AM100" s="64">
        <f>AM$4*投入係数表!AM100</f>
        <v>0.16633827177847846</v>
      </c>
      <c r="AN100" s="64">
        <f>AN$4*投入係数表!AN100</f>
        <v>0.52282307996311417</v>
      </c>
      <c r="AO100" s="64">
        <f>AO$4*投入係数表!AO100</f>
        <v>0.38628681796233699</v>
      </c>
      <c r="AP100" s="64">
        <f>AP$4*投入係数表!AP100</f>
        <v>8.6796477945328673E-2</v>
      </c>
      <c r="AQ100" s="64">
        <f>AQ$4*投入係数表!AQ100</f>
        <v>0.21025171802908482</v>
      </c>
      <c r="AR100" s="64">
        <f>AR$4*投入係数表!AR100</f>
        <v>0.2386532612886052</v>
      </c>
      <c r="AS100" s="64">
        <f>AS$4*投入係数表!AS100</f>
        <v>0.33003708536643189</v>
      </c>
      <c r="AT100" s="64">
        <f>AT$4*投入係数表!AT100</f>
        <v>0.41113267584553698</v>
      </c>
      <c r="AU100" s="64">
        <f>AU$4*投入係数表!AU100</f>
        <v>0.83738260952865429</v>
      </c>
      <c r="AV100" s="64">
        <f>AV$4*投入係数表!AV100</f>
        <v>0.28365334670298148</v>
      </c>
      <c r="AW100" s="64">
        <f>AW$4*投入係数表!AW100</f>
        <v>0.44298173440842525</v>
      </c>
      <c r="AX100" s="64">
        <f>AX$4*投入係数表!AX100</f>
        <v>0.292549311982366</v>
      </c>
      <c r="AY100" s="64">
        <f>AY$4*投入係数表!AY100</f>
        <v>0.73459517256946172</v>
      </c>
      <c r="AZ100" s="64">
        <f>AZ$4*投入係数表!AZ100</f>
        <v>0.25945835947701335</v>
      </c>
      <c r="BA100" s="64">
        <f>BA$4*投入係数表!BA100</f>
        <v>0.31613996706374486</v>
      </c>
      <c r="BB100" s="64">
        <f>BB$4*投入係数表!BB100</f>
        <v>0.75005446453580649</v>
      </c>
      <c r="BC100" s="64">
        <f>BC$4*投入係数表!BC100</f>
        <v>0.56790514400771941</v>
      </c>
      <c r="BD100" s="64">
        <f>BD$4*投入係数表!BD100</f>
        <v>0.16316565544248107</v>
      </c>
      <c r="BE100" s="64">
        <f>BE$4*投入係数表!BE100</f>
        <v>0</v>
      </c>
      <c r="BF100" s="64">
        <f>BF$4*投入係数表!BF100</f>
        <v>0.29988735938208577</v>
      </c>
      <c r="BG100" s="64">
        <f>BG$4*投入係数表!BG100</f>
        <v>0.21235546232632818</v>
      </c>
      <c r="BH100" s="64">
        <f>BH$4*投入係数表!BH100</f>
        <v>0.74599608567411857</v>
      </c>
      <c r="BI100" s="64">
        <f>BI$4*投入係数表!BI100</f>
        <v>0.96769063527299903</v>
      </c>
      <c r="BJ100" s="64">
        <f>BJ$4*投入係数表!BJ100</f>
        <v>0.83935380292996187</v>
      </c>
      <c r="BK100" s="64">
        <f>BK$4*投入係数表!BK100</f>
        <v>5.8017172338008232</v>
      </c>
      <c r="BL100" s="64">
        <f>BL$4*投入係数表!BL100</f>
        <v>2.4739201946691303</v>
      </c>
      <c r="BM100" s="64">
        <f>BM$4*投入係数表!BM100</f>
        <v>1.511606428175605</v>
      </c>
      <c r="BN100" s="64">
        <f>BN$4*投入係数表!BN100</f>
        <v>4.2084506474733177</v>
      </c>
      <c r="BO100" s="64">
        <f>BO$4*投入係数表!BO100</f>
        <v>5.3971041673289042</v>
      </c>
      <c r="BP100" s="64">
        <f>BP$4*投入係数表!BP100</f>
        <v>0.24770869457517958</v>
      </c>
      <c r="BQ100" s="64">
        <f>BQ$4*投入係数表!BQ100</f>
        <v>0.42447445655334082</v>
      </c>
      <c r="BR100" s="64">
        <f>BR$4*投入係数表!BR100</f>
        <v>0.2301041524058258</v>
      </c>
      <c r="BS100" s="64">
        <f>BS$4*投入係数表!BS100</f>
        <v>0.70377393167565427</v>
      </c>
      <c r="BT100" s="64">
        <f>BT$4*投入係数表!BT100</f>
        <v>1.3858259969122633</v>
      </c>
      <c r="BU100" s="64">
        <f>BU$4*投入係数表!BU100</f>
        <v>0.37822914712062017</v>
      </c>
      <c r="BV100" s="64">
        <f>BV$4*投入係数表!BV100</f>
        <v>0.15692583133042748</v>
      </c>
      <c r="BW100" s="64">
        <f>BW$4*投入係数表!BW100</f>
        <v>8.5674747861585937E-2</v>
      </c>
      <c r="BX100" s="64">
        <f>BX$4*投入係数表!BX100</f>
        <v>8.3933473037985894E-3</v>
      </c>
      <c r="BY100" s="64">
        <f>BY$4*投入係数表!BY100</f>
        <v>0.18523524876593275</v>
      </c>
      <c r="BZ100" s="64">
        <f>BZ$4*投入係数表!BZ100</f>
        <v>0.51295520468692368</v>
      </c>
      <c r="CA100" s="64">
        <f>CA$4*投入係数表!CA100</f>
        <v>0.23634839739897595</v>
      </c>
      <c r="CB100" s="64">
        <f>CB$4*投入係数表!CB100</f>
        <v>6.1807565625311911</v>
      </c>
      <c r="CC100" s="64">
        <f>CC$4*投入係数表!CC100</f>
        <v>0.62748508946322068</v>
      </c>
      <c r="CD100" s="64">
        <f>CD$4*投入係数表!CD100</f>
        <v>0.51332925746057745</v>
      </c>
      <c r="CE100" s="64">
        <f>CE$4*投入係数表!CE100</f>
        <v>0.38669014845513783</v>
      </c>
      <c r="CF100" s="64">
        <f>CF$4*投入係数表!CF100</f>
        <v>0.17017621986131434</v>
      </c>
      <c r="CG100" s="64">
        <f>CG$4*投入係数表!CG100</f>
        <v>0.67957058913514923</v>
      </c>
      <c r="CH100" s="64">
        <f>CH$4*投入係数表!CH100</f>
        <v>1.326386824040438</v>
      </c>
      <c r="CI100" s="64">
        <f>CI$4*投入係数表!CI100</f>
        <v>0.46792917828652963</v>
      </c>
      <c r="CJ100" s="64">
        <f>CJ$4*投入係数表!CJ100</f>
        <v>3.4400170315438383</v>
      </c>
      <c r="CK100" s="64">
        <f>CK$4*投入係数表!CK100</f>
        <v>0.52885249263854905</v>
      </c>
      <c r="CL100" s="64">
        <f>CL$4*投入係数表!CL100</f>
        <v>0.66986317747446911</v>
      </c>
      <c r="CM100" s="64">
        <f>CM$4*投入係数表!CM100</f>
        <v>0.25815561459380088</v>
      </c>
      <c r="CN100" s="64">
        <f>CN$4*投入係数表!CN100</f>
        <v>0.26095350689390817</v>
      </c>
      <c r="CO100" s="64">
        <f>CO$4*投入係数表!CO100</f>
        <v>0.77799435651262017</v>
      </c>
      <c r="CP100" s="64">
        <f>CP$4*投入係数表!CP100</f>
        <v>0.97100195080452345</v>
      </c>
      <c r="CQ100" s="64">
        <f>CQ$4*投入係数表!CQ100</f>
        <v>0.4962937913006919</v>
      </c>
      <c r="CR100" s="64">
        <f>CR$4*投入係数表!CR100</f>
        <v>1.2510758576548391</v>
      </c>
      <c r="CS100" s="64">
        <f>CS$4*投入係数表!CS100</f>
        <v>0.32133709892028628</v>
      </c>
      <c r="CT100" s="64">
        <f>CT$4*投入係数表!CT100</f>
        <v>0.44187307048759222</v>
      </c>
      <c r="CU100" s="64">
        <f>CU$4*投入係数表!CU100</f>
        <v>0.19854246472951509</v>
      </c>
      <c r="CV100" s="64">
        <f>CV$4*投入係数表!CV100</f>
        <v>0.48387274146899362</v>
      </c>
      <c r="CW100" s="64">
        <f>CW$4*投入係数表!CW100</f>
        <v>0.70072103837835165</v>
      </c>
      <c r="CX100" s="64">
        <f>CX$4*投入係数表!CX100</f>
        <v>1.4580945317240914</v>
      </c>
      <c r="CY100" s="64">
        <f>CY$4*投入係数表!CY100</f>
        <v>0.18028882390183606</v>
      </c>
      <c r="CZ100" s="64">
        <f>CZ$4*投入係数表!CZ100</f>
        <v>0.5968547954487704</v>
      </c>
      <c r="DA100" s="64">
        <f>DA$4*投入係数表!DA100</f>
        <v>0.62516181106559254</v>
      </c>
      <c r="DB100" s="64">
        <f>DB$4*投入係数表!DB100</f>
        <v>0.36058220834615889</v>
      </c>
      <c r="DC100" s="64">
        <f>DC$4*投入係数表!DC100</f>
        <v>0.52092288934394193</v>
      </c>
      <c r="DD100" s="64">
        <f>DD$4*投入係数表!DD100</f>
        <v>0</v>
      </c>
      <c r="DE100" s="64">
        <f>DE$4*投入係数表!DE100</f>
        <v>0.17643743844440113</v>
      </c>
      <c r="DF100" s="196">
        <f t="shared" ref="DF100:DF111" si="2">SUM(C100:DE100)</f>
        <v>76.063346582499506</v>
      </c>
    </row>
    <row r="101" spans="1:110" s="149" customFormat="1" ht="12">
      <c r="A101" s="154">
        <v>97</v>
      </c>
      <c r="B101" s="154" t="s">
        <v>50</v>
      </c>
      <c r="C101" s="64">
        <f>C$4*投入係数表!C101</f>
        <v>3.611174945011654E-2</v>
      </c>
      <c r="D101" s="64">
        <f>D$4*投入係数表!D101</f>
        <v>0</v>
      </c>
      <c r="E101" s="64">
        <f>E$4*投入係数表!E101</f>
        <v>3.219229531065565E-2</v>
      </c>
      <c r="F101" s="64">
        <f>F$4*投入係数表!F101</f>
        <v>0.10505305179115453</v>
      </c>
      <c r="G101" s="64">
        <f>G$4*投入係数表!G101</f>
        <v>8.6404964357952196E-2</v>
      </c>
      <c r="H101" s="64">
        <f>H$4*投入係数表!H101</f>
        <v>0</v>
      </c>
      <c r="I101" s="64">
        <f>I$4*投入係数表!I101</f>
        <v>4.5655151422918885E-2</v>
      </c>
      <c r="J101" s="64">
        <f>J$4*投入係数表!J101</f>
        <v>0.57587954919602191</v>
      </c>
      <c r="K101" s="64">
        <f>K$4*投入係数表!K101</f>
        <v>5.1760158779901815</v>
      </c>
      <c r="L101" s="64">
        <f>L$4*投入係数表!L101</f>
        <v>1.2406434804185105E-2</v>
      </c>
      <c r="M101" s="64">
        <f>M$4*投入係数表!M101</f>
        <v>0</v>
      </c>
      <c r="N101" s="64">
        <f>N$4*投入係数表!N101</f>
        <v>7.484643576111083E-2</v>
      </c>
      <c r="O101" s="64">
        <f>O$4*投入係数表!O101</f>
        <v>0.48162401818468253</v>
      </c>
      <c r="P101" s="64">
        <f>P$4*投入係数表!P101</f>
        <v>0.12889512007598028</v>
      </c>
      <c r="Q101" s="64">
        <f>Q$4*投入係数表!Q101</f>
        <v>0.62606403426876822</v>
      </c>
      <c r="R101" s="64">
        <f>R$4*投入係数表!R101</f>
        <v>0.43914876555971105</v>
      </c>
      <c r="S101" s="64">
        <f>S$4*投入係数表!S101</f>
        <v>0.30991115379997602</v>
      </c>
      <c r="T101" s="64">
        <f>T$4*投入係数表!T101</f>
        <v>0.10138983823194349</v>
      </c>
      <c r="U101" s="64">
        <f>U$4*投入係数表!U101</f>
        <v>0.36422217552707148</v>
      </c>
      <c r="V101" s="64">
        <f>V$4*投入係数表!V101</f>
        <v>0.51011545632462107</v>
      </c>
      <c r="W101" s="64">
        <f>W$4*投入係数表!W101</f>
        <v>3.0864197530864196E-2</v>
      </c>
      <c r="X101" s="64">
        <f>X$4*投入係数表!X101</f>
        <v>0.1235272569281753</v>
      </c>
      <c r="Y101" s="64">
        <f>Y$4*投入係数表!Y101</f>
        <v>0.10532651218778212</v>
      </c>
      <c r="Z101" s="64">
        <f>Z$4*投入係数表!Z101</f>
        <v>0.34469193158614486</v>
      </c>
      <c r="AA101" s="64">
        <f>AA$4*投入係数表!AA101</f>
        <v>6.2703655140188843</v>
      </c>
      <c r="AB101" s="64">
        <f>AB$4*投入係数表!AB101</f>
        <v>3.5316850986007835</v>
      </c>
      <c r="AC101" s="64">
        <f>AC$4*投入係数表!AC101</f>
        <v>2.4045204985372499E-2</v>
      </c>
      <c r="AD101" s="64">
        <f>AD$4*投入係数表!AD101</f>
        <v>2.0610057708161583E-2</v>
      </c>
      <c r="AE101" s="64">
        <f>AE$4*投入係数表!AE101</f>
        <v>0.58212037717062881</v>
      </c>
      <c r="AF101" s="64">
        <f>AF$4*投入係数表!AF101</f>
        <v>0.51855299022727053</v>
      </c>
      <c r="AG101" s="64">
        <f>AG$4*投入係数表!AG101</f>
        <v>0.32948929159802309</v>
      </c>
      <c r="AH101" s="64">
        <f>AH$4*投入係数表!AH101</f>
        <v>0.19884516844480135</v>
      </c>
      <c r="AI101" s="64">
        <f>AI$4*投入係数表!AI101</f>
        <v>4.776225013267292E-2</v>
      </c>
      <c r="AJ101" s="64">
        <f>AJ$4*投入係数表!AJ101</f>
        <v>0.72924747866563222</v>
      </c>
      <c r="AK101" s="64">
        <f>AK$4*投入係数表!AK101</f>
        <v>0.13074269112039222</v>
      </c>
      <c r="AL101" s="64">
        <f>AL$4*投入係数表!AL101</f>
        <v>3.9432120319400174E-2</v>
      </c>
      <c r="AM101" s="64">
        <f>AM$4*投入係数表!AM101</f>
        <v>7.5373291680097321E-2</v>
      </c>
      <c r="AN101" s="64">
        <f>AN$4*投入係数表!AN101</f>
        <v>7.4100908971150042E-2</v>
      </c>
      <c r="AO101" s="64">
        <f>AO$4*投入係数表!AO101</f>
        <v>0.10603951865632781</v>
      </c>
      <c r="AP101" s="64">
        <f>AP$4*投入係数表!AP101</f>
        <v>7.42475895676908E-2</v>
      </c>
      <c r="AQ101" s="64">
        <f>AQ$4*投入係数表!AQ101</f>
        <v>6.8786055898404294E-2</v>
      </c>
      <c r="AR101" s="64">
        <f>AR$4*投入係数表!AR101</f>
        <v>0.19459419766609348</v>
      </c>
      <c r="AS101" s="64">
        <f>AS$4*投入係数表!AS101</f>
        <v>0.26757535090919959</v>
      </c>
      <c r="AT101" s="64">
        <f>AT$4*投入係数表!AT101</f>
        <v>0.34770599222452742</v>
      </c>
      <c r="AU101" s="64">
        <f>AU$4*投入係数表!AU101</f>
        <v>0.29718549153423246</v>
      </c>
      <c r="AV101" s="64">
        <f>AV$4*投入係数表!AV101</f>
        <v>0.47064775042118906</v>
      </c>
      <c r="AW101" s="64">
        <f>AW$4*投入係数表!AW101</f>
        <v>0.24419944051341122</v>
      </c>
      <c r="AX101" s="64">
        <f>AX$4*投入係数表!AX101</f>
        <v>0.22204573818052159</v>
      </c>
      <c r="AY101" s="64">
        <f>AY$4*投入係数表!AY101</f>
        <v>0.39442631741251249</v>
      </c>
      <c r="AZ101" s="64">
        <f>AZ$4*投入係数表!AZ101</f>
        <v>1.0446166629924198</v>
      </c>
      <c r="BA101" s="64">
        <f>BA$4*投入係数表!BA101</f>
        <v>0.36061593201187631</v>
      </c>
      <c r="BB101" s="64">
        <f>BB$4*投入係数表!BB101</f>
        <v>0.45983629516666141</v>
      </c>
      <c r="BC101" s="64">
        <f>BC$4*投入係数表!BC101</f>
        <v>0.71100170580661348</v>
      </c>
      <c r="BD101" s="64">
        <f>BD$4*投入係数表!BD101</f>
        <v>0.18492107616814524</v>
      </c>
      <c r="BE101" s="64">
        <f>BE$4*投入係数表!BE101</f>
        <v>0</v>
      </c>
      <c r="BF101" s="64">
        <f>BF$4*投入係数表!BF101</f>
        <v>0.44032241548296491</v>
      </c>
      <c r="BG101" s="64">
        <f>BG$4*投入係数表!BG101</f>
        <v>0.4548161959885535</v>
      </c>
      <c r="BH101" s="64">
        <f>BH$4*投入係数表!BH101</f>
        <v>0.12921410259944319</v>
      </c>
      <c r="BI101" s="64">
        <f>BI$4*投入係数表!BI101</f>
        <v>0.10522165169672636</v>
      </c>
      <c r="BJ101" s="64">
        <f>BJ$4*投入係数表!BJ101</f>
        <v>1.1353602247641983</v>
      </c>
      <c r="BK101" s="64">
        <f>BK$4*投入係数表!BK101</f>
        <v>1.3037566817529938E-2</v>
      </c>
      <c r="BL101" s="64">
        <f>BL$4*投入係数表!BL101</f>
        <v>0.29810443707656603</v>
      </c>
      <c r="BM101" s="64">
        <f>BM$4*投入係数表!BM101</f>
        <v>4.9258050612647E-2</v>
      </c>
      <c r="BN101" s="64">
        <f>BN$4*投入係数表!BN101</f>
        <v>8.889851466447736E-2</v>
      </c>
      <c r="BO101" s="64">
        <f>BO$4*投入係数表!BO101</f>
        <v>0.10092501350964747</v>
      </c>
      <c r="BP101" s="64">
        <f>BP$4*投入係数表!BP101</f>
        <v>0.27210138281960566</v>
      </c>
      <c r="BQ101" s="64">
        <f>BQ$4*投入係数表!BQ101</f>
        <v>1.4882619194080005</v>
      </c>
      <c r="BR101" s="64">
        <f>BR$4*投入係数表!BR101</f>
        <v>1.0157229061575239</v>
      </c>
      <c r="BS101" s="64">
        <f>BS$4*投入係数表!BS101</f>
        <v>0.11341070363945258</v>
      </c>
      <c r="BT101" s="64">
        <f>BT$4*投入係数表!BT101</f>
        <v>1.2308583723684798</v>
      </c>
      <c r="BU101" s="64">
        <f>BU$4*投入係数表!BU101</f>
        <v>3.3396918463220056</v>
      </c>
      <c r="BV101" s="64">
        <f>BV$4*投入係数表!BV101</f>
        <v>2.2248091014591833</v>
      </c>
      <c r="BW101" s="64">
        <f>BW$4*投入係数表!BW101</f>
        <v>1.8234507972291918</v>
      </c>
      <c r="BX101" s="64">
        <f>BX$4*投入係数表!BX101</f>
        <v>0</v>
      </c>
      <c r="BY101" s="64">
        <f>BY$4*投入係数表!BY101</f>
        <v>0.48912118390355747</v>
      </c>
      <c r="BZ101" s="64">
        <f>BZ$4*投入係数表!BZ101</f>
        <v>0.38378349673554391</v>
      </c>
      <c r="CA101" s="64">
        <f>CA$4*投入係数表!CA101</f>
        <v>0.21728163592813418</v>
      </c>
      <c r="CB101" s="64">
        <f>CB$4*投入係数表!CB101</f>
        <v>1.1253618125561433</v>
      </c>
      <c r="CC101" s="64">
        <f>CC$4*投入係数表!CC101</f>
        <v>0.35412524850894633</v>
      </c>
      <c r="CD101" s="64">
        <f>CD$4*投入係数表!CD101</f>
        <v>5.1332925746057745E-2</v>
      </c>
      <c r="CE101" s="64">
        <f>CE$4*投入係数表!CE101</f>
        <v>0.93956360089137336</v>
      </c>
      <c r="CF101" s="64">
        <f>CF$4*投入係数表!CF101</f>
        <v>9.0654621795279597E-2</v>
      </c>
      <c r="CG101" s="64">
        <f>CG$4*投入係数表!CG101</f>
        <v>2.3896552655022543</v>
      </c>
      <c r="CH101" s="64">
        <f>CH$4*投入係数表!CH101</f>
        <v>1.1428128191537497</v>
      </c>
      <c r="CI101" s="64">
        <f>CI$4*投入係数表!CI101</f>
        <v>1.5373889357286463</v>
      </c>
      <c r="CJ101" s="64">
        <f>CJ$4*投入係数表!CJ101</f>
        <v>3.2980874995564702</v>
      </c>
      <c r="CK101" s="64">
        <f>CK$4*投入係数表!CK101</f>
        <v>3.6697382106913174</v>
      </c>
      <c r="CL101" s="64">
        <f>CL$4*投入係数表!CL101</f>
        <v>0.16362539377139154</v>
      </c>
      <c r="CM101" s="64">
        <f>CM$4*投入係数表!CM101</f>
        <v>0.47837085463378148</v>
      </c>
      <c r="CN101" s="64">
        <f>CN$4*投入係数表!CN101</f>
        <v>0.29042668216492062</v>
      </c>
      <c r="CO101" s="64">
        <f>CO$4*投入係数表!CO101</f>
        <v>0.15370709171221977</v>
      </c>
      <c r="CP101" s="64">
        <f>CP$4*投入係数表!CP101</f>
        <v>0.41802954075421334</v>
      </c>
      <c r="CQ101" s="64">
        <f>CQ$4*投入係数表!CQ101</f>
        <v>7.7460218807980916E-2</v>
      </c>
      <c r="CR101" s="64">
        <f>CR$4*投入係数表!CR101</f>
        <v>0.1522599470866868</v>
      </c>
      <c r="CS101" s="64">
        <f>CS$4*投入係数表!CS101</f>
        <v>0.48437228822517786</v>
      </c>
      <c r="CT101" s="64">
        <f>CT$4*投入係数表!CT101</f>
        <v>1.5117950651615488</v>
      </c>
      <c r="CU101" s="64">
        <f>CU$4*投入係数表!CU101</f>
        <v>8.4088573297206384E-2</v>
      </c>
      <c r="CV101" s="64">
        <f>CV$4*投入係数表!CV101</f>
        <v>0.20812026437047057</v>
      </c>
      <c r="CW101" s="64">
        <f>CW$4*投入係数表!CW101</f>
        <v>1.7122389578827384</v>
      </c>
      <c r="CX101" s="64">
        <f>CX$4*投入係数表!CX101</f>
        <v>0.36325938911738925</v>
      </c>
      <c r="CY101" s="64">
        <f>CY$4*投入係数表!CY101</f>
        <v>1.0056076456932679</v>
      </c>
      <c r="CZ101" s="64">
        <f>CZ$4*投入係数表!CZ101</f>
        <v>1.7696716451622012</v>
      </c>
      <c r="DA101" s="64">
        <f>DA$4*投入係数表!DA101</f>
        <v>1.1913101746798045</v>
      </c>
      <c r="DB101" s="64">
        <f>DB$4*投入係数表!DB101</f>
        <v>0.38696627237148762</v>
      </c>
      <c r="DC101" s="64">
        <f>DC$4*投入係数表!DC101</f>
        <v>1.1895643474590842</v>
      </c>
      <c r="DD101" s="64">
        <f>DD$4*投入係数表!DD101</f>
        <v>0</v>
      </c>
      <c r="DE101" s="64">
        <f>DE$4*投入係数表!DE101</f>
        <v>0.33812786710837472</v>
      </c>
      <c r="DF101" s="196">
        <f t="shared" si="2"/>
        <v>69.72253820783672</v>
      </c>
    </row>
    <row r="102" spans="1:110" s="149" customFormat="1" ht="12">
      <c r="A102" s="154">
        <v>98</v>
      </c>
      <c r="B102" s="154" t="s">
        <v>150</v>
      </c>
      <c r="C102" s="64">
        <f>C$4*投入係数表!C102</f>
        <v>5.3325016688005427</v>
      </c>
      <c r="D102" s="64">
        <f>D$4*投入係数表!D102</f>
        <v>0.82575182198665231</v>
      </c>
      <c r="E102" s="64">
        <f>E$4*投入係数表!E102</f>
        <v>7.2003433844833138</v>
      </c>
      <c r="F102" s="64">
        <f>F$4*投入係数表!F102</f>
        <v>1.3867002836432398</v>
      </c>
      <c r="G102" s="64">
        <f>G$4*投入係数表!G102</f>
        <v>0.72855094947273336</v>
      </c>
      <c r="H102" s="64">
        <f>H$4*投入係数表!H102</f>
        <v>0</v>
      </c>
      <c r="I102" s="64">
        <f>I$4*投入係数表!I102</f>
        <v>6.0721351392482115</v>
      </c>
      <c r="J102" s="64">
        <f>J$4*投入係数表!J102</f>
        <v>0.67875476051808226</v>
      </c>
      <c r="K102" s="64">
        <f>K$4*投入係数表!K102</f>
        <v>1.1377106808551223</v>
      </c>
      <c r="L102" s="64">
        <f>L$4*投入係数表!L102</f>
        <v>0.2812125222281957</v>
      </c>
      <c r="M102" s="64">
        <f>M$4*投入係数表!M102</f>
        <v>0</v>
      </c>
      <c r="N102" s="64">
        <f>N$4*投入係数表!N102</f>
        <v>1.1356010943065091</v>
      </c>
      <c r="O102" s="64">
        <f>O$4*投入係数表!O102</f>
        <v>0.68417617536515651</v>
      </c>
      <c r="P102" s="64">
        <f>P$4*投入係数表!P102</f>
        <v>1.5015150829903667</v>
      </c>
      <c r="Q102" s="64">
        <f>Q$4*投入係数表!Q102</f>
        <v>0.38442528420012084</v>
      </c>
      <c r="R102" s="64">
        <f>R$4*投入係数表!R102</f>
        <v>0.71541781778771762</v>
      </c>
      <c r="S102" s="64">
        <f>S$4*投入係数表!S102</f>
        <v>0.40746188017769236</v>
      </c>
      <c r="T102" s="64">
        <f>T$4*投入係数表!T102</f>
        <v>0.53884711779448624</v>
      </c>
      <c r="U102" s="64">
        <f>U$4*投入係数表!U102</f>
        <v>1.3448203404076486</v>
      </c>
      <c r="V102" s="64">
        <f>V$4*投入係数表!V102</f>
        <v>1.8418584183525759</v>
      </c>
      <c r="W102" s="64">
        <f>W$4*投入係数表!W102</f>
        <v>0.77160493827160492</v>
      </c>
      <c r="X102" s="64">
        <f>X$4*投入係数表!X102</f>
        <v>1.6710256169973507</v>
      </c>
      <c r="Y102" s="64">
        <f>Y$4*投入係数表!Y102</f>
        <v>0.58023623232019261</v>
      </c>
      <c r="Z102" s="64">
        <f>Z$4*投入係数表!Z102</f>
        <v>0.6687772803057267</v>
      </c>
      <c r="AA102" s="64">
        <f>AA$4*投入係数表!AA102</f>
        <v>0.81307674415253728</v>
      </c>
      <c r="AB102" s="64">
        <f>AB$4*投入係数表!AB102</f>
        <v>0.44591112205542599</v>
      </c>
      <c r="AC102" s="64">
        <f>AC$4*投入係数表!AC102</f>
        <v>0.2424558169358394</v>
      </c>
      <c r="AD102" s="64">
        <f>AD$4*投入係数表!AD102</f>
        <v>0.85188238527067872</v>
      </c>
      <c r="AE102" s="64">
        <f>AE$4*投入係数表!AE102</f>
        <v>0.84114176430286036</v>
      </c>
      <c r="AF102" s="64">
        <f>AF$4*投入係数表!AF102</f>
        <v>1.768398658980179</v>
      </c>
      <c r="AG102" s="64">
        <f>AG$4*投入係数表!AG102</f>
        <v>0.87769130261887185</v>
      </c>
      <c r="AH102" s="64">
        <f>AH$4*投入係数表!AH102</f>
        <v>0.73164824799561523</v>
      </c>
      <c r="AI102" s="64">
        <f>AI$4*投入係数表!AI102</f>
        <v>1.8724571024234919</v>
      </c>
      <c r="AJ102" s="64">
        <f>AJ$4*投入係数表!AJ102</f>
        <v>1.2412723041117144</v>
      </c>
      <c r="AK102" s="64">
        <f>AK$4*投入係数表!AK102</f>
        <v>1.9490345620725138</v>
      </c>
      <c r="AL102" s="64">
        <f>AL$4*投入係数表!AL102</f>
        <v>0.59091032478637362</v>
      </c>
      <c r="AM102" s="64">
        <f>AM$4*投入係数表!AM102</f>
        <v>0.58278984585232818</v>
      </c>
      <c r="AN102" s="64">
        <f>AN$4*投入係数表!AN102</f>
        <v>1.3856869977605057</v>
      </c>
      <c r="AO102" s="64">
        <f>AO$4*投入係数表!AO102</f>
        <v>0.35125590554908592</v>
      </c>
      <c r="AP102" s="64">
        <f>AP$4*投入係数表!AP102</f>
        <v>0.54064794093656543</v>
      </c>
      <c r="AQ102" s="64">
        <f>AQ$4*投入係数表!AQ102</f>
        <v>0.70603046054211205</v>
      </c>
      <c r="AR102" s="64">
        <f>AR$4*投入係数表!AR102</f>
        <v>1.1112674935900182</v>
      </c>
      <c r="AS102" s="64">
        <f>AS$4*投入係数表!AS102</f>
        <v>0.93507071781519979</v>
      </c>
      <c r="AT102" s="64">
        <f>AT$4*投入係数表!AT102</f>
        <v>0.64993337916684413</v>
      </c>
      <c r="AU102" s="64">
        <f>AU$4*投入係数表!AU102</f>
        <v>0.70591188819042772</v>
      </c>
      <c r="AV102" s="64">
        <f>AV$4*投入係数表!AV102</f>
        <v>1.1124811989322347</v>
      </c>
      <c r="AW102" s="64">
        <f>AW$4*投入係数表!AW102</f>
        <v>0.74115517525094621</v>
      </c>
      <c r="AX102" s="64">
        <f>AX$4*投入係数表!AX102</f>
        <v>1.0875378855410947</v>
      </c>
      <c r="AY102" s="64">
        <f>AY$4*投入係数表!AY102</f>
        <v>0.64695665443401096</v>
      </c>
      <c r="AZ102" s="64">
        <f>AZ$4*投入係数表!AZ102</f>
        <v>0.40529769879089012</v>
      </c>
      <c r="BA102" s="64">
        <f>BA$4*投入係数表!BA102</f>
        <v>0.87389260857544693</v>
      </c>
      <c r="BB102" s="64">
        <f>BB$4*投入係数表!BB102</f>
        <v>0.59677569948025266</v>
      </c>
      <c r="BC102" s="64">
        <f>BC$4*投入係数表!BC102</f>
        <v>0.50188355703996246</v>
      </c>
      <c r="BD102" s="64">
        <f>BD$4*投入係数表!BD102</f>
        <v>0.24897870386037854</v>
      </c>
      <c r="BE102" s="64">
        <f>BE$4*投入係数表!BE102</f>
        <v>0</v>
      </c>
      <c r="BF102" s="64">
        <f>BF$4*投入係数表!BF102</f>
        <v>0.34523617958132802</v>
      </c>
      <c r="BG102" s="64">
        <f>BG$4*投入係数表!BG102</f>
        <v>0.53574434474096522</v>
      </c>
      <c r="BH102" s="64">
        <f>BH$4*投入係数表!BH102</f>
        <v>0.34112523086252999</v>
      </c>
      <c r="BI102" s="64">
        <f>BI$4*投入係数表!BI102</f>
        <v>0.3723060098337585</v>
      </c>
      <c r="BJ102" s="64">
        <f>BJ$4*投入係数表!BJ102</f>
        <v>1.0686333534015653</v>
      </c>
      <c r="BK102" s="64">
        <f>BK$4*投入係数表!BK102</f>
        <v>0.58669050678884727</v>
      </c>
      <c r="BL102" s="64">
        <f>BL$4*投入係数表!BL102</f>
        <v>0.62610597612738073</v>
      </c>
      <c r="BM102" s="64">
        <f>BM$4*投入係数表!BM102</f>
        <v>1.1998953266424481</v>
      </c>
      <c r="BN102" s="64">
        <f>BN$4*投入係数表!BN102</f>
        <v>1.2483567625830434</v>
      </c>
      <c r="BO102" s="64">
        <f>BO$4*投入係数表!BO102</f>
        <v>0.81852570011761339</v>
      </c>
      <c r="BP102" s="64">
        <f>BP$4*投入係数表!BP102</f>
        <v>3.0400096814390554</v>
      </c>
      <c r="BQ102" s="64">
        <f>BQ$4*投入係数表!BQ102</f>
        <v>0.44528502832380029</v>
      </c>
      <c r="BR102" s="64">
        <f>BR$4*投入係数表!BR102</f>
        <v>2.9655528291753108</v>
      </c>
      <c r="BS102" s="64">
        <f>BS$4*投入係数表!BS102</f>
        <v>2.1216318589941863</v>
      </c>
      <c r="BT102" s="64">
        <f>BT$4*投入係数表!BT102</f>
        <v>0.53603219336242502</v>
      </c>
      <c r="BU102" s="64">
        <f>BU$4*投入係数表!BU102</f>
        <v>0.51311264497030962</v>
      </c>
      <c r="BV102" s="64">
        <f>BV$4*投入係数表!BV102</f>
        <v>0.31588345179460764</v>
      </c>
      <c r="BW102" s="64">
        <f>BW$4*投入係数表!BW102</f>
        <v>0.20589576502219845</v>
      </c>
      <c r="BX102" s="64">
        <f>BX$4*投入係数表!BX102</f>
        <v>1.5864348750036894E-2</v>
      </c>
      <c r="BY102" s="64">
        <f>BY$4*投入係数表!BY102</f>
        <v>0.2723458792666687</v>
      </c>
      <c r="BZ102" s="64">
        <f>BZ$4*投入係数表!BZ102</f>
        <v>3.231732608823576</v>
      </c>
      <c r="CA102" s="64">
        <f>CA$4*投入係数表!CA102</f>
        <v>0.20615935840347649</v>
      </c>
      <c r="CB102" s="64">
        <f>CB$4*投入係数表!CB102</f>
        <v>0.79848288252320587</v>
      </c>
      <c r="CC102" s="64">
        <f>CC$4*投入係数表!CC102</f>
        <v>1.0219930417495031</v>
      </c>
      <c r="CD102" s="64">
        <f>CD$4*投入係数表!CD102</f>
        <v>0.87439006102273642</v>
      </c>
      <c r="CE102" s="64">
        <f>CE$4*投入係数表!CE102</f>
        <v>1.1480959014933132</v>
      </c>
      <c r="CF102" s="64">
        <f>CF$4*投入係数表!CF102</f>
        <v>0.4310070615179083</v>
      </c>
      <c r="CG102" s="64">
        <f>CG$4*投入係数表!CG102</f>
        <v>1.0996229607033268</v>
      </c>
      <c r="CH102" s="64">
        <f>CH$4*投入係数表!CH102</f>
        <v>1.4543715175881995</v>
      </c>
      <c r="CI102" s="64">
        <f>CI$4*投入係数表!CI102</f>
        <v>2.0455282443738247</v>
      </c>
      <c r="CJ102" s="64">
        <f>CJ$4*投入係数表!CJ102</f>
        <v>0.53933222155199945</v>
      </c>
      <c r="CK102" s="64">
        <f>CK$4*投入係数表!CK102</f>
        <v>0.71929798860256955</v>
      </c>
      <c r="CL102" s="64">
        <f>CL$4*投入係数表!CL102</f>
        <v>1.5575691689164579</v>
      </c>
      <c r="CM102" s="64">
        <f>CM$4*投入係数表!CM102</f>
        <v>0.6279847844780917</v>
      </c>
      <c r="CN102" s="64">
        <f>CN$4*投入係数表!CN102</f>
        <v>1.9195647242519525</v>
      </c>
      <c r="CO102" s="64">
        <f>CO$4*投入係数表!CO102</f>
        <v>0.34187159739069545</v>
      </c>
      <c r="CP102" s="64">
        <f>CP$4*投入係数表!CP102</f>
        <v>1.5327749827654489</v>
      </c>
      <c r="CQ102" s="64">
        <f>CQ$4*投入係数表!CQ102</f>
        <v>1.0597654714791018</v>
      </c>
      <c r="CR102" s="64">
        <f>CR$4*投入係数表!CR102</f>
        <v>0.40092469095802513</v>
      </c>
      <c r="CS102" s="64">
        <f>CS$4*投入係数表!CS102</f>
        <v>0.9855740153463447</v>
      </c>
      <c r="CT102" s="64">
        <f>CT$4*投入係数表!CT102</f>
        <v>14.500113905058171</v>
      </c>
      <c r="CU102" s="64">
        <f>CU$4*投入係数表!CU102</f>
        <v>0.36671961132392789</v>
      </c>
      <c r="CV102" s="64">
        <f>CV$4*投入係数表!CV102</f>
        <v>3.6213475855849913</v>
      </c>
      <c r="CW102" s="64">
        <f>CW$4*投入係数表!CW102</f>
        <v>0.55882421671136906</v>
      </c>
      <c r="CX102" s="64">
        <f>CX$4*投入係数表!CX102</f>
        <v>1.4943361877149215</v>
      </c>
      <c r="CY102" s="64">
        <f>CY$4*投入係数表!CY102</f>
        <v>0.32394705900087434</v>
      </c>
      <c r="CZ102" s="64">
        <f>CZ$4*投入係数表!CZ102</f>
        <v>1.0632711256670149</v>
      </c>
      <c r="DA102" s="64">
        <f>DA$4*投入係数表!DA102</f>
        <v>1.1711313829706227</v>
      </c>
      <c r="DB102" s="64">
        <f>DB$4*投入係数表!DB102</f>
        <v>0.43973440042214507</v>
      </c>
      <c r="DC102" s="64">
        <f>DC$4*投入係数表!DC102</f>
        <v>0.78197051881262403</v>
      </c>
      <c r="DD102" s="64">
        <f>DD$4*投入係数表!DD102</f>
        <v>0</v>
      </c>
      <c r="DE102" s="64">
        <f>DE$4*投入係数表!DE102</f>
        <v>0.2243652202307907</v>
      </c>
      <c r="DF102" s="196">
        <f t="shared" si="2"/>
        <v>125.41490020674291</v>
      </c>
    </row>
    <row r="103" spans="1:110" s="149" customFormat="1" ht="12">
      <c r="A103" s="154">
        <v>99</v>
      </c>
      <c r="B103" s="154" t="s">
        <v>51</v>
      </c>
      <c r="C103" s="64">
        <f>C$4*投入係数表!C103</f>
        <v>4.0488931201645824E-2</v>
      </c>
      <c r="D103" s="64">
        <f>D$4*投入係数表!D103</f>
        <v>7.7565728875458526E-2</v>
      </c>
      <c r="E103" s="64">
        <f>E$4*投入係数表!E103</f>
        <v>1.8242300676038201</v>
      </c>
      <c r="F103" s="64">
        <f>F$4*投入係数表!F103</f>
        <v>0.13656896732850088</v>
      </c>
      <c r="G103" s="64">
        <f>G$4*投入係数表!G103</f>
        <v>0.72265970190287299</v>
      </c>
      <c r="H103" s="64">
        <f>H$4*投入係数表!H103</f>
        <v>0</v>
      </c>
      <c r="I103" s="64">
        <f>I$4*投入係数表!I103</f>
        <v>1.1870339369958909</v>
      </c>
      <c r="J103" s="64">
        <f>J$4*投入係数表!J103</f>
        <v>2.4250476205720872</v>
      </c>
      <c r="K103" s="64">
        <f>K$4*投入係数表!K103</f>
        <v>1.8357790706652315</v>
      </c>
      <c r="L103" s="64">
        <f>L$4*投入係数表!L103</f>
        <v>0.24399321781564037</v>
      </c>
      <c r="M103" s="64">
        <f>M$4*投入係数表!M103</f>
        <v>0</v>
      </c>
      <c r="N103" s="64">
        <f>N$4*投入係数表!N103</f>
        <v>0.7897589428586177</v>
      </c>
      <c r="O103" s="64">
        <f>O$4*投入係数表!O103</f>
        <v>2.7974703486147683</v>
      </c>
      <c r="P103" s="64">
        <f>P$4*投入係数表!P103</f>
        <v>1.1238749943467052</v>
      </c>
      <c r="Q103" s="64">
        <f>Q$4*投入係数表!Q103</f>
        <v>3.1962216486352903</v>
      </c>
      <c r="R103" s="64">
        <f>R$4*投入係数表!R103</f>
        <v>0.94157003514443049</v>
      </c>
      <c r="S103" s="64">
        <f>S$4*投入係数表!S103</f>
        <v>1.0467943330531877</v>
      </c>
      <c r="T103" s="64">
        <f>T$4*投入係数表!T103</f>
        <v>3.0815675552517656</v>
      </c>
      <c r="U103" s="64">
        <f>U$4*投入係数表!U103</f>
        <v>1.155704980037823</v>
      </c>
      <c r="V103" s="64">
        <f>V$4*投入係数表!V103</f>
        <v>1.7214225330909174</v>
      </c>
      <c r="W103" s="64">
        <f>W$4*投入係数表!W103</f>
        <v>0.46296296296296291</v>
      </c>
      <c r="X103" s="64">
        <f>X$4*投入係数表!X103</f>
        <v>1.0363510900215533</v>
      </c>
      <c r="Y103" s="64">
        <f>Y$4*投入係数表!Y103</f>
        <v>0.88775203129702074</v>
      </c>
      <c r="Z103" s="64">
        <f>Z$4*投入係数表!Z103</f>
        <v>1.1801952005395178</v>
      </c>
      <c r="AA103" s="64">
        <f>AA$4*投入係数表!AA103</f>
        <v>1.7375141259219156</v>
      </c>
      <c r="AB103" s="64">
        <f>AB$4*投入係数表!AB103</f>
        <v>1.6851456543663372</v>
      </c>
      <c r="AC103" s="64">
        <f>AC$4*投入係数表!AC103</f>
        <v>0.2344407486073819</v>
      </c>
      <c r="AD103" s="64">
        <f>AD$4*投入係数表!AD103</f>
        <v>0.50494641384995875</v>
      </c>
      <c r="AE103" s="64">
        <f>AE$4*投入係数表!AE103</f>
        <v>2.660452782200228</v>
      </c>
      <c r="AF103" s="64">
        <f>AF$4*投入係数表!AF103</f>
        <v>2.3572317248060175</v>
      </c>
      <c r="AG103" s="64">
        <f>AG$4*投入係数表!AG103</f>
        <v>1.7553826052377437</v>
      </c>
      <c r="AH103" s="64">
        <f>AH$4*投入係数表!AH103</f>
        <v>4.2267344779677005</v>
      </c>
      <c r="AI103" s="64">
        <f>AI$4*投入係数表!AI103</f>
        <v>4.5099946930833186</v>
      </c>
      <c r="AJ103" s="64">
        <f>AJ$4*投入係数表!AJ103</f>
        <v>1.582622187742436</v>
      </c>
      <c r="AK103" s="64">
        <f>AK$4*投入係数表!AK103</f>
        <v>3.4453120271170028</v>
      </c>
      <c r="AL103" s="64">
        <f>AL$4*投入係数表!AL103</f>
        <v>0.31345678253899995</v>
      </c>
      <c r="AM103" s="64">
        <f>AM$4*投入係数表!AM103</f>
        <v>0.38494505343586688</v>
      </c>
      <c r="AN103" s="64">
        <f>AN$4*投入係数表!AN103</f>
        <v>2.821597944934791</v>
      </c>
      <c r="AO103" s="64">
        <f>AO$4*投入係数表!AO103</f>
        <v>1.2885695079576978</v>
      </c>
      <c r="AP103" s="64">
        <f>AP$4*投入係数表!AP103</f>
        <v>0.46953757346328406</v>
      </c>
      <c r="AQ103" s="64">
        <f>AQ$4*投入係数表!AQ103</f>
        <v>1.0512585901454241</v>
      </c>
      <c r="AR103" s="64">
        <f>AR$4*投入係数表!AR103</f>
        <v>1.4178451446299958</v>
      </c>
      <c r="AS103" s="64">
        <f>AS$4*投入係数表!AS103</f>
        <v>1.9086904268630811</v>
      </c>
      <c r="AT103" s="64">
        <f>AT$4*投入係数表!AT103</f>
        <v>2.5856640484780637</v>
      </c>
      <c r="AU103" s="64">
        <f>AU$4*投入係数表!AU103</f>
        <v>2.3018387182375437</v>
      </c>
      <c r="AV103" s="64">
        <f>AV$4*投入係数表!AV103</f>
        <v>2.4458325993577148</v>
      </c>
      <c r="AW103" s="64">
        <f>AW$4*投入係数表!AW103</f>
        <v>4.6569030771762376</v>
      </c>
      <c r="AX103" s="64">
        <f>AX$4*投入係数表!AX103</f>
        <v>3.1872477673868298</v>
      </c>
      <c r="AY103" s="64">
        <f>AY$4*投入係数表!AY103</f>
        <v>2.5137524651644836</v>
      </c>
      <c r="AZ103" s="64">
        <f>AZ$4*投入係数表!AZ103</f>
        <v>2.3961742610524173</v>
      </c>
      <c r="BA103" s="64">
        <f>BA$4*投入係数表!BA103</f>
        <v>2.6457188878604656</v>
      </c>
      <c r="BB103" s="64">
        <f>BB$4*投入係数表!BB103</f>
        <v>2.180915626653388</v>
      </c>
      <c r="BC103" s="64">
        <f>BC$4*投入係数表!BC103</f>
        <v>3.3915976327825561</v>
      </c>
      <c r="BD103" s="64">
        <f>BD$4*投入係数表!BD103</f>
        <v>2.4402330247286614</v>
      </c>
      <c r="BE103" s="64">
        <f>BE$4*投入係数表!BE103</f>
        <v>0</v>
      </c>
      <c r="BF103" s="64">
        <f>BF$4*投入係数表!BF103</f>
        <v>1.847598706827192</v>
      </c>
      <c r="BG103" s="64">
        <f>BG$4*投入係数表!BG103</f>
        <v>1.9400095818928123</v>
      </c>
      <c r="BH103" s="64">
        <f>BH$4*投入係数表!BH103</f>
        <v>1.311436998649282</v>
      </c>
      <c r="BI103" s="64">
        <f>BI$4*投入係数表!BI103</f>
        <v>2.412255381444826</v>
      </c>
      <c r="BJ103" s="64">
        <f>BJ$4*投入係数表!BJ103</f>
        <v>1.6014449127031909</v>
      </c>
      <c r="BK103" s="64">
        <f>BK$4*投入係数表!BK103</f>
        <v>2.2778491739770166</v>
      </c>
      <c r="BL103" s="64">
        <f>BL$4*投入係数表!BL103</f>
        <v>7.1520800583730084</v>
      </c>
      <c r="BM103" s="64">
        <f>BM$4*投入係数表!BM103</f>
        <v>3.0283439032900272</v>
      </c>
      <c r="BN103" s="64">
        <f>BN$4*投入係数表!BN103</f>
        <v>11.661822998776071</v>
      </c>
      <c r="BO103" s="64">
        <f>BO$4*投入係数表!BO103</f>
        <v>5.250087415366032</v>
      </c>
      <c r="BP103" s="64">
        <f>BP$4*投入係数表!BP103</f>
        <v>3.5069689343042505</v>
      </c>
      <c r="BQ103" s="64">
        <f>BQ$4*投入係数表!BQ103</f>
        <v>3.3853903665414973</v>
      </c>
      <c r="BR103" s="64">
        <f>BR$4*投入係数表!BR103</f>
        <v>12.319786850890404</v>
      </c>
      <c r="BS103" s="64">
        <f>BS$4*投入係数表!BS103</f>
        <v>4.1459905057758766</v>
      </c>
      <c r="BT103" s="64">
        <f>BT$4*投入係数表!BT103</f>
        <v>6.1977825554147623</v>
      </c>
      <c r="BU103" s="64">
        <f>BU$4*投入係数表!BU103</f>
        <v>8.1580535040679614</v>
      </c>
      <c r="BV103" s="64">
        <f>BV$4*投入係数表!BV103</f>
        <v>4.4943175638609247</v>
      </c>
      <c r="BW103" s="64">
        <f>BW$4*投入係数表!BW103</f>
        <v>3.541288714029931</v>
      </c>
      <c r="BX103" s="64">
        <f>BX$4*投入係数表!BX103</f>
        <v>0.1309269944806824</v>
      </c>
      <c r="BY103" s="64">
        <f>BY$4*投入係数表!BY103</f>
        <v>2.8080662441300452</v>
      </c>
      <c r="BZ103" s="64">
        <f>BZ$4*投入係数表!BZ103</f>
        <v>1.9720214080577312</v>
      </c>
      <c r="CA103" s="64">
        <f>CA$4*投入係数表!CA103</f>
        <v>0.70110070825074378</v>
      </c>
      <c r="CB103" s="64">
        <f>CB$4*投入係数表!CB103</f>
        <v>1.0829424094220981</v>
      </c>
      <c r="CC103" s="64">
        <f>CC$4*投入係数表!CC103</f>
        <v>5.9766401590457257</v>
      </c>
      <c r="CD103" s="64">
        <f>CD$4*投入係数表!CD103</f>
        <v>12.676925561489924</v>
      </c>
      <c r="CE103" s="64">
        <f>CE$4*投入係数表!CE103</f>
        <v>14.379382756072701</v>
      </c>
      <c r="CF103" s="64">
        <f>CF$4*投入係数表!CF103</f>
        <v>1.4266174693046632</v>
      </c>
      <c r="CG103" s="64">
        <f>CG$4*投入係数表!CG103</f>
        <v>11.518325549586518</v>
      </c>
      <c r="CH103" s="64">
        <f>CH$4*投入係数表!CH103</f>
        <v>10.82957351363231</v>
      </c>
      <c r="CI103" s="64">
        <f>CI$4*投入係数表!CI103</f>
        <v>13.51481937868863</v>
      </c>
      <c r="CJ103" s="64">
        <f>CJ$4*投入係数表!CJ103</f>
        <v>16.29705851044956</v>
      </c>
      <c r="CK103" s="64">
        <f>CK$4*投入係数表!CK103</f>
        <v>4.2630491788869191</v>
      </c>
      <c r="CL103" s="64">
        <f>CL$4*投入係数表!CL103</f>
        <v>6.8937449779376809</v>
      </c>
      <c r="CM103" s="64">
        <f>CM$4*投入係数表!CM103</f>
        <v>4.5881903425639994</v>
      </c>
      <c r="CN103" s="64">
        <f>CN$4*投入係数表!CN103</f>
        <v>12.60557771563022</v>
      </c>
      <c r="CO103" s="64">
        <f>CO$4*投入係数表!CO103</f>
        <v>2.983413629403274</v>
      </c>
      <c r="CP103" s="64">
        <f>CP$4*投入係数表!CP103</f>
        <v>7.273714009123311</v>
      </c>
      <c r="CQ103" s="64">
        <f>CQ$4*投入係数表!CQ103</f>
        <v>5.2698083373701001</v>
      </c>
      <c r="CR103" s="64">
        <f>CR$4*投入係数表!CR103</f>
        <v>2.6530202529582358</v>
      </c>
      <c r="CS103" s="64">
        <f>CS$4*投入係数表!CS103</f>
        <v>5.9923320869030148</v>
      </c>
      <c r="CT103" s="64">
        <f>CT$4*投入係数表!CT103</f>
        <v>9.6300835041909192</v>
      </c>
      <c r="CU103" s="64">
        <f>CU$4*投入係数表!CU103</f>
        <v>4.6412220872652528</v>
      </c>
      <c r="CV103" s="64">
        <f>CV$4*投入係数表!CV103</f>
        <v>3.9295415305774579</v>
      </c>
      <c r="CW103" s="64">
        <f>CW$4*投入係数表!CW103</f>
        <v>14.217983637076484</v>
      </c>
      <c r="CX103" s="64">
        <f>CX$4*投入係数表!CX103</f>
        <v>2.8833187242937091</v>
      </c>
      <c r="CY103" s="64">
        <f>CY$4*投入係数表!CY103</f>
        <v>1.3791492055835268</v>
      </c>
      <c r="CZ103" s="64">
        <f>CZ$4*投入係数表!CZ103</f>
        <v>3.6330782913125725</v>
      </c>
      <c r="DA103" s="64">
        <f>DA$4*投入係数表!DA103</f>
        <v>2.9015579550127164</v>
      </c>
      <c r="DB103" s="64">
        <f>DB$4*投入係数表!DB103</f>
        <v>1.6973747856294796</v>
      </c>
      <c r="DC103" s="64">
        <f>DC$4*投入係数表!DC103</f>
        <v>2.001625685836212</v>
      </c>
      <c r="DD103" s="64">
        <f>DD$4*投入係数表!DD103</f>
        <v>0</v>
      </c>
      <c r="DE103" s="64">
        <f>DE$4*投入係数表!DE103</f>
        <v>2.3621549594720568</v>
      </c>
      <c r="DF103" s="196">
        <f t="shared" si="2"/>
        <v>372.36342015838676</v>
      </c>
    </row>
    <row r="104" spans="1:110" s="149" customFormat="1" ht="12">
      <c r="A104" s="154">
        <v>100</v>
      </c>
      <c r="B104" s="154" t="s">
        <v>52</v>
      </c>
      <c r="C104" s="64">
        <f>C$4*投入係数表!C104</f>
        <v>0</v>
      </c>
      <c r="D104" s="64">
        <f>D$4*投入係数表!D104</f>
        <v>0</v>
      </c>
      <c r="E104" s="64">
        <f>E$4*投入係数表!E104</f>
        <v>0</v>
      </c>
      <c r="F104" s="64">
        <f>F$4*投入係数表!F104</f>
        <v>0</v>
      </c>
      <c r="G104" s="64">
        <f>G$4*投入係数表!G104</f>
        <v>0</v>
      </c>
      <c r="H104" s="64">
        <f>H$4*投入係数表!H104</f>
        <v>0</v>
      </c>
      <c r="I104" s="64">
        <f>I$4*投入係数表!I104</f>
        <v>0</v>
      </c>
      <c r="J104" s="64">
        <f>J$4*投入係数表!J104</f>
        <v>0</v>
      </c>
      <c r="K104" s="64">
        <f>K$4*投入係数表!K104</f>
        <v>0</v>
      </c>
      <c r="L104" s="64">
        <f>L$4*投入係数表!L104</f>
        <v>0</v>
      </c>
      <c r="M104" s="64">
        <f>M$4*投入係数表!M104</f>
        <v>0</v>
      </c>
      <c r="N104" s="64">
        <f>N$4*投入係数表!N104</f>
        <v>0</v>
      </c>
      <c r="O104" s="64">
        <f>O$4*投入係数表!O104</f>
        <v>0</v>
      </c>
      <c r="P104" s="64">
        <f>P$4*投入係数表!P104</f>
        <v>0</v>
      </c>
      <c r="Q104" s="64">
        <f>Q$4*投入係数表!Q104</f>
        <v>0</v>
      </c>
      <c r="R104" s="64">
        <f>R$4*投入係数表!R104</f>
        <v>0</v>
      </c>
      <c r="S104" s="64">
        <f>S$4*投入係数表!S104</f>
        <v>0</v>
      </c>
      <c r="T104" s="64">
        <f>T$4*投入係数表!T104</f>
        <v>0</v>
      </c>
      <c r="U104" s="64">
        <f>U$4*投入係数表!U104</f>
        <v>0</v>
      </c>
      <c r="V104" s="64">
        <f>V$4*投入係数表!V104</f>
        <v>0</v>
      </c>
      <c r="W104" s="64">
        <f>W$4*投入係数表!W104</f>
        <v>0</v>
      </c>
      <c r="X104" s="64">
        <f>X$4*投入係数表!X104</f>
        <v>0</v>
      </c>
      <c r="Y104" s="64">
        <f>Y$4*投入係数表!Y104</f>
        <v>0</v>
      </c>
      <c r="Z104" s="64">
        <f>Z$4*投入係数表!Z104</f>
        <v>0</v>
      </c>
      <c r="AA104" s="64">
        <f>AA$4*投入係数表!AA104</f>
        <v>0</v>
      </c>
      <c r="AB104" s="64">
        <f>AB$4*投入係数表!AB104</f>
        <v>0</v>
      </c>
      <c r="AC104" s="64">
        <f>AC$4*投入係数表!AC104</f>
        <v>0</v>
      </c>
      <c r="AD104" s="64">
        <f>AD$4*投入係数表!AD104</f>
        <v>0</v>
      </c>
      <c r="AE104" s="64">
        <f>AE$4*投入係数表!AE104</f>
        <v>0</v>
      </c>
      <c r="AF104" s="64">
        <f>AF$4*投入係数表!AF104</f>
        <v>0</v>
      </c>
      <c r="AG104" s="64">
        <f>AG$4*投入係数表!AG104</f>
        <v>0</v>
      </c>
      <c r="AH104" s="64">
        <f>AH$4*投入係数表!AH104</f>
        <v>0</v>
      </c>
      <c r="AI104" s="64">
        <f>AI$4*投入係数表!AI104</f>
        <v>0</v>
      </c>
      <c r="AJ104" s="64">
        <f>AJ$4*投入係数表!AJ104</f>
        <v>0</v>
      </c>
      <c r="AK104" s="64">
        <f>AK$4*投入係数表!AK104</f>
        <v>0</v>
      </c>
      <c r="AL104" s="64">
        <f>AL$4*投入係数表!AL104</f>
        <v>0</v>
      </c>
      <c r="AM104" s="64">
        <f>AM$4*投入係数表!AM104</f>
        <v>0</v>
      </c>
      <c r="AN104" s="64">
        <f>AN$4*投入係数表!AN104</f>
        <v>0</v>
      </c>
      <c r="AO104" s="64">
        <f>AO$4*投入係数表!AO104</f>
        <v>0</v>
      </c>
      <c r="AP104" s="64">
        <f>AP$4*投入係数表!AP104</f>
        <v>0</v>
      </c>
      <c r="AQ104" s="64">
        <f>AQ$4*投入係数表!AQ104</f>
        <v>0</v>
      </c>
      <c r="AR104" s="64">
        <f>AR$4*投入係数表!AR104</f>
        <v>0</v>
      </c>
      <c r="AS104" s="64">
        <f>AS$4*投入係数表!AS104</f>
        <v>0</v>
      </c>
      <c r="AT104" s="64">
        <f>AT$4*投入係数表!AT104</f>
        <v>0</v>
      </c>
      <c r="AU104" s="64">
        <f>AU$4*投入係数表!AU104</f>
        <v>0</v>
      </c>
      <c r="AV104" s="64">
        <f>AV$4*投入係数表!AV104</f>
        <v>0</v>
      </c>
      <c r="AW104" s="64">
        <f>AW$4*投入係数表!AW104</f>
        <v>0</v>
      </c>
      <c r="AX104" s="64">
        <f>AX$4*投入係数表!AX104</f>
        <v>0</v>
      </c>
      <c r="AY104" s="64">
        <f>AY$4*投入係数表!AY104</f>
        <v>0</v>
      </c>
      <c r="AZ104" s="64">
        <f>AZ$4*投入係数表!AZ104</f>
        <v>0</v>
      </c>
      <c r="BA104" s="64">
        <f>BA$4*投入係数表!BA104</f>
        <v>0</v>
      </c>
      <c r="BB104" s="64">
        <f>BB$4*投入係数表!BB104</f>
        <v>0</v>
      </c>
      <c r="BC104" s="64">
        <f>BC$4*投入係数表!BC104</f>
        <v>0</v>
      </c>
      <c r="BD104" s="64">
        <f>BD$4*投入係数表!BD104</f>
        <v>0</v>
      </c>
      <c r="BE104" s="64">
        <f>BE$4*投入係数表!BE104</f>
        <v>0</v>
      </c>
      <c r="BF104" s="64">
        <f>BF$4*投入係数表!BF104</f>
        <v>0</v>
      </c>
      <c r="BG104" s="64">
        <f>BG$4*投入係数表!BG104</f>
        <v>0</v>
      </c>
      <c r="BH104" s="64">
        <f>BH$4*投入係数表!BH104</f>
        <v>0</v>
      </c>
      <c r="BI104" s="64">
        <f>BI$4*投入係数表!BI104</f>
        <v>0</v>
      </c>
      <c r="BJ104" s="64">
        <f>BJ$4*投入係数表!BJ104</f>
        <v>0</v>
      </c>
      <c r="BK104" s="64">
        <f>BK$4*投入係数表!BK104</f>
        <v>0</v>
      </c>
      <c r="BL104" s="64">
        <f>BL$4*投入係数表!BL104</f>
        <v>0</v>
      </c>
      <c r="BM104" s="64">
        <f>BM$4*投入係数表!BM104</f>
        <v>0</v>
      </c>
      <c r="BN104" s="64">
        <f>BN$4*投入係数表!BN104</f>
        <v>0</v>
      </c>
      <c r="BO104" s="64">
        <f>BO$4*投入係数表!BO104</f>
        <v>0</v>
      </c>
      <c r="BP104" s="64">
        <f>BP$4*投入係数表!BP104</f>
        <v>0</v>
      </c>
      <c r="BQ104" s="64">
        <f>BQ$4*投入係数表!BQ104</f>
        <v>0</v>
      </c>
      <c r="BR104" s="64">
        <f>BR$4*投入係数表!BR104</f>
        <v>0</v>
      </c>
      <c r="BS104" s="64">
        <f>BS$4*投入係数表!BS104</f>
        <v>0</v>
      </c>
      <c r="BT104" s="64">
        <f>BT$4*投入係数表!BT104</f>
        <v>0</v>
      </c>
      <c r="BU104" s="64">
        <f>BU$4*投入係数表!BU104</f>
        <v>0</v>
      </c>
      <c r="BV104" s="64">
        <f>BV$4*投入係数表!BV104</f>
        <v>0</v>
      </c>
      <c r="BW104" s="64">
        <f>BW$4*投入係数表!BW104</f>
        <v>0</v>
      </c>
      <c r="BX104" s="64">
        <f>BX$4*投入係数表!BX104</f>
        <v>0</v>
      </c>
      <c r="BY104" s="64">
        <f>BY$4*投入係数表!BY104</f>
        <v>0</v>
      </c>
      <c r="BZ104" s="64">
        <f>BZ$4*投入係数表!BZ104</f>
        <v>0</v>
      </c>
      <c r="CA104" s="64">
        <f>CA$4*投入係数表!CA104</f>
        <v>0</v>
      </c>
      <c r="CB104" s="64">
        <f>CB$4*投入係数表!CB104</f>
        <v>0</v>
      </c>
      <c r="CC104" s="64">
        <f>CC$4*投入係数表!CC104</f>
        <v>0</v>
      </c>
      <c r="CD104" s="64">
        <f>CD$4*投入係数表!CD104</f>
        <v>0</v>
      </c>
      <c r="CE104" s="64">
        <f>CE$4*投入係数表!CE104</f>
        <v>0</v>
      </c>
      <c r="CF104" s="64">
        <f>CF$4*投入係数表!CF104</f>
        <v>0</v>
      </c>
      <c r="CG104" s="64">
        <f>CG$4*投入係数表!CG104</f>
        <v>0</v>
      </c>
      <c r="CH104" s="64">
        <f>CH$4*投入係数表!CH104</f>
        <v>0</v>
      </c>
      <c r="CI104" s="64">
        <f>CI$4*投入係数表!CI104</f>
        <v>0</v>
      </c>
      <c r="CJ104" s="64">
        <f>CJ$4*投入係数表!CJ104</f>
        <v>0</v>
      </c>
      <c r="CK104" s="64">
        <f>CK$4*投入係数表!CK104</f>
        <v>0</v>
      </c>
      <c r="CL104" s="64">
        <f>CL$4*投入係数表!CL104</f>
        <v>0</v>
      </c>
      <c r="CM104" s="64">
        <f>CM$4*投入係数表!CM104</f>
        <v>0</v>
      </c>
      <c r="CN104" s="64">
        <f>CN$4*投入係数表!CN104</f>
        <v>0</v>
      </c>
      <c r="CO104" s="64">
        <f>CO$4*投入係数表!CO104</f>
        <v>0</v>
      </c>
      <c r="CP104" s="64">
        <f>CP$4*投入係数表!CP104</f>
        <v>0</v>
      </c>
      <c r="CQ104" s="64">
        <f>CQ$4*投入係数表!CQ104</f>
        <v>0</v>
      </c>
      <c r="CR104" s="64">
        <f>CR$4*投入係数表!CR104</f>
        <v>0</v>
      </c>
      <c r="CS104" s="64">
        <f>CS$4*投入係数表!CS104</f>
        <v>0</v>
      </c>
      <c r="CT104" s="64">
        <f>CT$4*投入係数表!CT104</f>
        <v>0</v>
      </c>
      <c r="CU104" s="64">
        <f>CU$4*投入係数表!CU104</f>
        <v>0</v>
      </c>
      <c r="CV104" s="64">
        <f>CV$4*投入係数表!CV104</f>
        <v>0</v>
      </c>
      <c r="CW104" s="64">
        <f>CW$4*投入係数表!CW104</f>
        <v>0</v>
      </c>
      <c r="CX104" s="64">
        <f>CX$4*投入係数表!CX104</f>
        <v>0.12305306452700425</v>
      </c>
      <c r="CY104" s="64">
        <f>CY$4*投入係数表!CY104</f>
        <v>0</v>
      </c>
      <c r="CZ104" s="64">
        <f>CZ$4*投入係数表!CZ104</f>
        <v>0</v>
      </c>
      <c r="DA104" s="64">
        <f>DA$4*投入係数表!DA104</f>
        <v>0</v>
      </c>
      <c r="DB104" s="64">
        <f>DB$4*投入係数表!DB104</f>
        <v>0</v>
      </c>
      <c r="DC104" s="64">
        <f>DC$4*投入係数表!DC104</f>
        <v>0</v>
      </c>
      <c r="DD104" s="64">
        <f>DD$4*投入係数表!DD104</f>
        <v>0</v>
      </c>
      <c r="DE104" s="64">
        <f>DE$4*投入係数表!DE104</f>
        <v>0</v>
      </c>
      <c r="DF104" s="196">
        <f t="shared" si="2"/>
        <v>0.12305306452700425</v>
      </c>
    </row>
    <row r="105" spans="1:110" s="149" customFormat="1" ht="12">
      <c r="A105" s="154">
        <v>101</v>
      </c>
      <c r="B105" s="154" t="s">
        <v>53</v>
      </c>
      <c r="C105" s="64">
        <f>C$4*投入係数表!C105</f>
        <v>0</v>
      </c>
      <c r="D105" s="64">
        <f>D$4*投入係数表!D105</f>
        <v>0</v>
      </c>
      <c r="E105" s="64">
        <f>E$4*投入係数表!E105</f>
        <v>0</v>
      </c>
      <c r="F105" s="64">
        <f>F$4*投入係数表!F105</f>
        <v>0</v>
      </c>
      <c r="G105" s="64">
        <f>G$4*投入係数表!G105</f>
        <v>0</v>
      </c>
      <c r="H105" s="64">
        <f>H$4*投入係数表!H105</f>
        <v>0</v>
      </c>
      <c r="I105" s="64">
        <f>I$4*投入係数表!I105</f>
        <v>0</v>
      </c>
      <c r="J105" s="64">
        <f>J$4*投入係数表!J105</f>
        <v>0</v>
      </c>
      <c r="K105" s="64">
        <f>K$4*投入係数表!K105</f>
        <v>0</v>
      </c>
      <c r="L105" s="64">
        <f>L$4*投入係数表!L105</f>
        <v>0</v>
      </c>
      <c r="M105" s="64">
        <f>M$4*投入係数表!M105</f>
        <v>0</v>
      </c>
      <c r="N105" s="64">
        <f>N$4*投入係数表!N105</f>
        <v>0</v>
      </c>
      <c r="O105" s="64">
        <f>O$4*投入係数表!O105</f>
        <v>0</v>
      </c>
      <c r="P105" s="64">
        <f>P$4*投入係数表!P105</f>
        <v>0</v>
      </c>
      <c r="Q105" s="64">
        <f>Q$4*投入係数表!Q105</f>
        <v>0</v>
      </c>
      <c r="R105" s="64">
        <f>R$4*投入係数表!R105</f>
        <v>0</v>
      </c>
      <c r="S105" s="64">
        <f>S$4*投入係数表!S105</f>
        <v>0</v>
      </c>
      <c r="T105" s="64">
        <f>T$4*投入係数表!T105</f>
        <v>0</v>
      </c>
      <c r="U105" s="64">
        <f>U$4*投入係数表!U105</f>
        <v>0</v>
      </c>
      <c r="V105" s="64">
        <f>V$4*投入係数表!V105</f>
        <v>0</v>
      </c>
      <c r="W105" s="64">
        <f>W$4*投入係数表!W105</f>
        <v>0</v>
      </c>
      <c r="X105" s="64">
        <f>X$4*投入係数表!X105</f>
        <v>0</v>
      </c>
      <c r="Y105" s="64">
        <f>Y$4*投入係数表!Y105</f>
        <v>0</v>
      </c>
      <c r="Z105" s="64">
        <f>Z$4*投入係数表!Z105</f>
        <v>0</v>
      </c>
      <c r="AA105" s="64">
        <f>AA$4*投入係数表!AA105</f>
        <v>0</v>
      </c>
      <c r="AB105" s="64">
        <f>AB$4*投入係数表!AB105</f>
        <v>0</v>
      </c>
      <c r="AC105" s="64">
        <f>AC$4*投入係数表!AC105</f>
        <v>0</v>
      </c>
      <c r="AD105" s="64">
        <f>AD$4*投入係数表!AD105</f>
        <v>0</v>
      </c>
      <c r="AE105" s="64">
        <f>AE$4*投入係数表!AE105</f>
        <v>0</v>
      </c>
      <c r="AF105" s="64">
        <f>AF$4*投入係数表!AF105</f>
        <v>0</v>
      </c>
      <c r="AG105" s="64">
        <f>AG$4*投入係数表!AG105</f>
        <v>0</v>
      </c>
      <c r="AH105" s="64">
        <f>AH$4*投入係数表!AH105</f>
        <v>0</v>
      </c>
      <c r="AI105" s="64">
        <f>AI$4*投入係数表!AI105</f>
        <v>0</v>
      </c>
      <c r="AJ105" s="64">
        <f>AJ$4*投入係数表!AJ105</f>
        <v>0</v>
      </c>
      <c r="AK105" s="64">
        <f>AK$4*投入係数表!AK105</f>
        <v>0</v>
      </c>
      <c r="AL105" s="64">
        <f>AL$4*投入係数表!AL105</f>
        <v>0</v>
      </c>
      <c r="AM105" s="64">
        <f>AM$4*投入係数表!AM105</f>
        <v>0</v>
      </c>
      <c r="AN105" s="64">
        <f>AN$4*投入係数表!AN105</f>
        <v>0</v>
      </c>
      <c r="AO105" s="64">
        <f>AO$4*投入係数表!AO105</f>
        <v>0</v>
      </c>
      <c r="AP105" s="64">
        <f>AP$4*投入係数表!AP105</f>
        <v>0</v>
      </c>
      <c r="AQ105" s="64">
        <f>AQ$4*投入係数表!AQ105</f>
        <v>0</v>
      </c>
      <c r="AR105" s="64">
        <f>AR$4*投入係数表!AR105</f>
        <v>0</v>
      </c>
      <c r="AS105" s="64">
        <f>AS$4*投入係数表!AS105</f>
        <v>0</v>
      </c>
      <c r="AT105" s="64">
        <f>AT$4*投入係数表!AT105</f>
        <v>0</v>
      </c>
      <c r="AU105" s="64">
        <f>AU$4*投入係数表!AU105</f>
        <v>0</v>
      </c>
      <c r="AV105" s="64">
        <f>AV$4*投入係数表!AV105</f>
        <v>0</v>
      </c>
      <c r="AW105" s="64">
        <f>AW$4*投入係数表!AW105</f>
        <v>0</v>
      </c>
      <c r="AX105" s="64">
        <f>AX$4*投入係数表!AX105</f>
        <v>0</v>
      </c>
      <c r="AY105" s="64">
        <f>AY$4*投入係数表!AY105</f>
        <v>0</v>
      </c>
      <c r="AZ105" s="64">
        <f>AZ$4*投入係数表!AZ105</f>
        <v>0</v>
      </c>
      <c r="BA105" s="64">
        <f>BA$4*投入係数表!BA105</f>
        <v>0</v>
      </c>
      <c r="BB105" s="64">
        <f>BB$4*投入係数表!BB105</f>
        <v>0</v>
      </c>
      <c r="BC105" s="64">
        <f>BC$4*投入係数表!BC105</f>
        <v>0</v>
      </c>
      <c r="BD105" s="64">
        <f>BD$4*投入係数表!BD105</f>
        <v>0</v>
      </c>
      <c r="BE105" s="64">
        <f>BE$4*投入係数表!BE105</f>
        <v>0</v>
      </c>
      <c r="BF105" s="64">
        <f>BF$4*投入係数表!BF105</f>
        <v>0</v>
      </c>
      <c r="BG105" s="64">
        <f>BG$4*投入係数表!BG105</f>
        <v>0</v>
      </c>
      <c r="BH105" s="64">
        <f>BH$4*投入係数表!BH105</f>
        <v>0</v>
      </c>
      <c r="BI105" s="64">
        <f>BI$4*投入係数表!BI105</f>
        <v>0</v>
      </c>
      <c r="BJ105" s="64">
        <f>BJ$4*投入係数表!BJ105</f>
        <v>0</v>
      </c>
      <c r="BK105" s="64">
        <f>BK$4*投入係数表!BK105</f>
        <v>0</v>
      </c>
      <c r="BL105" s="64">
        <f>BL$4*投入係数表!BL105</f>
        <v>0</v>
      </c>
      <c r="BM105" s="64">
        <f>BM$4*投入係数表!BM105</f>
        <v>0</v>
      </c>
      <c r="BN105" s="64">
        <f>BN$4*投入係数表!BN105</f>
        <v>0</v>
      </c>
      <c r="BO105" s="64">
        <f>BO$4*投入係数表!BO105</f>
        <v>0</v>
      </c>
      <c r="BP105" s="64">
        <f>BP$4*投入係数表!BP105</f>
        <v>0</v>
      </c>
      <c r="BQ105" s="64">
        <f>BQ$4*投入係数表!BQ105</f>
        <v>0</v>
      </c>
      <c r="BR105" s="64">
        <f>BR$4*投入係数表!BR105</f>
        <v>0</v>
      </c>
      <c r="BS105" s="64">
        <f>BS$4*投入係数表!BS105</f>
        <v>0</v>
      </c>
      <c r="BT105" s="64">
        <f>BT$4*投入係数表!BT105</f>
        <v>0</v>
      </c>
      <c r="BU105" s="64">
        <f>BU$4*投入係数表!BU105</f>
        <v>0</v>
      </c>
      <c r="BV105" s="64">
        <f>BV$4*投入係数表!BV105</f>
        <v>0</v>
      </c>
      <c r="BW105" s="64">
        <f>BW$4*投入係数表!BW105</f>
        <v>0</v>
      </c>
      <c r="BX105" s="64">
        <f>BX$4*投入係数表!BX105</f>
        <v>0</v>
      </c>
      <c r="BY105" s="64">
        <f>BY$4*投入係数表!BY105</f>
        <v>0</v>
      </c>
      <c r="BZ105" s="64">
        <f>BZ$4*投入係数表!BZ105</f>
        <v>0</v>
      </c>
      <c r="CA105" s="64">
        <f>CA$4*投入係数表!CA105</f>
        <v>0</v>
      </c>
      <c r="CB105" s="64">
        <f>CB$4*投入係数表!CB105</f>
        <v>0</v>
      </c>
      <c r="CC105" s="64">
        <f>CC$4*投入係数表!CC105</f>
        <v>0</v>
      </c>
      <c r="CD105" s="64">
        <f>CD$4*投入係数表!CD105</f>
        <v>0</v>
      </c>
      <c r="CE105" s="64">
        <f>CE$4*投入係数表!CE105</f>
        <v>0</v>
      </c>
      <c r="CF105" s="64">
        <f>CF$4*投入係数表!CF105</f>
        <v>0</v>
      </c>
      <c r="CG105" s="64">
        <f>CG$4*投入係数表!CG105</f>
        <v>0</v>
      </c>
      <c r="CH105" s="64">
        <f>CH$4*投入係数表!CH105</f>
        <v>0</v>
      </c>
      <c r="CI105" s="64">
        <f>CI$4*投入係数表!CI105</f>
        <v>0</v>
      </c>
      <c r="CJ105" s="64">
        <f>CJ$4*投入係数表!CJ105</f>
        <v>0</v>
      </c>
      <c r="CK105" s="64">
        <f>CK$4*投入係数表!CK105</f>
        <v>0</v>
      </c>
      <c r="CL105" s="64">
        <f>CL$4*投入係数表!CL105</f>
        <v>0</v>
      </c>
      <c r="CM105" s="64">
        <f>CM$4*投入係数表!CM105</f>
        <v>0.92998658664588296</v>
      </c>
      <c r="CN105" s="64">
        <f>CN$4*投入係数表!CN105</f>
        <v>0</v>
      </c>
      <c r="CO105" s="64">
        <f>CO$4*投入係数表!CO105</f>
        <v>0.77205841545120624</v>
      </c>
      <c r="CP105" s="64">
        <f>CP$4*投入係数表!CP105</f>
        <v>0</v>
      </c>
      <c r="CQ105" s="64">
        <f>CQ$4*投入係数表!CQ105</f>
        <v>1.2309091407628119</v>
      </c>
      <c r="CR105" s="64">
        <f>CR$4*投入係数表!CR105</f>
        <v>2.6997318555239946</v>
      </c>
      <c r="CS105" s="64">
        <f>CS$4*投入係数表!CS105</f>
        <v>0</v>
      </c>
      <c r="CT105" s="64">
        <f>CT$4*投入係数表!CT105</f>
        <v>0</v>
      </c>
      <c r="CU105" s="64">
        <f>CU$4*投入係数表!CU105</f>
        <v>0</v>
      </c>
      <c r="CV105" s="64">
        <f>CV$4*投入係数表!CV105</f>
        <v>0</v>
      </c>
      <c r="CW105" s="64">
        <f>CW$4*投入係数表!CW105</f>
        <v>0</v>
      </c>
      <c r="CX105" s="64">
        <f>CX$4*投入係数表!CX105</f>
        <v>0.21913559436315824</v>
      </c>
      <c r="CY105" s="64">
        <f>CY$4*投入係数表!CY105</f>
        <v>0.50227622177334263</v>
      </c>
      <c r="CZ105" s="64">
        <f>CZ$4*投入係数表!CZ105</f>
        <v>0</v>
      </c>
      <c r="DA105" s="64">
        <f>DA$4*投入係数表!DA105</f>
        <v>0</v>
      </c>
      <c r="DB105" s="64">
        <f>DB$4*投入係数表!DB105</f>
        <v>0</v>
      </c>
      <c r="DC105" s="64">
        <f>DC$4*投入係数表!DC105</f>
        <v>0</v>
      </c>
      <c r="DD105" s="64">
        <f>DD$4*投入係数表!DD105</f>
        <v>0</v>
      </c>
      <c r="DE105" s="64">
        <f>DE$4*投入係数表!DE105</f>
        <v>0</v>
      </c>
      <c r="DF105" s="196">
        <f t="shared" si="2"/>
        <v>6.3540978145203972</v>
      </c>
    </row>
    <row r="106" spans="1:110" s="149" customFormat="1" ht="12">
      <c r="A106" s="154">
        <v>102</v>
      </c>
      <c r="B106" s="154" t="s">
        <v>54</v>
      </c>
      <c r="C106" s="64">
        <f>C$4*投入係数表!C106</f>
        <v>0</v>
      </c>
      <c r="D106" s="64">
        <f>D$4*投入係数表!D106</f>
        <v>0</v>
      </c>
      <c r="E106" s="64">
        <f>E$4*投入係数表!E106</f>
        <v>0</v>
      </c>
      <c r="F106" s="64">
        <f>F$4*投入係数表!F106</f>
        <v>0</v>
      </c>
      <c r="G106" s="64">
        <f>G$4*投入係数表!G106</f>
        <v>3.9274983799069182E-3</v>
      </c>
      <c r="H106" s="64">
        <f>H$4*投入係数表!H106</f>
        <v>0</v>
      </c>
      <c r="I106" s="64">
        <f>I$4*投入係数表!I106</f>
        <v>0</v>
      </c>
      <c r="J106" s="64">
        <f>J$4*投入係数表!J106</f>
        <v>1.0589189914658516E-2</v>
      </c>
      <c r="K106" s="64">
        <f>K$4*投入係数表!K106</f>
        <v>1.6123245177787161E-2</v>
      </c>
      <c r="L106" s="64">
        <f>L$4*投入係数表!L106</f>
        <v>2.0677391340308505E-3</v>
      </c>
      <c r="M106" s="64">
        <f>M$4*投入係数表!M106</f>
        <v>0</v>
      </c>
      <c r="N106" s="64">
        <f>N$4*投入係数表!N106</f>
        <v>7.7427347339080162E-3</v>
      </c>
      <c r="O106" s="64">
        <f>O$4*投入係数表!O106</f>
        <v>1.1252897621137443E-2</v>
      </c>
      <c r="P106" s="64">
        <f>P$4*投入係数表!P106</f>
        <v>6.7839536882094882E-3</v>
      </c>
      <c r="Q106" s="64">
        <f>Q$4*投入係数表!Q106</f>
        <v>0</v>
      </c>
      <c r="R106" s="64">
        <f>R$4*投入係数表!R106</f>
        <v>6.2646043589117137E-3</v>
      </c>
      <c r="S106" s="64">
        <f>S$4*投入係数表!S106</f>
        <v>4.5023412174330646E-3</v>
      </c>
      <c r="T106" s="64">
        <f>T$4*投入係数表!T106</f>
        <v>4.5568466621098199E-3</v>
      </c>
      <c r="U106" s="64">
        <f>U$4*投入係数表!U106</f>
        <v>0</v>
      </c>
      <c r="V106" s="64">
        <f>V$4*投入係数表!V106</f>
        <v>1.9686635090848031E-2</v>
      </c>
      <c r="W106" s="64">
        <f>W$4*投入係数表!W106</f>
        <v>0</v>
      </c>
      <c r="X106" s="64">
        <f>X$4*投入係数表!X106</f>
        <v>1.7038242334920732E-3</v>
      </c>
      <c r="Y106" s="64">
        <f>Y$4*投入係数表!Y106</f>
        <v>1.8808305747818237E-3</v>
      </c>
      <c r="Z106" s="64">
        <f>Z$4*投入係数表!Z106</f>
        <v>5.6199771454262751E-3</v>
      </c>
      <c r="AA106" s="64">
        <f>AA$4*投入係数表!AA106</f>
        <v>9.2628996169276407E-3</v>
      </c>
      <c r="AB106" s="64">
        <f>AB$4*投入係数表!AB106</f>
        <v>7.8422638419877941E-4</v>
      </c>
      <c r="AC106" s="64">
        <f>AC$4*投入係数表!AC106</f>
        <v>0</v>
      </c>
      <c r="AD106" s="64">
        <f>AD$4*投入係数表!AD106</f>
        <v>2.2900064120179539E-3</v>
      </c>
      <c r="AE106" s="64">
        <f>AE$4*投入係数表!AE106</f>
        <v>5.1754986962672337E-3</v>
      </c>
      <c r="AF106" s="64">
        <f>AF$4*投入係数表!AF106</f>
        <v>5.6983845079919843E-3</v>
      </c>
      <c r="AG106" s="64">
        <f>AG$4*投入係数表!AG106</f>
        <v>2.8404249275691641E-3</v>
      </c>
      <c r="AH106" s="64">
        <f>AH$4*投入係数表!AH106</f>
        <v>0</v>
      </c>
      <c r="AI106" s="64">
        <f>AI$4*投入係数表!AI106</f>
        <v>0</v>
      </c>
      <c r="AJ106" s="64">
        <f>AJ$4*投入係数表!AJ106</f>
        <v>0</v>
      </c>
      <c r="AK106" s="64">
        <f>AK$4*投入係数表!AK106</f>
        <v>3.6317414200108949E-3</v>
      </c>
      <c r="AL106" s="64">
        <f>AL$4*投入係数表!AL106</f>
        <v>2.2859200185159521E-3</v>
      </c>
      <c r="AM106" s="64">
        <f>AM$4*投入係数表!AM106</f>
        <v>2.2620066099064578E-3</v>
      </c>
      <c r="AN106" s="64">
        <f>AN$4*投入係数表!AN106</f>
        <v>2.4700302990383351E-3</v>
      </c>
      <c r="AO106" s="64">
        <f>AO$4*投入係数表!AO106</f>
        <v>3.7871256662974214E-3</v>
      </c>
      <c r="AP106" s="64">
        <f>AP$4*投入係数表!AP106</f>
        <v>2.0914813962729802E-3</v>
      </c>
      <c r="AQ106" s="64">
        <f>AQ$4*投入係数表!AQ106</f>
        <v>0</v>
      </c>
      <c r="AR106" s="64">
        <f>AR$4*投入係数表!AR106</f>
        <v>3.6715886352093113E-3</v>
      </c>
      <c r="AS106" s="64">
        <f>AS$4*投入係数表!AS106</f>
        <v>4.1228867628536146E-3</v>
      </c>
      <c r="AT106" s="64">
        <f>AT$4*投入係数表!AT106</f>
        <v>3.7265077906828183E-3</v>
      </c>
      <c r="AU106" s="64">
        <f>AU$4*投入係数表!AU106</f>
        <v>2.0920801552984131E-3</v>
      </c>
      <c r="AV106" s="64">
        <f>AV$4*投入係数表!AV106</f>
        <v>9.0335460733433602E-4</v>
      </c>
      <c r="AW106" s="64">
        <f>AW$4*投入係数表!AW106</f>
        <v>2.6328780648346224E-3</v>
      </c>
      <c r="AX106" s="64">
        <f>AX$4*投入係数表!AX106</f>
        <v>8.9142449634515963E-3</v>
      </c>
      <c r="AY106" s="64">
        <f>AY$4*投入係数表!AY106</f>
        <v>9.5374445371107269E-4</v>
      </c>
      <c r="AZ106" s="64">
        <f>AZ$4*投入係数表!AZ106</f>
        <v>5.087418813274772E-3</v>
      </c>
      <c r="BA106" s="64">
        <f>BA$4*投入係数表!BA106</f>
        <v>3.6061593201187625E-3</v>
      </c>
      <c r="BB106" s="64">
        <f>BB$4*投入係数表!BB106</f>
        <v>3.8903239861815689E-3</v>
      </c>
      <c r="BC106" s="64">
        <f>BC$4*投入係数表!BC106</f>
        <v>2.9874021252378718E-3</v>
      </c>
      <c r="BD106" s="64">
        <f>BD$4*投入係数表!BD106</f>
        <v>1.9338151756145908E-2</v>
      </c>
      <c r="BE106" s="64">
        <f>BE$4*投入係数表!BE106</f>
        <v>0</v>
      </c>
      <c r="BF106" s="64">
        <f>BF$4*投入係数表!BF106</f>
        <v>1.4628651677174914E-3</v>
      </c>
      <c r="BG106" s="64">
        <f>BG$4*投入係数表!BG106</f>
        <v>5.5031141151639928E-3</v>
      </c>
      <c r="BH106" s="64">
        <f>BH$4*投入係数表!BH106</f>
        <v>1.171541196901618E-2</v>
      </c>
      <c r="BI106" s="64">
        <f>BI$4*投入係数表!BI106</f>
        <v>1.2853162422581482E-2</v>
      </c>
      <c r="BJ106" s="64">
        <f>BJ$4*投入係数表!BJ106</f>
        <v>8.027292795504716E-3</v>
      </c>
      <c r="BK106" s="64">
        <f>BK$4*投入係数表!BK106</f>
        <v>0</v>
      </c>
      <c r="BL106" s="64">
        <f>BL$4*投入係数表!BL106</f>
        <v>1.1265574656963251E-3</v>
      </c>
      <c r="BM106" s="64">
        <f>BM$4*投入係数表!BM106</f>
        <v>2.0524187755269585E-3</v>
      </c>
      <c r="BN106" s="64">
        <f>BN$4*投入係数表!BN106</f>
        <v>8.0587888647684867E-3</v>
      </c>
      <c r="BO106" s="64">
        <f>BO$4*投入係数表!BO106</f>
        <v>2.7813980101083951E-3</v>
      </c>
      <c r="BP106" s="64">
        <f>BP$4*投入係数表!BP106</f>
        <v>6.5236259258348826E-3</v>
      </c>
      <c r="BQ106" s="64">
        <f>BQ$4*投入係数表!BQ106</f>
        <v>1.2241512806152586E-3</v>
      </c>
      <c r="BR106" s="64">
        <f>BR$4*投入係数表!BR106</f>
        <v>4.2124329959876573E-3</v>
      </c>
      <c r="BS106" s="64">
        <f>BS$4*投入係数表!BS106</f>
        <v>6.7239547612323661E-3</v>
      </c>
      <c r="BT106" s="64">
        <f>BT$4*投入係数表!BT106</f>
        <v>7.0377713086462431E-3</v>
      </c>
      <c r="BU106" s="64">
        <f>BU$4*投入係数表!BU106</f>
        <v>6.8998420609323362E-3</v>
      </c>
      <c r="BV106" s="64">
        <f>BV$4*投入係数表!BV106</f>
        <v>5.7368163776546225E-3</v>
      </c>
      <c r="BW106" s="64">
        <f>BW$4*投入係数表!BW106</f>
        <v>3.553330556471306E-3</v>
      </c>
      <c r="BX106" s="64">
        <f>BX$4*投入係数表!BX106</f>
        <v>0</v>
      </c>
      <c r="BY106" s="64">
        <f>BY$4*投入係数表!BY106</f>
        <v>0.22328357013407027</v>
      </c>
      <c r="BZ106" s="64">
        <f>BZ$4*投入係数表!BZ106</f>
        <v>8.8984954366506056E-3</v>
      </c>
      <c r="CA106" s="64">
        <f>CA$4*投入係数表!CA106</f>
        <v>8.7389323408024727E-3</v>
      </c>
      <c r="CB106" s="64">
        <f>CB$4*投入係数表!CB106</f>
        <v>2.4952590078850184E-2</v>
      </c>
      <c r="CC106" s="64">
        <f>CC$4*投入係数表!CC106</f>
        <v>6.2127236580516894E-3</v>
      </c>
      <c r="CD106" s="64">
        <f>CD$4*投入係数表!CD106</f>
        <v>4.0374211260944294E-3</v>
      </c>
      <c r="CE106" s="64">
        <f>CE$4*投入係数表!CE106</f>
        <v>5.549178867558624E-3</v>
      </c>
      <c r="CF106" s="64">
        <f>CF$4*投入係数表!CF106</f>
        <v>3.3399071187734594E-2</v>
      </c>
      <c r="CG106" s="64">
        <f>CG$4*投入係数表!CG106</f>
        <v>4.9851973832213008E-2</v>
      </c>
      <c r="CH106" s="64">
        <f>CH$4*投入係数表!CH106</f>
        <v>0.14220521505306841</v>
      </c>
      <c r="CI106" s="64">
        <f>CI$4*投入係数表!CI106</f>
        <v>4.539853427589338E-3</v>
      </c>
      <c r="CJ106" s="64">
        <f>CJ$4*投入係数表!CJ106</f>
        <v>5.3223574495263097E-2</v>
      </c>
      <c r="CK106" s="64">
        <f>CK$4*投入係数表!CK106</f>
        <v>9.2292817274871444E-2</v>
      </c>
      <c r="CL106" s="64">
        <f>CL$4*投入係数表!CL106</f>
        <v>1.1886126735304994E-2</v>
      </c>
      <c r="CM106" s="64">
        <f>CM$4*投入係数表!CM106</f>
        <v>2.353377006522344E-2</v>
      </c>
      <c r="CN106" s="64">
        <f>CN$4*投入係数表!CN106</f>
        <v>9.2724596358241471E-3</v>
      </c>
      <c r="CO106" s="64">
        <f>CO$4*投入係数表!CO106</f>
        <v>1.1041332971063977</v>
      </c>
      <c r="CP106" s="64">
        <f>CP$4*投入係数表!CP106</f>
        <v>0.91673144902239756</v>
      </c>
      <c r="CQ106" s="64">
        <f>CQ$4*投入係数表!CQ106</f>
        <v>1.2114869620056483</v>
      </c>
      <c r="CR106" s="64">
        <f>CR$4*投入係数表!CR106</f>
        <v>1.0030074321141274</v>
      </c>
      <c r="CS106" s="64">
        <f>CS$4*投入係数表!CS106</f>
        <v>6.8369595514954536E-3</v>
      </c>
      <c r="CT106" s="64">
        <f>CT$4*投入係数表!CT106</f>
        <v>1.1783281879669125E-2</v>
      </c>
      <c r="CU106" s="64">
        <f>CU$4*投入係数表!CU106</f>
        <v>6.073063627020462E-2</v>
      </c>
      <c r="CV106" s="64">
        <f>CV$4*投入係数表!CV106</f>
        <v>1.9244938581153158E-3</v>
      </c>
      <c r="CW106" s="64">
        <f>CW$4*投入係数表!CW106</f>
        <v>8.7371053048379929E-2</v>
      </c>
      <c r="CX106" s="64">
        <f>CX$4*投入係数表!CX106</f>
        <v>1.0923066549794349</v>
      </c>
      <c r="CY106" s="64">
        <f>CY$4*投入係数表!CY106</f>
        <v>0.19611685610057583</v>
      </c>
      <c r="CZ106" s="64">
        <f>CZ$4*投入係数表!CZ106</f>
        <v>1.7126401084163867</v>
      </c>
      <c r="DA106" s="64">
        <f>DA$4*投入係数表!DA106</f>
        <v>1.8655864033017073E-2</v>
      </c>
      <c r="DB106" s="64">
        <f>DB$4*投入係数表!DB106</f>
        <v>3.9576096037993051E-2</v>
      </c>
      <c r="DC106" s="64">
        <f>DC$4*投入係数表!DC106</f>
        <v>0.25792131055288947</v>
      </c>
      <c r="DD106" s="64">
        <f>DD$4*投入係数表!DD106</f>
        <v>0</v>
      </c>
      <c r="DE106" s="64">
        <f>DE$4*投入係数表!DE106</f>
        <v>0.16063707082251447</v>
      </c>
      <c r="DF106" s="196">
        <f t="shared" si="2"/>
        <v>8.8864390393238697</v>
      </c>
    </row>
    <row r="107" spans="1:110" s="149" customFormat="1" ht="12">
      <c r="A107" s="154">
        <v>103</v>
      </c>
      <c r="B107" s="154" t="s">
        <v>55</v>
      </c>
      <c r="C107" s="64">
        <f>C$4*投入係数表!C107</f>
        <v>0</v>
      </c>
      <c r="D107" s="64">
        <f>D$4*投入係数表!D107</f>
        <v>0</v>
      </c>
      <c r="E107" s="64">
        <f>E$4*投入係数表!E107</f>
        <v>0</v>
      </c>
      <c r="F107" s="64">
        <f>F$4*投入係数表!F107</f>
        <v>0</v>
      </c>
      <c r="G107" s="64">
        <f>G$4*投入係数表!G107</f>
        <v>0</v>
      </c>
      <c r="H107" s="64">
        <f>H$4*投入係数表!H107</f>
        <v>0</v>
      </c>
      <c r="I107" s="64">
        <f>I$4*投入係数表!I107</f>
        <v>0</v>
      </c>
      <c r="J107" s="64">
        <f>J$4*投入係数表!J107</f>
        <v>0</v>
      </c>
      <c r="K107" s="64">
        <f>K$4*投入係数表!K107</f>
        <v>0</v>
      </c>
      <c r="L107" s="64">
        <f>L$4*投入係数表!L107</f>
        <v>0</v>
      </c>
      <c r="M107" s="64">
        <f>M$4*投入係数表!M107</f>
        <v>0</v>
      </c>
      <c r="N107" s="64">
        <f>N$4*投入係数表!N107</f>
        <v>0</v>
      </c>
      <c r="O107" s="64">
        <f>O$4*投入係数表!O107</f>
        <v>0</v>
      </c>
      <c r="P107" s="64">
        <f>P$4*投入係数表!P107</f>
        <v>0</v>
      </c>
      <c r="Q107" s="64">
        <f>Q$4*投入係数表!Q107</f>
        <v>0</v>
      </c>
      <c r="R107" s="64">
        <f>R$4*投入係数表!R107</f>
        <v>0</v>
      </c>
      <c r="S107" s="64">
        <f>S$4*投入係数表!S107</f>
        <v>0</v>
      </c>
      <c r="T107" s="64">
        <f>T$4*投入係数表!T107</f>
        <v>0</v>
      </c>
      <c r="U107" s="64">
        <f>U$4*投入係数表!U107</f>
        <v>0</v>
      </c>
      <c r="V107" s="64">
        <f>V$4*投入係数表!V107</f>
        <v>0</v>
      </c>
      <c r="W107" s="64">
        <f>W$4*投入係数表!W107</f>
        <v>0</v>
      </c>
      <c r="X107" s="64">
        <f>X$4*投入係数表!X107</f>
        <v>0</v>
      </c>
      <c r="Y107" s="64">
        <f>Y$4*投入係数表!Y107</f>
        <v>0</v>
      </c>
      <c r="Z107" s="64">
        <f>Z$4*投入係数表!Z107</f>
        <v>0</v>
      </c>
      <c r="AA107" s="64">
        <f>AA$4*投入係数表!AA107</f>
        <v>0</v>
      </c>
      <c r="AB107" s="64">
        <f>AB$4*投入係数表!AB107</f>
        <v>0</v>
      </c>
      <c r="AC107" s="64">
        <f>AC$4*投入係数表!AC107</f>
        <v>0</v>
      </c>
      <c r="AD107" s="64">
        <f>AD$4*投入係数表!AD107</f>
        <v>0</v>
      </c>
      <c r="AE107" s="64">
        <f>AE$4*投入係数表!AE107</f>
        <v>0</v>
      </c>
      <c r="AF107" s="64">
        <f>AF$4*投入係数表!AF107</f>
        <v>0</v>
      </c>
      <c r="AG107" s="64">
        <f>AG$4*投入係数表!AG107</f>
        <v>0</v>
      </c>
      <c r="AH107" s="64">
        <f>AH$4*投入係数表!AH107</f>
        <v>0</v>
      </c>
      <c r="AI107" s="64">
        <f>AI$4*投入係数表!AI107</f>
        <v>0</v>
      </c>
      <c r="AJ107" s="64">
        <f>AJ$4*投入係数表!AJ107</f>
        <v>0</v>
      </c>
      <c r="AK107" s="64">
        <f>AK$4*投入係数表!AK107</f>
        <v>0</v>
      </c>
      <c r="AL107" s="64">
        <f>AL$4*投入係数表!AL107</f>
        <v>0</v>
      </c>
      <c r="AM107" s="64">
        <f>AM$4*投入係数表!AM107</f>
        <v>0</v>
      </c>
      <c r="AN107" s="64">
        <f>AN$4*投入係数表!AN107</f>
        <v>0</v>
      </c>
      <c r="AO107" s="64">
        <f>AO$4*投入係数表!AO107</f>
        <v>0</v>
      </c>
      <c r="AP107" s="64">
        <f>AP$4*投入係数表!AP107</f>
        <v>0</v>
      </c>
      <c r="AQ107" s="64">
        <f>AQ$4*投入係数表!AQ107</f>
        <v>0</v>
      </c>
      <c r="AR107" s="64">
        <f>AR$4*投入係数表!AR107</f>
        <v>0</v>
      </c>
      <c r="AS107" s="64">
        <f>AS$4*投入係数表!AS107</f>
        <v>0</v>
      </c>
      <c r="AT107" s="64">
        <f>AT$4*投入係数表!AT107</f>
        <v>0</v>
      </c>
      <c r="AU107" s="64">
        <f>AU$4*投入係数表!AU107</f>
        <v>0</v>
      </c>
      <c r="AV107" s="64">
        <f>AV$4*投入係数表!AV107</f>
        <v>0</v>
      </c>
      <c r="AW107" s="64">
        <f>AW$4*投入係数表!AW107</f>
        <v>0</v>
      </c>
      <c r="AX107" s="64">
        <f>AX$4*投入係数表!AX107</f>
        <v>0</v>
      </c>
      <c r="AY107" s="64">
        <f>AY$4*投入係数表!AY107</f>
        <v>0</v>
      </c>
      <c r="AZ107" s="64">
        <f>AZ$4*投入係数表!AZ107</f>
        <v>0</v>
      </c>
      <c r="BA107" s="64">
        <f>BA$4*投入係数表!BA107</f>
        <v>0</v>
      </c>
      <c r="BB107" s="64">
        <f>BB$4*投入係数表!BB107</f>
        <v>0</v>
      </c>
      <c r="BC107" s="64">
        <f>BC$4*投入係数表!BC107</f>
        <v>0</v>
      </c>
      <c r="BD107" s="64">
        <f>BD$4*投入係数表!BD107</f>
        <v>0</v>
      </c>
      <c r="BE107" s="64">
        <f>BE$4*投入係数表!BE107</f>
        <v>0</v>
      </c>
      <c r="BF107" s="64">
        <f>BF$4*投入係数表!BF107</f>
        <v>0</v>
      </c>
      <c r="BG107" s="64">
        <f>BG$4*投入係数表!BG107</f>
        <v>0</v>
      </c>
      <c r="BH107" s="64">
        <f>BH$4*投入係数表!BH107</f>
        <v>0</v>
      </c>
      <c r="BI107" s="64">
        <f>BI$4*投入係数表!BI107</f>
        <v>0</v>
      </c>
      <c r="BJ107" s="64">
        <f>BJ$4*投入係数表!BJ107</f>
        <v>1.5051173991571343E-3</v>
      </c>
      <c r="BK107" s="64">
        <f>BK$4*投入係数表!BK107</f>
        <v>0</v>
      </c>
      <c r="BL107" s="64">
        <f>BL$4*投入係数表!BL107</f>
        <v>0</v>
      </c>
      <c r="BM107" s="64">
        <f>BM$4*投入係数表!BM107</f>
        <v>0</v>
      </c>
      <c r="BN107" s="64">
        <f>BN$4*投入係数表!BN107</f>
        <v>0</v>
      </c>
      <c r="BO107" s="64">
        <f>BO$4*投入係数表!BO107</f>
        <v>0</v>
      </c>
      <c r="BP107" s="64">
        <f>BP$4*投入係数表!BP107</f>
        <v>0</v>
      </c>
      <c r="BQ107" s="64">
        <f>BQ$4*投入係数表!BQ107</f>
        <v>0</v>
      </c>
      <c r="BR107" s="64">
        <f>BR$4*投入係数表!BR107</f>
        <v>0</v>
      </c>
      <c r="BS107" s="64">
        <f>BS$4*投入係数表!BS107</f>
        <v>0</v>
      </c>
      <c r="BT107" s="64">
        <f>BT$4*投入係数表!BT107</f>
        <v>2.0498363034891971E-3</v>
      </c>
      <c r="BU107" s="64">
        <f>BU$4*投入係数表!BU107</f>
        <v>0</v>
      </c>
      <c r="BV107" s="64">
        <f>BV$4*投入係数表!BV107</f>
        <v>0</v>
      </c>
      <c r="BW107" s="64">
        <f>BW$4*投入係数表!BW107</f>
        <v>0</v>
      </c>
      <c r="BX107" s="64">
        <f>BX$4*投入係数表!BX107</f>
        <v>0</v>
      </c>
      <c r="BY107" s="64">
        <f>BY$4*投入係数表!BY107</f>
        <v>0</v>
      </c>
      <c r="BZ107" s="64">
        <f>BZ$4*投入係数表!BZ107</f>
        <v>0</v>
      </c>
      <c r="CA107" s="64">
        <f>CA$4*投入係数表!CA107</f>
        <v>0</v>
      </c>
      <c r="CB107" s="64">
        <f>CB$4*投入係数表!CB107</f>
        <v>0</v>
      </c>
      <c r="CC107" s="64">
        <f>CC$4*投入係数表!CC107</f>
        <v>0</v>
      </c>
      <c r="CD107" s="64">
        <f>CD$4*投入係数表!CD107</f>
        <v>0</v>
      </c>
      <c r="CE107" s="64">
        <f>CE$4*投入係数表!CE107</f>
        <v>0</v>
      </c>
      <c r="CF107" s="64">
        <f>CF$4*投入係数表!CF107</f>
        <v>0</v>
      </c>
      <c r="CG107" s="64">
        <f>CG$4*投入係数表!CG107</f>
        <v>2.5195943453104053E-3</v>
      </c>
      <c r="CH107" s="64">
        <f>CH$4*投入係数表!CH107</f>
        <v>3.5590087003736124</v>
      </c>
      <c r="CI107" s="64">
        <f>CI$4*投入係数表!CI107</f>
        <v>0</v>
      </c>
      <c r="CJ107" s="64">
        <f>CJ$4*投入係数表!CJ107</f>
        <v>3.0160025547315755E-2</v>
      </c>
      <c r="CK107" s="64">
        <f>CK$4*投入係数表!CK107</f>
        <v>2.9606949795637334</v>
      </c>
      <c r="CL107" s="64">
        <f>CL$4*投入係数表!CL107</f>
        <v>0</v>
      </c>
      <c r="CM107" s="64">
        <f>CM$4*投入係数表!CM107</f>
        <v>1.1185251932140419E-2</v>
      </c>
      <c r="CN107" s="64">
        <f>CN$4*投入係数表!CN107</f>
        <v>4.9673890906200789E-4</v>
      </c>
      <c r="CO107" s="64">
        <f>CO$4*投入係数表!CO107</f>
        <v>0</v>
      </c>
      <c r="CP107" s="64">
        <f>CP$4*投入係数表!CP107</f>
        <v>0</v>
      </c>
      <c r="CQ107" s="64">
        <f>CQ$4*投入係数表!CQ107</f>
        <v>0</v>
      </c>
      <c r="CR107" s="64">
        <f>CR$4*投入係数表!CR107</f>
        <v>0</v>
      </c>
      <c r="CS107" s="64">
        <f>CS$4*投入係数表!CS107</f>
        <v>0</v>
      </c>
      <c r="CT107" s="64">
        <f>CT$4*投入係数表!CT107</f>
        <v>0</v>
      </c>
      <c r="CU107" s="64">
        <f>CU$4*投入係数表!CU107</f>
        <v>1.4271699523498085</v>
      </c>
      <c r="CV107" s="64">
        <f>CV$4*投入係数表!CV107</f>
        <v>0</v>
      </c>
      <c r="CW107" s="64">
        <f>CW$4*投入係数表!CW107</f>
        <v>0</v>
      </c>
      <c r="CX107" s="64">
        <f>CX$4*投入係数表!CX107</f>
        <v>0.16603735419054683</v>
      </c>
      <c r="CY107" s="64">
        <f>CY$4*投入係数表!CY107</f>
        <v>1.5375802707347222E-2</v>
      </c>
      <c r="CZ107" s="64">
        <f>CZ$4*投入係数表!CZ107</f>
        <v>0</v>
      </c>
      <c r="DA107" s="64">
        <f>DA$4*投入係数表!DA107</f>
        <v>3.1041073359426163</v>
      </c>
      <c r="DB107" s="64">
        <f>DB$4*投入係数表!DB107</f>
        <v>0</v>
      </c>
      <c r="DC107" s="64">
        <f>DC$4*投入係数表!DC107</f>
        <v>0.1062948431369484</v>
      </c>
      <c r="DD107" s="64">
        <f>DD$4*投入係数表!DD107</f>
        <v>0</v>
      </c>
      <c r="DE107" s="64">
        <f>DE$4*投入係数表!DE107</f>
        <v>3.4234129847421121E-2</v>
      </c>
      <c r="DF107" s="196">
        <f t="shared" si="2"/>
        <v>11.420839662548509</v>
      </c>
    </row>
    <row r="108" spans="1:110" s="149" customFormat="1" ht="12">
      <c r="A108" s="154">
        <v>104</v>
      </c>
      <c r="B108" s="154" t="s">
        <v>56</v>
      </c>
      <c r="C108" s="64">
        <f>C$4*投入係数表!C108</f>
        <v>0</v>
      </c>
      <c r="D108" s="64">
        <f>D$4*投入係数表!D108</f>
        <v>0.44761889371879193</v>
      </c>
      <c r="E108" s="64">
        <f>E$4*投入係数表!E108</f>
        <v>0</v>
      </c>
      <c r="F108" s="64">
        <f>F$4*投入係数表!F108</f>
        <v>0</v>
      </c>
      <c r="G108" s="64">
        <f>G$4*投入係数表!G108</f>
        <v>0</v>
      </c>
      <c r="H108" s="64">
        <f>H$4*投入係数表!H108</f>
        <v>0</v>
      </c>
      <c r="I108" s="64">
        <f>I$4*投入係数表!I108</f>
        <v>0</v>
      </c>
      <c r="J108" s="64">
        <f>J$4*投入係数表!J108</f>
        <v>0</v>
      </c>
      <c r="K108" s="64">
        <f>K$4*投入係数表!K108</f>
        <v>0</v>
      </c>
      <c r="L108" s="64">
        <f>L$4*投入係数表!L108</f>
        <v>0</v>
      </c>
      <c r="M108" s="64">
        <f>M$4*投入係数表!M108</f>
        <v>0</v>
      </c>
      <c r="N108" s="64">
        <f>N$4*投入係数表!N108</f>
        <v>0</v>
      </c>
      <c r="O108" s="64">
        <f>O$4*投入係数表!O108</f>
        <v>0</v>
      </c>
      <c r="P108" s="64">
        <f>P$4*投入係数表!P108</f>
        <v>0</v>
      </c>
      <c r="Q108" s="64">
        <f>Q$4*投入係数表!Q108</f>
        <v>0</v>
      </c>
      <c r="R108" s="64">
        <f>R$4*投入係数表!R108</f>
        <v>0</v>
      </c>
      <c r="S108" s="64">
        <f>S$4*投入係数表!S108</f>
        <v>0</v>
      </c>
      <c r="T108" s="64">
        <f>T$4*投入係数表!T108</f>
        <v>0</v>
      </c>
      <c r="U108" s="64">
        <f>U$4*投入係数表!U108</f>
        <v>0</v>
      </c>
      <c r="V108" s="64">
        <f>V$4*投入係数表!V108</f>
        <v>0</v>
      </c>
      <c r="W108" s="64">
        <f>W$4*投入係数表!W108</f>
        <v>0</v>
      </c>
      <c r="X108" s="64">
        <f>X$4*投入係数表!X108</f>
        <v>0</v>
      </c>
      <c r="Y108" s="64">
        <f>Y$4*投入係数表!Y108</f>
        <v>0</v>
      </c>
      <c r="Z108" s="64">
        <f>Z$4*投入係数表!Z108</f>
        <v>0</v>
      </c>
      <c r="AA108" s="64">
        <f>AA$4*投入係数表!AA108</f>
        <v>0</v>
      </c>
      <c r="AB108" s="64">
        <f>AB$4*投入係数表!AB108</f>
        <v>0</v>
      </c>
      <c r="AC108" s="64">
        <f>AC$4*投入係数表!AC108</f>
        <v>0</v>
      </c>
      <c r="AD108" s="64">
        <f>AD$4*投入係数表!AD108</f>
        <v>0</v>
      </c>
      <c r="AE108" s="64">
        <f>AE$4*投入係数表!AE108</f>
        <v>0</v>
      </c>
      <c r="AF108" s="64">
        <f>AF$4*投入係数表!AF108</f>
        <v>0</v>
      </c>
      <c r="AG108" s="64">
        <f>AG$4*投入係数表!AG108</f>
        <v>0</v>
      </c>
      <c r="AH108" s="64">
        <f>AH$4*投入係数表!AH108</f>
        <v>0</v>
      </c>
      <c r="AI108" s="64">
        <f>AI$4*投入係数表!AI108</f>
        <v>0</v>
      </c>
      <c r="AJ108" s="64">
        <f>AJ$4*投入係数表!AJ108</f>
        <v>0</v>
      </c>
      <c r="AK108" s="64">
        <f>AK$4*投入係数表!AK108</f>
        <v>0</v>
      </c>
      <c r="AL108" s="64">
        <f>AL$4*投入係数表!AL108</f>
        <v>0</v>
      </c>
      <c r="AM108" s="64">
        <f>AM$4*投入係数表!AM108</f>
        <v>0</v>
      </c>
      <c r="AN108" s="64">
        <f>AN$4*投入係数表!AN108</f>
        <v>0</v>
      </c>
      <c r="AO108" s="64">
        <f>AO$4*投入係数表!AO108</f>
        <v>0</v>
      </c>
      <c r="AP108" s="64">
        <f>AP$4*投入係数表!AP108</f>
        <v>0</v>
      </c>
      <c r="AQ108" s="64">
        <f>AQ$4*投入係数表!AQ108</f>
        <v>0</v>
      </c>
      <c r="AR108" s="64">
        <f>AR$4*投入係数表!AR108</f>
        <v>0</v>
      </c>
      <c r="AS108" s="64">
        <f>AS$4*投入係数表!AS108</f>
        <v>0</v>
      </c>
      <c r="AT108" s="64">
        <f>AT$4*投入係数表!AT108</f>
        <v>0</v>
      </c>
      <c r="AU108" s="64">
        <f>AU$4*投入係数表!AU108</f>
        <v>0</v>
      </c>
      <c r="AV108" s="64">
        <f>AV$4*投入係数表!AV108</f>
        <v>0</v>
      </c>
      <c r="AW108" s="64">
        <f>AW$4*投入係数表!AW108</f>
        <v>0</v>
      </c>
      <c r="AX108" s="64">
        <f>AX$4*投入係数表!AX108</f>
        <v>0</v>
      </c>
      <c r="AY108" s="64">
        <f>AY$4*投入係数表!AY108</f>
        <v>0</v>
      </c>
      <c r="AZ108" s="64">
        <f>AZ$4*投入係数表!AZ108</f>
        <v>0</v>
      </c>
      <c r="BA108" s="64">
        <f>BA$4*投入係数表!BA108</f>
        <v>0</v>
      </c>
      <c r="BB108" s="64">
        <f>BB$4*投入係数表!BB108</f>
        <v>0</v>
      </c>
      <c r="BC108" s="64">
        <f>BC$4*投入係数表!BC108</f>
        <v>0</v>
      </c>
      <c r="BD108" s="64">
        <f>BD$4*投入係数表!BD108</f>
        <v>0</v>
      </c>
      <c r="BE108" s="64">
        <f>BE$4*投入係数表!BE108</f>
        <v>0</v>
      </c>
      <c r="BF108" s="64">
        <f>BF$4*投入係数表!BF108</f>
        <v>0</v>
      </c>
      <c r="BG108" s="64">
        <f>BG$4*投入係数表!BG108</f>
        <v>0</v>
      </c>
      <c r="BH108" s="64">
        <f>BH$4*投入係数表!BH108</f>
        <v>0</v>
      </c>
      <c r="BI108" s="64">
        <f>BI$4*投入係数表!BI108</f>
        <v>0</v>
      </c>
      <c r="BJ108" s="64">
        <f>BJ$4*投入係数表!BJ108</f>
        <v>0</v>
      </c>
      <c r="BK108" s="64">
        <f>BK$4*投入係数表!BK108</f>
        <v>0</v>
      </c>
      <c r="BL108" s="64">
        <f>BL$4*投入係数表!BL108</f>
        <v>0</v>
      </c>
      <c r="BM108" s="64">
        <f>BM$4*投入係数表!BM108</f>
        <v>0</v>
      </c>
      <c r="BN108" s="64">
        <f>BN$4*投入係数表!BN108</f>
        <v>0</v>
      </c>
      <c r="BO108" s="64">
        <f>BO$4*投入係数表!BO108</f>
        <v>0</v>
      </c>
      <c r="BP108" s="64">
        <f>BP$4*投入係数表!BP108</f>
        <v>0</v>
      </c>
      <c r="BQ108" s="64">
        <f>BQ$4*投入係数表!BQ108</f>
        <v>0</v>
      </c>
      <c r="BR108" s="64">
        <f>BR$4*投入係数表!BR108</f>
        <v>0</v>
      </c>
      <c r="BS108" s="64">
        <f>BS$4*投入係数表!BS108</f>
        <v>0</v>
      </c>
      <c r="BT108" s="64">
        <f>BT$4*投入係数表!BT108</f>
        <v>0</v>
      </c>
      <c r="BU108" s="64">
        <f>BU$4*投入係数表!BU108</f>
        <v>0</v>
      </c>
      <c r="BV108" s="64">
        <f>BV$4*投入係数表!BV108</f>
        <v>0</v>
      </c>
      <c r="BW108" s="64">
        <f>BW$4*投入係数表!BW108</f>
        <v>0</v>
      </c>
      <c r="BX108" s="64">
        <f>BX$4*投入係数表!BX108</f>
        <v>0</v>
      </c>
      <c r="BY108" s="64">
        <f>BY$4*投入係数表!BY108</f>
        <v>0</v>
      </c>
      <c r="BZ108" s="64">
        <f>BZ$4*投入係数表!BZ108</f>
        <v>0</v>
      </c>
      <c r="CA108" s="64">
        <f>CA$4*投入係数表!CA108</f>
        <v>0</v>
      </c>
      <c r="CB108" s="64">
        <f>CB$4*投入係数表!CB108</f>
        <v>0</v>
      </c>
      <c r="CC108" s="64">
        <f>CC$4*投入係数表!CC108</f>
        <v>0</v>
      </c>
      <c r="CD108" s="64">
        <f>CD$4*投入係数表!CD108</f>
        <v>0</v>
      </c>
      <c r="CE108" s="64">
        <f>CE$4*投入係数表!CE108</f>
        <v>0</v>
      </c>
      <c r="CF108" s="64">
        <f>CF$4*投入係数表!CF108</f>
        <v>0</v>
      </c>
      <c r="CG108" s="64">
        <f>CG$4*投入係数表!CG108</f>
        <v>0</v>
      </c>
      <c r="CH108" s="64">
        <f>CH$4*投入係数表!CH108</f>
        <v>0</v>
      </c>
      <c r="CI108" s="64">
        <f>CI$4*投入係数表!CI108</f>
        <v>0</v>
      </c>
      <c r="CJ108" s="64">
        <f>CJ$4*投入係数表!CJ108</f>
        <v>0</v>
      </c>
      <c r="CK108" s="64">
        <f>CK$4*投入係数表!CK108</f>
        <v>0</v>
      </c>
      <c r="CL108" s="64">
        <f>CL$4*投入係数表!CL108</f>
        <v>0</v>
      </c>
      <c r="CM108" s="64">
        <f>CM$4*投入係数表!CM108</f>
        <v>2.7560460760793992E-2</v>
      </c>
      <c r="CN108" s="64">
        <f>CN$4*投入係数表!CN108</f>
        <v>0</v>
      </c>
      <c r="CO108" s="64">
        <f>CO$4*投入係数表!CO108</f>
        <v>0</v>
      </c>
      <c r="CP108" s="64">
        <f>CP$4*投入係数表!CP108</f>
        <v>0</v>
      </c>
      <c r="CQ108" s="64">
        <f>CQ$4*投入係数表!CQ108</f>
        <v>0</v>
      </c>
      <c r="CR108" s="64">
        <f>CR$4*投入係数表!CR108</f>
        <v>0</v>
      </c>
      <c r="CS108" s="64">
        <f>CS$4*投入係数表!CS108</f>
        <v>0</v>
      </c>
      <c r="CT108" s="64">
        <f>CT$4*投入係数表!CT108</f>
        <v>0</v>
      </c>
      <c r="CU108" s="64">
        <f>CU$4*投入係数表!CU108</f>
        <v>0</v>
      </c>
      <c r="CV108" s="64">
        <f>CV$4*投入係数表!CV108</f>
        <v>0</v>
      </c>
      <c r="CW108" s="64">
        <f>CW$4*投入係数表!CW108</f>
        <v>0</v>
      </c>
      <c r="CX108" s="64">
        <f>CX$4*投入係数表!CX108</f>
        <v>0</v>
      </c>
      <c r="CY108" s="64">
        <f>CY$4*投入係数表!CY108</f>
        <v>0</v>
      </c>
      <c r="CZ108" s="64">
        <f>CZ$4*投入係数表!CZ108</f>
        <v>0</v>
      </c>
      <c r="DA108" s="64">
        <f>DA$4*投入係数表!DA108</f>
        <v>9.5944443598373522E-2</v>
      </c>
      <c r="DB108" s="64">
        <f>DB$4*投入係数表!DB108</f>
        <v>0.23305923222373687</v>
      </c>
      <c r="DC108" s="64">
        <f>DC$4*投入係数表!DC108</f>
        <v>0</v>
      </c>
      <c r="DD108" s="64">
        <f>DD$4*投入係数表!DD108</f>
        <v>0</v>
      </c>
      <c r="DE108" s="64">
        <f>DE$4*投入係数表!DE108</f>
        <v>0</v>
      </c>
      <c r="DF108" s="196">
        <f t="shared" si="2"/>
        <v>0.80418303030169636</v>
      </c>
    </row>
    <row r="109" spans="1:110" s="149" customFormat="1" ht="12">
      <c r="A109" s="154">
        <v>105</v>
      </c>
      <c r="B109" s="154" t="s">
        <v>57</v>
      </c>
      <c r="C109" s="64">
        <f>C$4*投入係数表!C109</f>
        <v>1.0942954378823195E-3</v>
      </c>
      <c r="D109" s="64">
        <f>D$4*投入係数表!D109</f>
        <v>0</v>
      </c>
      <c r="E109" s="64">
        <f>E$4*投入係数表!E109</f>
        <v>0.24680759738169331</v>
      </c>
      <c r="F109" s="64">
        <f>F$4*投入係数表!F109</f>
        <v>1.0505305179115453E-2</v>
      </c>
      <c r="G109" s="64">
        <f>G$4*投入係数表!G109</f>
        <v>0.10604245625748679</v>
      </c>
      <c r="H109" s="64">
        <f>H$4*投入係数表!H109</f>
        <v>0</v>
      </c>
      <c r="I109" s="64">
        <f>I$4*投入係数表!I109</f>
        <v>1.5218383807639627E-2</v>
      </c>
      <c r="J109" s="64">
        <f>J$4*投入係数表!J109</f>
        <v>2.2902201443331209E-2</v>
      </c>
      <c r="K109" s="64">
        <f>K$4*投入係数表!K109</f>
        <v>1.317110169453036E-2</v>
      </c>
      <c r="L109" s="64">
        <f>L$4*投入係数表!L109</f>
        <v>4.135478268061701E-3</v>
      </c>
      <c r="M109" s="64">
        <f>M$4*投入係数表!M109</f>
        <v>0</v>
      </c>
      <c r="N109" s="64">
        <f>N$4*投入係数表!N109</f>
        <v>2.580911577969339E-3</v>
      </c>
      <c r="O109" s="64">
        <f>O$4*投入係数表!O109</f>
        <v>2.2505795242274886E-3</v>
      </c>
      <c r="P109" s="64">
        <f>P$4*投入係数表!P109</f>
        <v>2.2613178960698295E-3</v>
      </c>
      <c r="Q109" s="64">
        <f>Q$4*投入係数表!Q109</f>
        <v>8.2376846614311602E-3</v>
      </c>
      <c r="R109" s="64">
        <f>R$4*投入係数表!R109</f>
        <v>1.8793813076735139E-3</v>
      </c>
      <c r="S109" s="64">
        <f>S$4*投入係数表!S109</f>
        <v>3.0015608116220433E-3</v>
      </c>
      <c r="T109" s="64">
        <f>T$4*投入係数表!T109</f>
        <v>1.1392116655274549E-2</v>
      </c>
      <c r="U109" s="64">
        <f>U$4*投入係数表!U109</f>
        <v>2.8017090425159347E-2</v>
      </c>
      <c r="V109" s="64">
        <f>V$4*投入係数表!V109</f>
        <v>2.8950933957129457E-2</v>
      </c>
      <c r="W109" s="64">
        <f>W$4*投入係数表!W109</f>
        <v>0</v>
      </c>
      <c r="X109" s="64">
        <f>X$4*投入係数表!X109</f>
        <v>6.3893408755952728E-3</v>
      </c>
      <c r="Y109" s="64">
        <f>Y$4*投入係数表!Y109</f>
        <v>4.7020764369545588E-3</v>
      </c>
      <c r="Z109" s="64">
        <f>Z$4*投入係数表!Z109</f>
        <v>1.8733257151420917E-2</v>
      </c>
      <c r="AA109" s="64">
        <f>AA$4*投入係数表!AA109</f>
        <v>7.2044774798326085E-3</v>
      </c>
      <c r="AB109" s="64">
        <f>AB$4*投入係数表!AB109</f>
        <v>4.2034534193054578E-2</v>
      </c>
      <c r="AC109" s="64">
        <f>AC$4*投入係数表!AC109</f>
        <v>4.0075341642287496E-3</v>
      </c>
      <c r="AD109" s="64">
        <f>AD$4*投入係数表!AD109</f>
        <v>4.5800128240359077E-3</v>
      </c>
      <c r="AE109" s="64">
        <f>AE$4*投入係数表!AE109</f>
        <v>4.1896894207877605E-3</v>
      </c>
      <c r="AF109" s="64">
        <f>AF$4*投入係数表!AF109</f>
        <v>5.6983845079919843E-3</v>
      </c>
      <c r="AG109" s="64">
        <f>AG$4*投入係数表!AG109</f>
        <v>2.8404249275691641E-3</v>
      </c>
      <c r="AH109" s="64">
        <f>AH$4*投入係数表!AH109</f>
        <v>1.7845079219405251E-2</v>
      </c>
      <c r="AI109" s="64">
        <f>AI$4*投入係数表!AI109</f>
        <v>1.1498319476384222E-2</v>
      </c>
      <c r="AJ109" s="64">
        <f>AJ$4*投入係数表!AJ109</f>
        <v>0.17067494181536075</v>
      </c>
      <c r="AK109" s="64">
        <f>AK$4*投入係数表!AK109</f>
        <v>2.4211609466739302E-2</v>
      </c>
      <c r="AL109" s="64">
        <f>AL$4*投入係数表!AL109</f>
        <v>4.0003600324029168E-3</v>
      </c>
      <c r="AM109" s="64">
        <f>AM$4*投入係数表!AM109</f>
        <v>3.6353677659210935E-3</v>
      </c>
      <c r="AN109" s="64">
        <f>AN$4*投入係数表!AN109</f>
        <v>1.8113555526281123E-2</v>
      </c>
      <c r="AO109" s="64">
        <f>AO$4*投入係数表!AO109</f>
        <v>6.6274699160204882E-3</v>
      </c>
      <c r="AP109" s="64">
        <f>AP$4*投入係数表!AP109</f>
        <v>4.1829627925459604E-3</v>
      </c>
      <c r="AQ109" s="64">
        <f>AQ$4*投入係数表!AQ109</f>
        <v>1.9467751669359705E-3</v>
      </c>
      <c r="AR109" s="64">
        <f>AR$4*投入係数表!AR109</f>
        <v>6.119314392015518E-3</v>
      </c>
      <c r="AS109" s="64">
        <f>AS$4*投入係数表!AS109</f>
        <v>8.0396291875645485E-3</v>
      </c>
      <c r="AT109" s="64">
        <f>AT$4*投入係数表!AT109</f>
        <v>8.4416809135876084E-3</v>
      </c>
      <c r="AU109" s="64">
        <f>AU$4*投入係数表!AU109</f>
        <v>1.8498392952112287E-2</v>
      </c>
      <c r="AV109" s="64">
        <f>AV$4*投入係数表!AV109</f>
        <v>2.1228833272356896E-2</v>
      </c>
      <c r="AW109" s="64">
        <f>AW$4*投入係数表!AW109</f>
        <v>1.3164390324173112E-2</v>
      </c>
      <c r="AX109" s="64">
        <f>AX$4*投入係数表!AX109</f>
        <v>2.5932348984586462E-2</v>
      </c>
      <c r="AY109" s="64">
        <f>AY$4*投入係数表!AY109</f>
        <v>1.0385217384853903E-2</v>
      </c>
      <c r="AZ109" s="64">
        <f>AZ$4*投入係数表!AZ109</f>
        <v>2.0349675253099088E-2</v>
      </c>
      <c r="BA109" s="64">
        <f>BA$4*投入係数表!BA109</f>
        <v>7.212318640237525E-3</v>
      </c>
      <c r="BB109" s="64">
        <f>BB$4*投入係数表!BB109</f>
        <v>2.2563879119853102E-2</v>
      </c>
      <c r="BC109" s="64">
        <f>BC$4*投入係数表!BC109</f>
        <v>1.8521893176474805E-2</v>
      </c>
      <c r="BD109" s="64">
        <f>BD$4*投入係数表!BD109</f>
        <v>3.6259034542773577E-3</v>
      </c>
      <c r="BE109" s="64">
        <f>BE$4*投入係数表!BE109</f>
        <v>0</v>
      </c>
      <c r="BF109" s="64">
        <f>BF$4*投入係数表!BF109</f>
        <v>6.5828932547287123E-3</v>
      </c>
      <c r="BG109" s="64">
        <f>BG$4*投入係数表!BG109</f>
        <v>4.531976330135053E-3</v>
      </c>
      <c r="BH109" s="64">
        <f>BH$4*投入係数表!BH109</f>
        <v>3.7213661548639636E-2</v>
      </c>
      <c r="BI109" s="64">
        <f>BI$4*投入係数表!BI109</f>
        <v>5.8819556849101697E-3</v>
      </c>
      <c r="BJ109" s="64">
        <f>BJ$4*投入係数表!BJ109</f>
        <v>2.3078466787076059E-2</v>
      </c>
      <c r="BK109" s="64">
        <f>BK$4*投入係数表!BK109</f>
        <v>9.3125477268070998E-3</v>
      </c>
      <c r="BL109" s="64">
        <f>BL$4*投入係数表!BL109</f>
        <v>2.5564188644647382E-2</v>
      </c>
      <c r="BM109" s="64">
        <f>BM$4*投入係数表!BM109</f>
        <v>1.2827617347043491E-2</v>
      </c>
      <c r="BN109" s="64">
        <f>BN$4*投入係数表!BN109</f>
        <v>4.3567827300154627E-2</v>
      </c>
      <c r="BO109" s="64">
        <f>BO$4*投入係数表!BO109</f>
        <v>4.6886423598970085E-2</v>
      </c>
      <c r="BP109" s="64">
        <f>BP$4*投入係数表!BP109</f>
        <v>3.4036309178268947E-3</v>
      </c>
      <c r="BQ109" s="64">
        <f>BQ$4*投入係数表!BQ109</f>
        <v>7.6509455038453649E-3</v>
      </c>
      <c r="BR109" s="64">
        <f>BR$4*投入係数表!BR109</f>
        <v>3.7911896963888914E-2</v>
      </c>
      <c r="BS109" s="64">
        <f>BS$4*投入係数表!BS109</f>
        <v>0</v>
      </c>
      <c r="BT109" s="64">
        <f>BT$4*投入係数表!BT109</f>
        <v>5.6438826222735897E-2</v>
      </c>
      <c r="BU109" s="64">
        <f>BU$4*投入係数表!BU109</f>
        <v>2.0110515275156445E-2</v>
      </c>
      <c r="BV109" s="64">
        <f>BV$4*投入係数表!BV109</f>
        <v>0.1493962598347558</v>
      </c>
      <c r="BW109" s="64">
        <f>BW$4*投入係数表!BW109</f>
        <v>9.376844524021502E-2</v>
      </c>
      <c r="BX109" s="64">
        <f>BX$4*投入係数表!BX109</f>
        <v>4.3304138012455355E-2</v>
      </c>
      <c r="BY109" s="64">
        <f>BY$4*投入係数表!BY109</f>
        <v>2.3529882951348214E-2</v>
      </c>
      <c r="BZ109" s="64">
        <f>BZ$4*投入係数表!BZ109</f>
        <v>4.6645338982442691E-2</v>
      </c>
      <c r="CA109" s="64">
        <f>CA$4*投入係数表!CA109</f>
        <v>2.5819572825098214E-2</v>
      </c>
      <c r="CB109" s="64">
        <f>CB$4*投入係数表!CB109</f>
        <v>1.2476295039425092E-2</v>
      </c>
      <c r="CC109" s="64">
        <f>CC$4*投入係数表!CC109</f>
        <v>1.8638170974155068E-2</v>
      </c>
      <c r="CD109" s="64">
        <f>CD$4*投入係数表!CD109</f>
        <v>2.4801301203151493E-2</v>
      </c>
      <c r="CE109" s="64">
        <f>CE$4*投入係数表!CE109</f>
        <v>6.2501277771449773E-2</v>
      </c>
      <c r="CF109" s="64">
        <f>CF$4*投入係数表!CF109</f>
        <v>3.3399071187734594E-2</v>
      </c>
      <c r="CG109" s="64">
        <f>CG$4*投入係数表!CG109</f>
        <v>3.8153857228986135E-2</v>
      </c>
      <c r="CH109" s="64">
        <f>CH$4*投入係数表!CH109</f>
        <v>0.10988584799555286</v>
      </c>
      <c r="CI109" s="64">
        <f>CI$4*投入係数表!CI109</f>
        <v>9.3066995265581418E-2</v>
      </c>
      <c r="CJ109" s="64">
        <f>CJ$4*投入係数表!CJ109</f>
        <v>8.8705957492105168E-3</v>
      </c>
      <c r="CK109" s="64">
        <f>CK$4*投入係数表!CK109</f>
        <v>0.32815223919954295</v>
      </c>
      <c r="CL109" s="64">
        <f>CL$4*投入係数表!CL109</f>
        <v>3.1487809421597443E-2</v>
      </c>
      <c r="CM109" s="64">
        <f>CM$4*投入係数表!CM109</f>
        <v>0.38128286786280263</v>
      </c>
      <c r="CN109" s="64">
        <f>CN$4*投入係数表!CN109</f>
        <v>0.34424006397997148</v>
      </c>
      <c r="CO109" s="64">
        <f>CO$4*投入係数表!CO109</f>
        <v>2.6060229050109476E-2</v>
      </c>
      <c r="CP109" s="64">
        <f>CP$4*投入係数表!CP109</f>
        <v>2.2001554776537542E-2</v>
      </c>
      <c r="CQ109" s="64">
        <f>CQ$4*投入係数表!CQ109</f>
        <v>1.9879171198508377E-2</v>
      </c>
      <c r="CR109" s="64">
        <f>CR$4*投入係数表!CR109</f>
        <v>2.5045369886321847E-2</v>
      </c>
      <c r="CS109" s="64">
        <f>CS$4*投入係数表!CS109</f>
        <v>0.23087886485434644</v>
      </c>
      <c r="CT109" s="64">
        <f>CT$4*投入係数表!CT109</f>
        <v>8.0519092844405685E-2</v>
      </c>
      <c r="CU109" s="64">
        <f>CU$4*投入係数表!CU109</f>
        <v>0.14949079697281134</v>
      </c>
      <c r="CV109" s="64">
        <f>CV$4*投入係数表!CV109</f>
        <v>5.1136551087064101E-2</v>
      </c>
      <c r="CW109" s="64">
        <f>CW$4*投入係数表!CW109</f>
        <v>7.4908020221270757E-2</v>
      </c>
      <c r="CX109" s="64">
        <f>CX$4*投入係数表!CX109</f>
        <v>0.17362281707234847</v>
      </c>
      <c r="CY109" s="64">
        <f>CY$4*投入係数表!CY109</f>
        <v>4.6579637613434227E-2</v>
      </c>
      <c r="CZ109" s="64">
        <f>CZ$4*投入係数表!CZ109</f>
        <v>0.15923656794375901</v>
      </c>
      <c r="DA109" s="64">
        <f>DA$4*投入係数表!DA109</f>
        <v>0.23453086212935748</v>
      </c>
      <c r="DB109" s="64">
        <f>DB$4*投入係数表!DB109</f>
        <v>0.14071500813508639</v>
      </c>
      <c r="DC109" s="64">
        <f>DC$4*投入係数表!DC109</f>
        <v>0.31575821049505259</v>
      </c>
      <c r="DD109" s="64">
        <f>DD$4*投入係数表!DD109</f>
        <v>0</v>
      </c>
      <c r="DE109" s="64">
        <f>DE$4*投入係数表!DE109</f>
        <v>0.14694341888354603</v>
      </c>
      <c r="DF109" s="196">
        <f t="shared" si="2"/>
        <v>5.1633376234969592</v>
      </c>
    </row>
    <row r="110" spans="1:110" s="149" customFormat="1" ht="12">
      <c r="A110" s="154">
        <v>106</v>
      </c>
      <c r="B110" s="154" t="s">
        <v>58</v>
      </c>
      <c r="C110" s="64">
        <f>C$4*投入係数表!C110</f>
        <v>3.0640272260704943E-2</v>
      </c>
      <c r="D110" s="64">
        <f>D$4*投入係数表!D110</f>
        <v>3.7166911752823877E-2</v>
      </c>
      <c r="E110" s="64">
        <f>E$4*投入係数表!E110</f>
        <v>8.5846120828415071E-2</v>
      </c>
      <c r="F110" s="64">
        <f>F$4*投入係数表!F110</f>
        <v>0.43071751234373357</v>
      </c>
      <c r="G110" s="64">
        <f>G$4*投入係数表!G110</f>
        <v>0.10211495787757988</v>
      </c>
      <c r="H110" s="64">
        <f>H$4*投入係数表!H110</f>
        <v>0</v>
      </c>
      <c r="I110" s="64">
        <f>I$4*投入係数表!I110</f>
        <v>0.12174707046111702</v>
      </c>
      <c r="J110" s="64">
        <f>J$4*投入係数表!J110</f>
        <v>9.4071408079059393E-2</v>
      </c>
      <c r="K110" s="64">
        <f>K$4*投入係数表!K110</f>
        <v>4.0194568964342647E-2</v>
      </c>
      <c r="L110" s="64">
        <f>L$4*投入係数表!L110</f>
        <v>0</v>
      </c>
      <c r="M110" s="64">
        <f>M$4*投入係数表!M110</f>
        <v>0</v>
      </c>
      <c r="N110" s="64">
        <f>N$4*投入係数表!N110</f>
        <v>8.5170082072988179E-2</v>
      </c>
      <c r="O110" s="64">
        <f>O$4*投入係数表!O110</f>
        <v>0.12828303288096685</v>
      </c>
      <c r="P110" s="64">
        <f>P$4*投入係数表!P110</f>
        <v>9.4975351634932842E-2</v>
      </c>
      <c r="Q110" s="64">
        <f>Q$4*投入係数表!Q110</f>
        <v>0.11258169037289252</v>
      </c>
      <c r="R110" s="64">
        <f>R$4*投入係数表!R110</f>
        <v>4.1972849204708479E-2</v>
      </c>
      <c r="S110" s="64">
        <f>S$4*投入係数表!S110</f>
        <v>6.6034337855684952E-2</v>
      </c>
      <c r="T110" s="64">
        <f>T$4*投入係数表!T110</f>
        <v>8.9997721576668951E-2</v>
      </c>
      <c r="U110" s="64">
        <f>U$4*投入係数表!U110</f>
        <v>9.8059816488057713E-2</v>
      </c>
      <c r="V110" s="64">
        <f>V$4*投入係数表!V110</f>
        <v>9.3222007341956847E-2</v>
      </c>
      <c r="W110" s="64">
        <f>W$4*投入係数表!W110</f>
        <v>3.0864197530864196E-2</v>
      </c>
      <c r="X110" s="64">
        <f>X$4*投入係数表!X110</f>
        <v>2.1297802918650913E-2</v>
      </c>
      <c r="Y110" s="64">
        <f>Y$4*投入係数表!Y110</f>
        <v>4.9842010231718324E-2</v>
      </c>
      <c r="Z110" s="64">
        <f>Z$4*投入係数表!Z110</f>
        <v>5.6199771454262748E-2</v>
      </c>
      <c r="AA110" s="64">
        <f>AA$4*投入係数表!AA110</f>
        <v>8.2954412124929752E-2</v>
      </c>
      <c r="AB110" s="64">
        <f>AB$4*投入係数表!AB110</f>
        <v>7.0894065131569664E-2</v>
      </c>
      <c r="AC110" s="64">
        <f>AC$4*投入係数表!AC110</f>
        <v>2.0037670821143748E-3</v>
      </c>
      <c r="AD110" s="64">
        <f>AD$4*投入係数表!AD110</f>
        <v>1.0305028854080791E-2</v>
      </c>
      <c r="AE110" s="64">
        <f>AE$4*投入係数表!AE110</f>
        <v>1.3061972900103018E-2</v>
      </c>
      <c r="AF110" s="64">
        <f>AF$4*投入係数表!AF110</f>
        <v>3.324057629661991E-2</v>
      </c>
      <c r="AG110" s="64">
        <f>AG$4*投入係数表!AG110</f>
        <v>0.13918082145088906</v>
      </c>
      <c r="AH110" s="64">
        <f>AH$4*投入係数表!AH110</f>
        <v>0.15678176742763184</v>
      </c>
      <c r="AI110" s="64">
        <f>AI$4*投入係数表!AI110</f>
        <v>7.34123474261454E-2</v>
      </c>
      <c r="AJ110" s="64">
        <f>AJ$4*投入係数表!AJ110</f>
        <v>0.12412723041117144</v>
      </c>
      <c r="AK110" s="64">
        <f>AK$4*投入係数表!AK110</f>
        <v>0.10895224260032686</v>
      </c>
      <c r="AL110" s="64">
        <f>AL$4*投入係数表!AL110</f>
        <v>1.0429510084479031E-2</v>
      </c>
      <c r="AM110" s="64">
        <f>AM$4*投入係数表!AM110</f>
        <v>9.6135280921024469E-3</v>
      </c>
      <c r="AN110" s="64">
        <f>AN$4*投入係数表!AN110</f>
        <v>3.8697141351600579E-2</v>
      </c>
      <c r="AO110" s="64">
        <f>AO$4*投入係数表!AO110</f>
        <v>7.763607615909715E-2</v>
      </c>
      <c r="AP110" s="64">
        <f>AP$4*投入係数表!AP110</f>
        <v>1.7777591868320331E-2</v>
      </c>
      <c r="AQ110" s="64">
        <f>AQ$4*投入係数表!AQ110</f>
        <v>2.5308077170167618E-2</v>
      </c>
      <c r="AR110" s="64">
        <f>AR$4*投入係数表!AR110</f>
        <v>9.9744824589852954E-2</v>
      </c>
      <c r="AS110" s="64">
        <f>AS$4*投入係数表!AS110</f>
        <v>3.7930558218253259E-2</v>
      </c>
      <c r="AT110" s="64">
        <f>AT$4*投入係数表!AT110</f>
        <v>5.901571521571157E-2</v>
      </c>
      <c r="AU110" s="64">
        <f>AU$4*投入係数表!AU110</f>
        <v>9.5795249216295758E-2</v>
      </c>
      <c r="AV110" s="64">
        <f>AV$4*投入係数表!AV110</f>
        <v>0.12782467693780855</v>
      </c>
      <c r="AW110" s="64">
        <f>AW$4*投入係数表!AW110</f>
        <v>0.14809939114694751</v>
      </c>
      <c r="AX110" s="64">
        <f>AX$4*投入係数表!AX110</f>
        <v>0.16774988249404366</v>
      </c>
      <c r="AY110" s="64">
        <f>AY$4*投入係数表!AY110</f>
        <v>8.933406383093713E-2</v>
      </c>
      <c r="AZ110" s="64">
        <f>AZ$4*投入係数表!AZ110</f>
        <v>5.4265800674930892E-2</v>
      </c>
      <c r="BA110" s="64">
        <f>BA$4*投入係数表!BA110</f>
        <v>6.0102655335312713E-2</v>
      </c>
      <c r="BB110" s="64">
        <f>BB$4*投入係数表!BB110</f>
        <v>8.3252933304285584E-2</v>
      </c>
      <c r="BC110" s="64">
        <f>BC$4*投入係数表!BC110</f>
        <v>8.6933401844422067E-2</v>
      </c>
      <c r="BD110" s="64">
        <f>BD$4*投入係数表!BD110</f>
        <v>4.5928110420846525E-2</v>
      </c>
      <c r="BE110" s="64">
        <f>BE$4*投入係数表!BE110</f>
        <v>0</v>
      </c>
      <c r="BF110" s="64">
        <f>BF$4*投入係数表!BF110</f>
        <v>1.3897219093316168E-2</v>
      </c>
      <c r="BG110" s="64">
        <f>BG$4*投入係数表!BG110</f>
        <v>2.7515570575819961E-2</v>
      </c>
      <c r="BH110" s="64">
        <f>BH$4*投入係数表!BH110</f>
        <v>6.6502191471180083E-2</v>
      </c>
      <c r="BI110" s="64">
        <f>BI$4*投入係数表!BI110</f>
        <v>0.1383348837006651</v>
      </c>
      <c r="BJ110" s="64">
        <f>BJ$4*投入係数表!BJ110</f>
        <v>0.1490066225165563</v>
      </c>
      <c r="BK110" s="64">
        <f>BK$4*投入係数表!BK110</f>
        <v>2.7937643180421301E-2</v>
      </c>
      <c r="BL110" s="64">
        <f>BL$4*投入係数表!BL110</f>
        <v>5.511465755252791E-2</v>
      </c>
      <c r="BM110" s="64">
        <f>BM$4*投入係数表!BM110</f>
        <v>4.104837551053917E-3</v>
      </c>
      <c r="BN110" s="64">
        <f>BN$4*投入係数表!BN110</f>
        <v>0.22186853093315739</v>
      </c>
      <c r="BO110" s="64">
        <f>BO$4*投入係数表!BO110</f>
        <v>3.4171461267045997E-2</v>
      </c>
      <c r="BP110" s="64">
        <f>BP$4*投入係数表!BP110</f>
        <v>3.1199950080079875E-3</v>
      </c>
      <c r="BQ110" s="64">
        <f>BQ$4*投入係数表!BQ110</f>
        <v>1.315962626661403E-2</v>
      </c>
      <c r="BR110" s="64">
        <f>BR$4*投入係数表!BR110</f>
        <v>0.10267805427719916</v>
      </c>
      <c r="BS110" s="64">
        <f>BS$4*投入係数表!BS110</f>
        <v>0.28913005473299175</v>
      </c>
      <c r="BT110" s="64">
        <f>BT$4*投入係数表!BT110</f>
        <v>0.20204553164725186</v>
      </c>
      <c r="BU110" s="64">
        <f>BU$4*投入係数表!BU110</f>
        <v>0.3377556833241756</v>
      </c>
      <c r="BV110" s="64">
        <f>BV$4*投入係数表!BV110</f>
        <v>0.11425825952162123</v>
      </c>
      <c r="BW110" s="64">
        <f>BW$4*投入係数表!BW110</f>
        <v>4.9549220537460983E-2</v>
      </c>
      <c r="BX110" s="64">
        <f>BX$4*投入係数表!BX110</f>
        <v>9.2234585756028451E-5</v>
      </c>
      <c r="BY110" s="64">
        <f>BY$4*投入係数表!BY110</f>
        <v>0.29387321898811491</v>
      </c>
      <c r="BZ110" s="64">
        <f>BZ$4*投入係数表!BZ110</f>
        <v>0.18184505997155351</v>
      </c>
      <c r="CA110" s="64">
        <f>CA$4*投入係数表!CA110</f>
        <v>0.21529551494158819</v>
      </c>
      <c r="CB110" s="64">
        <f>CB$4*投入係数表!CB110</f>
        <v>0.134743986425791</v>
      </c>
      <c r="CC110" s="64">
        <f>CC$4*投入係数表!CC110</f>
        <v>0.48459244532803186</v>
      </c>
      <c r="CD110" s="64">
        <f>CD$4*投入係数表!CD110</f>
        <v>0.32010981785462977</v>
      </c>
      <c r="CE110" s="64">
        <f>CE$4*投入係数表!CE110</f>
        <v>0.36390930889358136</v>
      </c>
      <c r="CF110" s="64">
        <f>CF$4*投入係数表!CF110</f>
        <v>0.32921941599338378</v>
      </c>
      <c r="CG110" s="64">
        <f>CG$4*投入係数表!CG110</f>
        <v>0.26995653699754341</v>
      </c>
      <c r="CH110" s="64">
        <f>CH$4*投入係数表!CH110</f>
        <v>0.2805321060592349</v>
      </c>
      <c r="CI110" s="64">
        <f>CI$4*投入係数表!CI110</f>
        <v>6.3882223231078533E-2</v>
      </c>
      <c r="CJ110" s="64">
        <f>CJ$4*投入係数表!CJ110</f>
        <v>0.18273427243373666</v>
      </c>
      <c r="CK110" s="64">
        <f>CK$4*投入係数表!CK110</f>
        <v>0.20656011485328374</v>
      </c>
      <c r="CL110" s="64">
        <f>CL$4*投入係数表!CL110</f>
        <v>0.27303336734665506</v>
      </c>
      <c r="CM110" s="64">
        <f>CM$4*投入係数表!CM110</f>
        <v>0.17654801649690438</v>
      </c>
      <c r="CN110" s="64">
        <f>CN$4*投入係数表!CN110</f>
        <v>0.68798338905088097</v>
      </c>
      <c r="CO110" s="64">
        <f>CO$4*投入係数表!CO110</f>
        <v>0.12605429310904806</v>
      </c>
      <c r="CP110" s="64">
        <f>CP$4*投入係数表!CP110</f>
        <v>0.49870190826818428</v>
      </c>
      <c r="CQ110" s="64">
        <f>CQ$4*投入係数表!CQ110</f>
        <v>0.44648161519408469</v>
      </c>
      <c r="CR110" s="64">
        <f>CR$4*投入係数表!CR110</f>
        <v>0.49713071496580113</v>
      </c>
      <c r="CS110" s="64">
        <f>CS$4*投入係数表!CS110</f>
        <v>0.44335053091620519</v>
      </c>
      <c r="CT110" s="64">
        <f>CT$4*投入係数表!CT110</f>
        <v>0.13707884586681751</v>
      </c>
      <c r="CU110" s="64">
        <f>CU$4*投入係数表!CU110</f>
        <v>0.10978230402690833</v>
      </c>
      <c r="CV110" s="64">
        <f>CV$4*投入係数表!CV110</f>
        <v>0.11491977609888598</v>
      </c>
      <c r="CW110" s="64">
        <f>CW$4*投入係数表!CW110</f>
        <v>0.16838076642458955</v>
      </c>
      <c r="CX110" s="64">
        <f>CX$4*投入係数表!CX110</f>
        <v>0.2351493493358506</v>
      </c>
      <c r="CY110" s="64">
        <f>CY$4*投入係数表!CY110</f>
        <v>6.3462871958756661E-2</v>
      </c>
      <c r="CZ110" s="64">
        <f>CZ$4*投入係数表!CZ110</f>
        <v>0.39922075722070077</v>
      </c>
      <c r="DA110" s="64">
        <f>DA$4*投入係数表!DA110</f>
        <v>0.23757671748168679</v>
      </c>
      <c r="DB110" s="64">
        <f>DB$4*投入係数表!DB110</f>
        <v>0.29901939228705865</v>
      </c>
      <c r="DC110" s="64">
        <f>DC$4*投入係数表!DC110</f>
        <v>0.27824238350554142</v>
      </c>
      <c r="DD110" s="64">
        <f>DD$4*投入係数表!DD110</f>
        <v>0</v>
      </c>
      <c r="DE110" s="64">
        <f>DE$4*投入係数表!DE110</f>
        <v>1.211361517677978E-2</v>
      </c>
      <c r="DF110" s="196">
        <f t="shared" si="2"/>
        <v>14.443079828238837</v>
      </c>
    </row>
    <row r="111" spans="1:110" s="149" customFormat="1" ht="12">
      <c r="A111" s="154">
        <v>107</v>
      </c>
      <c r="B111" s="154" t="s">
        <v>59</v>
      </c>
      <c r="C111" s="64">
        <f>C$4*投入係数表!C111</f>
        <v>0.95313132639550036</v>
      </c>
      <c r="D111" s="64">
        <f>D$4*投入係数表!D111</f>
        <v>9.6957161094323157E-3</v>
      </c>
      <c r="E111" s="64">
        <f>E$4*投入係数表!E111</f>
        <v>0.10730765103551883</v>
      </c>
      <c r="F111" s="64">
        <f>F$4*投入係数表!F111</f>
        <v>8.4042441432923623E-2</v>
      </c>
      <c r="G111" s="64">
        <f>G$4*投入係数表!G111</f>
        <v>0.91707087170826551</v>
      </c>
      <c r="H111" s="64">
        <f>H$4*投入係数表!H111</f>
        <v>0</v>
      </c>
      <c r="I111" s="64">
        <f>I$4*投入係数表!I111</f>
        <v>0.56308020088266619</v>
      </c>
      <c r="J111" s="64">
        <f>J$4*投入係数表!J111</f>
        <v>0.35147491408596204</v>
      </c>
      <c r="K111" s="64">
        <f>K$4*投入係数表!K111</f>
        <v>0.64220475158848034</v>
      </c>
      <c r="L111" s="64">
        <f>L$4*投入係数表!L111</f>
        <v>0.24812869608370208</v>
      </c>
      <c r="M111" s="64">
        <f>M$4*投入係数表!M111</f>
        <v>0</v>
      </c>
      <c r="N111" s="64">
        <f>N$4*投入係数表!N111</f>
        <v>0.20131110308160843</v>
      </c>
      <c r="O111" s="64">
        <f>O$4*投入係数表!O111</f>
        <v>0.34433866720680578</v>
      </c>
      <c r="P111" s="64">
        <f>P$4*投入係数表!P111</f>
        <v>0.93166297318076974</v>
      </c>
      <c r="Q111" s="64">
        <f>Q$4*投入係数表!Q111</f>
        <v>0.21967159097149763</v>
      </c>
      <c r="R111" s="64">
        <f>R$4*投入係数表!R111</f>
        <v>0.18167352640843967</v>
      </c>
      <c r="S111" s="64">
        <f>S$4*投入係数表!S111</f>
        <v>0.25213110817625167</v>
      </c>
      <c r="T111" s="64">
        <f>T$4*投入係数表!T111</f>
        <v>0.21417179311916157</v>
      </c>
      <c r="U111" s="64">
        <f>U$4*投入係数表!U111</f>
        <v>2.8017090425159347E-2</v>
      </c>
      <c r="V111" s="64">
        <f>V$4*投入係数表!V111</f>
        <v>0.14533368846478986</v>
      </c>
      <c r="W111" s="64">
        <f>W$4*投入係数表!W111</f>
        <v>0</v>
      </c>
      <c r="X111" s="64">
        <f>X$4*投入係数表!X111</f>
        <v>2.8113099852619207E-2</v>
      </c>
      <c r="Y111" s="64">
        <f>Y$4*投入係数表!Y111</f>
        <v>0.11002858862473669</v>
      </c>
      <c r="Z111" s="64">
        <f>Z$4*投入係数表!Z111</f>
        <v>0.76431689177797346</v>
      </c>
      <c r="AA111" s="64">
        <f>AA$4*投入係数表!AA111</f>
        <v>4.6726182512057207E-2</v>
      </c>
      <c r="AB111" s="64">
        <f>AB$4*投入係数表!AB111</f>
        <v>0.10885062212679059</v>
      </c>
      <c r="AC111" s="64">
        <f>AC$4*投入係数表!AC111</f>
        <v>2.8052739149601252E-2</v>
      </c>
      <c r="AD111" s="64">
        <f>AD$4*投入係数表!AD111</f>
        <v>0.59196665750664101</v>
      </c>
      <c r="AE111" s="64">
        <f>AE$4*投入係数表!AE111</f>
        <v>0.14244944030678386</v>
      </c>
      <c r="AF111" s="64">
        <f>AF$4*投入係数表!AF111</f>
        <v>0.55084383577255847</v>
      </c>
      <c r="AG111" s="64">
        <f>AG$4*投入係数表!AG111</f>
        <v>0.44026586377322052</v>
      </c>
      <c r="AH111" s="64">
        <f>AH$4*投入係数表!AH111</f>
        <v>1.1357118274635769</v>
      </c>
      <c r="AI111" s="64">
        <f>AI$4*投入係数表!AI111</f>
        <v>0.9295949053599859</v>
      </c>
      <c r="AJ111" s="64">
        <f>AJ$4*投入係数表!AJ111</f>
        <v>0.12412723041117144</v>
      </c>
      <c r="AK111" s="64">
        <f>AK$4*投入係数表!AK111</f>
        <v>1.4805399188911084</v>
      </c>
      <c r="AL111" s="64">
        <f>AL$4*投入係数表!AL111</f>
        <v>0.47104239381544333</v>
      </c>
      <c r="AM111" s="64">
        <f>AM$4*投入係数表!AM111</f>
        <v>0.55386847562566699</v>
      </c>
      <c r="AN111" s="64">
        <f>AN$4*投入係数表!AN111</f>
        <v>1.8278224212883678</v>
      </c>
      <c r="AO111" s="64">
        <f>AO$4*投入係数表!AO111</f>
        <v>1.1351909184726523</v>
      </c>
      <c r="AP111" s="64">
        <f>AP$4*投入係数表!AP111</f>
        <v>0.36810072574404451</v>
      </c>
      <c r="AQ111" s="64">
        <f>AQ$4*投入係数表!AQ111</f>
        <v>0.54120349640819976</v>
      </c>
      <c r="AR111" s="64">
        <f>AR$4*投入係数表!AR111</f>
        <v>0.3016821995263651</v>
      </c>
      <c r="AS111" s="64">
        <f>AS$4*投入係数表!AS111</f>
        <v>0.71717615239838628</v>
      </c>
      <c r="AT111" s="64">
        <f>AT$4*投入係数表!AT111</f>
        <v>0.69518383091084979</v>
      </c>
      <c r="AU111" s="64">
        <f>AU$4*投入係数表!AU111</f>
        <v>0.62751393710766612</v>
      </c>
      <c r="AV111" s="64">
        <f>AV$4*投入係数表!AV111</f>
        <v>0.32972443167703264</v>
      </c>
      <c r="AW111" s="64">
        <f>AW$4*投入係数表!AW111</f>
        <v>0.17640283034391968</v>
      </c>
      <c r="AX111" s="64">
        <f>AX$4*投入係数表!AX111</f>
        <v>5.0243926157636273E-2</v>
      </c>
      <c r="AY111" s="64">
        <f>AY$4*投入係数表!AY111</f>
        <v>0.3732319962189331</v>
      </c>
      <c r="AZ111" s="64">
        <f>AZ$4*投入係数表!AZ111</f>
        <v>4.2395156777289764E-2</v>
      </c>
      <c r="BA111" s="64">
        <f>BA$4*投入係数表!BA111</f>
        <v>7.0921133295669E-2</v>
      </c>
      <c r="BB111" s="64">
        <f>BB$4*投入係数表!BB111</f>
        <v>0.60144408826367057</v>
      </c>
      <c r="BC111" s="64">
        <f>BC$4*投入係数表!BC111</f>
        <v>0.22166523769265009</v>
      </c>
      <c r="BD111" s="64">
        <f>BD$4*投入係数表!BD111</f>
        <v>0.19579878653097732</v>
      </c>
      <c r="BE111" s="64">
        <f>BE$4*投入係数表!BE111</f>
        <v>0</v>
      </c>
      <c r="BF111" s="64">
        <f>BF$4*投入係数表!BF111</f>
        <v>0.13824075834930294</v>
      </c>
      <c r="BG111" s="64">
        <f>BG$4*投入係数表!BG111</f>
        <v>2.6868145385800672E-2</v>
      </c>
      <c r="BH111" s="64">
        <f>BH$4*投入係数表!BH111</f>
        <v>0.35318521377181133</v>
      </c>
      <c r="BI111" s="64">
        <f>BI$4*投入係数表!BI111</f>
        <v>0.92978469863691116</v>
      </c>
      <c r="BJ111" s="64">
        <f>BJ$4*投入係数表!BJ111</f>
        <v>9.6829219345775638E-2</v>
      </c>
      <c r="BK111" s="64">
        <f>BK$4*投入係数表!BK111</f>
        <v>0.21046357862584045</v>
      </c>
      <c r="BL111" s="64">
        <f>BL$4*投入係数表!BL111</f>
        <v>1.4731905320644252</v>
      </c>
      <c r="BM111" s="64">
        <f>BM$4*投入係数表!BM111</f>
        <v>1.7596925476674261</v>
      </c>
      <c r="BN111" s="64">
        <f>BN$4*投入係数表!BN111</f>
        <v>1.2561637142957878</v>
      </c>
      <c r="BO111" s="64">
        <f>BO$4*投入係数表!BO111</f>
        <v>1.4646047236085065</v>
      </c>
      <c r="BP111" s="64">
        <f>BP$4*投入係数表!BP111</f>
        <v>0.3335558299470357</v>
      </c>
      <c r="BQ111" s="64">
        <f>BQ$4*投入係数表!BQ111</f>
        <v>0.22646798691382283</v>
      </c>
      <c r="BR111" s="64">
        <f>BR$4*投入係数表!BR111</f>
        <v>0.74823341091230766</v>
      </c>
      <c r="BS111" s="64">
        <f>BS$4*投入係数表!BS111</f>
        <v>0.76473778817749449</v>
      </c>
      <c r="BT111" s="64">
        <f>BT$4*投入係数表!BT111</f>
        <v>0.42663926263288487</v>
      </c>
      <c r="BU111" s="64">
        <f>BU$4*投入係数表!BU111</f>
        <v>0.99231509054359823</v>
      </c>
      <c r="BV111" s="64">
        <f>BV$4*投入係数表!BV111</f>
        <v>1.0180458730179598</v>
      </c>
      <c r="BW111" s="64">
        <f>BW$4*投入係数表!BW111</f>
        <v>0.67651465650150922</v>
      </c>
      <c r="BX111" s="64">
        <f>BX$4*投入係数表!BX111</f>
        <v>8.2549954251645453E-3</v>
      </c>
      <c r="BY111" s="64">
        <f>BY$4*投入係数表!BY111</f>
        <v>0.58774643797622983</v>
      </c>
      <c r="BZ111" s="64">
        <f>BZ$4*投入係数表!BZ111</f>
        <v>0.18586373533004089</v>
      </c>
      <c r="CA111" s="64">
        <f>CA$4*投入係数表!CA111</f>
        <v>1.2766785701517795</v>
      </c>
      <c r="CB111" s="64">
        <f>CB$4*投入係数表!CB111</f>
        <v>0.31939315300928234</v>
      </c>
      <c r="CC111" s="64">
        <f>CC$4*投入係数表!CC111</f>
        <v>0.60884691848906558</v>
      </c>
      <c r="CD111" s="64">
        <f>CD$4*投入係数表!CD111</f>
        <v>0.24282204201225066</v>
      </c>
      <c r="CE111" s="64">
        <f>CE$4*投入係数表!CE111</f>
        <v>0.39778850619025502</v>
      </c>
      <c r="CF111" s="64">
        <f>CF$4*投入係数表!CF111</f>
        <v>0.10019721356320375</v>
      </c>
      <c r="CG111" s="64">
        <f>CG$4*投入係数表!CG111</f>
        <v>0.65311484850938994</v>
      </c>
      <c r="CH111" s="64">
        <f>CH$4*投入係数表!CH111</f>
        <v>0.72783214613525016</v>
      </c>
      <c r="CI111" s="64">
        <f>CI$4*投入係数表!CI111</f>
        <v>8.9175692327647701E-2</v>
      </c>
      <c r="CJ111" s="64">
        <f>CJ$4*投入係数表!CJ111</f>
        <v>1.133662136749104</v>
      </c>
      <c r="CK111" s="64">
        <f>CK$4*投入係数表!CK111</f>
        <v>0.30031789748172455</v>
      </c>
      <c r="CL111" s="64">
        <f>CL$4*投入係数表!CL111</f>
        <v>3.2182904552317031E-2</v>
      </c>
      <c r="CM111" s="64">
        <f>CM$4*投入係数表!CM111</f>
        <v>0.89061449984474872</v>
      </c>
      <c r="CN111" s="64">
        <f>CN$4*投入係数表!CN111</f>
        <v>0.14653797817329234</v>
      </c>
      <c r="CO111" s="64">
        <f>CO$4*投入係数表!CO111</f>
        <v>0.13845703174956311</v>
      </c>
      <c r="CP111" s="64">
        <f>CP$4*投入係数表!CP111</f>
        <v>1.8114613432682576</v>
      </c>
      <c r="CQ111" s="64">
        <f>CQ$4*投入係数表!CQ111</f>
        <v>0.62699362952536764</v>
      </c>
      <c r="CR111" s="64">
        <f>CR$4*投入係数表!CR111</f>
        <v>0.32062048910029478</v>
      </c>
      <c r="CS111" s="64">
        <f>CS$4*投入係数表!CS111</f>
        <v>1.2553709576476653</v>
      </c>
      <c r="CT111" s="64">
        <f>CT$4*投入係数表!CT111</f>
        <v>0.34171517451040462</v>
      </c>
      <c r="CU111" s="64">
        <f>CU$4*投入係数表!CU111</f>
        <v>1.8686349621601418E-2</v>
      </c>
      <c r="CV111" s="64">
        <f>CV$4*投入係数表!CV111</f>
        <v>0.51548942628088812</v>
      </c>
      <c r="CW111" s="64">
        <f>CW$4*投入係数表!CW111</f>
        <v>0.30768112291925775</v>
      </c>
      <c r="CX111" s="64">
        <f>CX$4*投入係数表!CX111</f>
        <v>1.9604207403411771</v>
      </c>
      <c r="CY111" s="64">
        <f>CY$4*投入係数表!CY111</f>
        <v>0.1474268141939763</v>
      </c>
      <c r="CZ111" s="64">
        <f>CZ$4*投入係数表!CZ111</f>
        <v>0.90855190716846901</v>
      </c>
      <c r="DA111" s="64">
        <f>DA$4*投入係数表!DA111</f>
        <v>0.12373787368837855</v>
      </c>
      <c r="DB111" s="64">
        <f>DB$4*投入係数表!DB111</f>
        <v>0.14950969614352932</v>
      </c>
      <c r="DC111" s="64">
        <f>DC$4*投入係数表!DC111</f>
        <v>0.5021649758491864</v>
      </c>
      <c r="DD111" s="64">
        <f>DD$4*投入係数表!DD111</f>
        <v>4.9478641719657684E-2</v>
      </c>
      <c r="DE111" s="64">
        <f>DE$4*投入係数表!DE111</f>
        <v>0</v>
      </c>
      <c r="DF111" s="196">
        <f t="shared" si="2"/>
        <v>51.950976932187778</v>
      </c>
    </row>
    <row r="112" spans="1:110" s="149" customFormat="1" ht="12">
      <c r="A112" s="169">
        <v>108</v>
      </c>
      <c r="B112" s="169" t="s">
        <v>60</v>
      </c>
      <c r="C112" s="173">
        <f t="shared" ref="C112:AH112" si="3">SUM(C5:C111)</f>
        <v>46.588533972401883</v>
      </c>
      <c r="D112" s="173">
        <f t="shared" si="3"/>
        <v>75.314706785385312</v>
      </c>
      <c r="E112" s="173">
        <f t="shared" si="3"/>
        <v>39.006331151411111</v>
      </c>
      <c r="F112" s="173">
        <f t="shared" si="3"/>
        <v>34.646496480722774</v>
      </c>
      <c r="G112" s="173">
        <f t="shared" si="3"/>
        <v>50.077568093003173</v>
      </c>
      <c r="H112" s="173">
        <f t="shared" si="3"/>
        <v>0</v>
      </c>
      <c r="I112" s="173">
        <f t="shared" si="3"/>
        <v>44.285496880231314</v>
      </c>
      <c r="J112" s="173">
        <f t="shared" si="3"/>
        <v>68.164585562501458</v>
      </c>
      <c r="K112" s="173">
        <f t="shared" si="3"/>
        <v>56.080053047747512</v>
      </c>
      <c r="L112" s="173">
        <f t="shared" si="3"/>
        <v>74.126380215872004</v>
      </c>
      <c r="M112" s="173">
        <f t="shared" si="3"/>
        <v>0</v>
      </c>
      <c r="N112" s="173">
        <f t="shared" si="3"/>
        <v>57.951788571723526</v>
      </c>
      <c r="O112" s="173">
        <f t="shared" si="3"/>
        <v>61.974208358652355</v>
      </c>
      <c r="P112" s="173">
        <f t="shared" si="3"/>
        <v>54.798516575460177</v>
      </c>
      <c r="Q112" s="173">
        <f t="shared" si="3"/>
        <v>55.936624746004711</v>
      </c>
      <c r="R112" s="173">
        <f t="shared" si="3"/>
        <v>75.194672580453215</v>
      </c>
      <c r="S112" s="173">
        <f t="shared" si="3"/>
        <v>53.854754472325595</v>
      </c>
      <c r="T112" s="173">
        <f t="shared" si="3"/>
        <v>39.399635452267056</v>
      </c>
      <c r="U112" s="173">
        <f t="shared" si="3"/>
        <v>62.190936471247468</v>
      </c>
      <c r="V112" s="173">
        <f t="shared" si="3"/>
        <v>51.92871122022396</v>
      </c>
      <c r="W112" s="173">
        <f t="shared" si="3"/>
        <v>84.351851851851833</v>
      </c>
      <c r="X112" s="173">
        <f t="shared" si="3"/>
        <v>69.711968513328188</v>
      </c>
      <c r="Y112" s="173">
        <f t="shared" si="3"/>
        <v>71.512940114354507</v>
      </c>
      <c r="Z112" s="173">
        <f t="shared" si="3"/>
        <v>59.466851501470572</v>
      </c>
      <c r="AA112" s="173">
        <f t="shared" si="3"/>
        <v>59.535331786772169</v>
      </c>
      <c r="AB112" s="173">
        <f t="shared" si="3"/>
        <v>65.711426648953605</v>
      </c>
      <c r="AC112" s="173">
        <f t="shared" si="3"/>
        <v>63.896124714463198</v>
      </c>
      <c r="AD112" s="173">
        <f t="shared" si="3"/>
        <v>78.903315929284673</v>
      </c>
      <c r="AE112" s="173">
        <f t="shared" si="3"/>
        <v>58.723179826399004</v>
      </c>
      <c r="AF112" s="173">
        <f t="shared" si="3"/>
        <v>44.642093966360555</v>
      </c>
      <c r="AG112" s="173">
        <f t="shared" si="3"/>
        <v>57.1749133670397</v>
      </c>
      <c r="AH112" s="173">
        <f t="shared" si="3"/>
        <v>49.602946987368234</v>
      </c>
      <c r="AI112" s="173">
        <f t="shared" ref="AI112:CT112" si="4">SUM(AI5:AI111)</f>
        <v>50.901291349725795</v>
      </c>
      <c r="AJ112" s="173">
        <f t="shared" si="4"/>
        <v>50.162916989914656</v>
      </c>
      <c r="AK112" s="173">
        <f t="shared" si="4"/>
        <v>48.614490648265836</v>
      </c>
      <c r="AL112" s="173">
        <f t="shared" si="4"/>
        <v>75.585802722245006</v>
      </c>
      <c r="AM112" s="173">
        <f t="shared" si="4"/>
        <v>82.007353137201235</v>
      </c>
      <c r="AN112" s="173">
        <f t="shared" si="4"/>
        <v>63.618923725464377</v>
      </c>
      <c r="AO112" s="173">
        <f t="shared" si="4"/>
        <v>68.048967534865255</v>
      </c>
      <c r="AP112" s="173">
        <f t="shared" si="4"/>
        <v>82.432602012005106</v>
      </c>
      <c r="AQ112" s="173">
        <f t="shared" si="4"/>
        <v>76.114366551806938</v>
      </c>
      <c r="AR112" s="173">
        <f t="shared" si="4"/>
        <v>52.47679250016828</v>
      </c>
      <c r="AS112" s="173">
        <f t="shared" si="4"/>
        <v>53.511565728091497</v>
      </c>
      <c r="AT112" s="173">
        <f t="shared" si="4"/>
        <v>55.942563107268668</v>
      </c>
      <c r="AU112" s="173">
        <f t="shared" si="4"/>
        <v>55.487691411570509</v>
      </c>
      <c r="AV112" s="173">
        <f t="shared" si="4"/>
        <v>62.329661196854531</v>
      </c>
      <c r="AW112" s="173">
        <f t="shared" si="4"/>
        <v>64.997202567056078</v>
      </c>
      <c r="AX112" s="173">
        <f t="shared" si="4"/>
        <v>66.906270766138832</v>
      </c>
      <c r="AY112" s="173">
        <f t="shared" si="4"/>
        <v>66.231088042269946</v>
      </c>
      <c r="AZ112" s="173">
        <f t="shared" si="4"/>
        <v>65.351286269056629</v>
      </c>
      <c r="BA112" s="173">
        <f t="shared" si="4"/>
        <v>62.080032695844508</v>
      </c>
      <c r="BB112" s="173">
        <f t="shared" si="4"/>
        <v>59.111138775637237</v>
      </c>
      <c r="BC112" s="173">
        <f t="shared" si="4"/>
        <v>69.455306970505362</v>
      </c>
      <c r="BD112" s="173">
        <f t="shared" si="4"/>
        <v>68.63472648601612</v>
      </c>
      <c r="BE112" s="173">
        <f t="shared" si="4"/>
        <v>0</v>
      </c>
      <c r="BF112" s="173">
        <f t="shared" si="4"/>
        <v>82.234233970654941</v>
      </c>
      <c r="BG112" s="173">
        <f t="shared" si="4"/>
        <v>74.431236970568065</v>
      </c>
      <c r="BH112" s="173">
        <f t="shared" si="4"/>
        <v>64.296937453482911</v>
      </c>
      <c r="BI112" s="173">
        <f t="shared" si="4"/>
        <v>66.339746117364612</v>
      </c>
      <c r="BJ112" s="173">
        <f t="shared" si="4"/>
        <v>60.692354003612294</v>
      </c>
      <c r="BK112" s="173">
        <f t="shared" si="4"/>
        <v>82.369484643608828</v>
      </c>
      <c r="BL112" s="173">
        <f t="shared" si="4"/>
        <v>53.435047029441264</v>
      </c>
      <c r="BM112" s="173">
        <f t="shared" si="4"/>
        <v>52.62068222400098</v>
      </c>
      <c r="BN112" s="173">
        <f t="shared" si="4"/>
        <v>51.990520849597821</v>
      </c>
      <c r="BO112" s="173">
        <f t="shared" si="4"/>
        <v>48.099907816523086</v>
      </c>
      <c r="BP112" s="173">
        <f t="shared" si="4"/>
        <v>54.710908826182219</v>
      </c>
      <c r="BQ112" s="173">
        <f t="shared" si="4"/>
        <v>75.331515468681616</v>
      </c>
      <c r="BR112" s="173">
        <f t="shared" si="4"/>
        <v>54.923281064060561</v>
      </c>
      <c r="BS112" s="173">
        <f t="shared" si="4"/>
        <v>35.015666814593665</v>
      </c>
      <c r="BT112" s="173">
        <f t="shared" si="4"/>
        <v>30.591893649026346</v>
      </c>
      <c r="BU112" s="173">
        <f t="shared" si="4"/>
        <v>37.023206188316877</v>
      </c>
      <c r="BV112" s="173">
        <f t="shared" si="4"/>
        <v>27.89479156831413</v>
      </c>
      <c r="BW112" s="173">
        <f t="shared" si="4"/>
        <v>35.644248440976213</v>
      </c>
      <c r="BX112" s="173">
        <f t="shared" si="4"/>
        <v>10.9041571972492</v>
      </c>
      <c r="BY112" s="173">
        <f t="shared" si="4"/>
        <v>35.693831165580292</v>
      </c>
      <c r="BZ112" s="173">
        <f t="shared" si="4"/>
        <v>22.122090227873244</v>
      </c>
      <c r="CA112" s="173">
        <f t="shared" si="4"/>
        <v>59.944706391734563</v>
      </c>
      <c r="CB112" s="173">
        <f t="shared" si="4"/>
        <v>86.650364307815167</v>
      </c>
      <c r="CC112" s="173">
        <f t="shared" si="4"/>
        <v>31.914761431411534</v>
      </c>
      <c r="CD112" s="173">
        <f t="shared" si="4"/>
        <v>39.917982673695626</v>
      </c>
      <c r="CE112" s="173">
        <f t="shared" si="4"/>
        <v>39.496134558825673</v>
      </c>
      <c r="CF112" s="173">
        <f t="shared" si="4"/>
        <v>22.254914434760483</v>
      </c>
      <c r="CG112" s="173">
        <f t="shared" si="4"/>
        <v>55.558855024341078</v>
      </c>
      <c r="CH112" s="173">
        <f t="shared" si="4"/>
        <v>45.707341667420778</v>
      </c>
      <c r="CI112" s="173">
        <f t="shared" si="4"/>
        <v>36.742979440949476</v>
      </c>
      <c r="CJ112" s="173">
        <f t="shared" si="4"/>
        <v>59.904907213568464</v>
      </c>
      <c r="CK112" s="173">
        <f t="shared" si="4"/>
        <v>52.718243213548014</v>
      </c>
      <c r="CL112" s="173">
        <f t="shared" si="4"/>
        <v>28.231566772228451</v>
      </c>
      <c r="CM112" s="173">
        <f t="shared" si="4"/>
        <v>20.000662166914381</v>
      </c>
      <c r="CN112" s="173">
        <f t="shared" si="4"/>
        <v>45.731439764611991</v>
      </c>
      <c r="CO112" s="173">
        <f t="shared" si="4"/>
        <v>47.543220165984373</v>
      </c>
      <c r="CP112" s="173">
        <f t="shared" si="4"/>
        <v>45.123722076360053</v>
      </c>
      <c r="CQ112" s="173">
        <f t="shared" si="4"/>
        <v>30.159901655226619</v>
      </c>
      <c r="CR112" s="173">
        <f t="shared" si="4"/>
        <v>23.274701989914274</v>
      </c>
      <c r="CS112" s="173">
        <f t="shared" si="4"/>
        <v>37.818904719079839</v>
      </c>
      <c r="CT112" s="173">
        <f t="shared" si="4"/>
        <v>45.660217283717863</v>
      </c>
      <c r="CU112" s="173">
        <f t="shared" ref="CU112:DF112" si="5">SUM(CU5:CU111)</f>
        <v>71.891058581706062</v>
      </c>
      <c r="CV112" s="173">
        <f t="shared" si="5"/>
        <v>66.62927650028044</v>
      </c>
      <c r="CW112" s="173">
        <f t="shared" si="5"/>
        <v>27.484752258275584</v>
      </c>
      <c r="CX112" s="173">
        <f t="shared" si="5"/>
        <v>58.469590722136061</v>
      </c>
      <c r="CY112" s="173">
        <f t="shared" si="5"/>
        <v>58.994090867979132</v>
      </c>
      <c r="CZ112" s="173">
        <f t="shared" si="5"/>
        <v>34.843445608289336</v>
      </c>
      <c r="DA112" s="173">
        <f t="shared" si="5"/>
        <v>31.382589890806088</v>
      </c>
      <c r="DB112" s="173">
        <f t="shared" si="5"/>
        <v>30.715447869486841</v>
      </c>
      <c r="DC112" s="173">
        <f t="shared" si="5"/>
        <v>25.517014990699199</v>
      </c>
      <c r="DD112" s="173">
        <f t="shared" si="5"/>
        <v>100</v>
      </c>
      <c r="DE112" s="173">
        <f t="shared" si="5"/>
        <v>35.062069110807982</v>
      </c>
      <c r="DF112" s="197">
        <f t="shared" si="5"/>
        <v>5616.4655920755358</v>
      </c>
    </row>
  </sheetData>
  <phoneticPr fontId="3"/>
  <pageMargins left="0.75" right="0.75"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0DB44-D4B3-47C6-AE24-9604548600E2}">
  <dimension ref="A1:AI114"/>
  <sheetViews>
    <sheetView showGridLines="0" workbookViewId="0">
      <pane xSplit="3" ySplit="4" topLeftCell="D5" activePane="bottomRight" state="frozen"/>
      <selection activeCell="B3" sqref="B3"/>
      <selection pane="topRight" activeCell="B3" sqref="B3"/>
      <selection pane="bottomLeft" activeCell="B3" sqref="B3"/>
      <selection pane="bottomRight" activeCell="D5" sqref="D5"/>
    </sheetView>
  </sheetViews>
  <sheetFormatPr defaultColWidth="8.1640625" defaultRowHeight="12"/>
  <cols>
    <col min="1" max="2" width="5" style="149" customWidth="1"/>
    <col min="3" max="3" width="17.6640625" style="149" customWidth="1"/>
    <col min="4" max="6" width="8.83203125" style="149" customWidth="1"/>
    <col min="7" max="7" width="8.83203125" style="151" customWidth="1"/>
    <col min="8" max="14" width="8.83203125" style="149" customWidth="1"/>
    <col min="15" max="15" width="8.83203125" style="151" customWidth="1"/>
    <col min="16" max="20" width="8.83203125" style="149" customWidth="1"/>
    <col min="21" max="16384" width="8.1640625" style="149"/>
  </cols>
  <sheetData>
    <row r="1" spans="1:35" ht="13">
      <c r="B1" s="150" t="s">
        <v>397</v>
      </c>
      <c r="H1" s="149" t="s">
        <v>449</v>
      </c>
      <c r="N1" s="152"/>
      <c r="O1" s="153"/>
      <c r="P1" s="152"/>
      <c r="Q1" s="152"/>
      <c r="R1" s="152"/>
      <c r="S1" s="152"/>
      <c r="AD1" s="152"/>
      <c r="AE1" s="152"/>
      <c r="AI1" s="152"/>
    </row>
    <row r="3" spans="1:35" ht="44">
      <c r="A3" s="49" t="s">
        <v>398</v>
      </c>
      <c r="B3" s="50" t="s">
        <v>399</v>
      </c>
      <c r="C3" s="48"/>
      <c r="D3" s="49" t="s">
        <v>400</v>
      </c>
      <c r="E3" s="51" t="s">
        <v>401</v>
      </c>
      <c r="F3" s="51" t="s">
        <v>402</v>
      </c>
      <c r="G3" s="52" t="s">
        <v>403</v>
      </c>
      <c r="H3" s="51" t="s">
        <v>404</v>
      </c>
      <c r="I3" s="53" t="s">
        <v>405</v>
      </c>
      <c r="J3" s="51" t="s">
        <v>406</v>
      </c>
      <c r="K3" s="51" t="s">
        <v>407</v>
      </c>
      <c r="L3" s="50" t="s">
        <v>408</v>
      </c>
      <c r="M3" s="51" t="s">
        <v>450</v>
      </c>
      <c r="N3" s="51" t="s">
        <v>409</v>
      </c>
      <c r="O3" s="52" t="s">
        <v>375</v>
      </c>
      <c r="P3" s="51" t="s">
        <v>409</v>
      </c>
      <c r="Q3" s="51" t="s">
        <v>370</v>
      </c>
      <c r="R3" s="51" t="s">
        <v>410</v>
      </c>
      <c r="S3" s="53" t="s">
        <v>411</v>
      </c>
      <c r="T3" s="54" t="s">
        <v>412</v>
      </c>
      <c r="U3" s="55" t="s">
        <v>413</v>
      </c>
      <c r="V3" s="56" t="s">
        <v>414</v>
      </c>
      <c r="W3" s="55" t="s">
        <v>415</v>
      </c>
      <c r="X3" s="56" t="s">
        <v>416</v>
      </c>
      <c r="Y3" s="55" t="s">
        <v>417</v>
      </c>
      <c r="Z3" s="57" t="s">
        <v>418</v>
      </c>
    </row>
    <row r="4" spans="1:35" ht="19">
      <c r="A4" s="154"/>
      <c r="B4" s="155"/>
      <c r="C4" s="58"/>
      <c r="D4" s="59" t="s">
        <v>419</v>
      </c>
      <c r="E4" s="61" t="s">
        <v>420</v>
      </c>
      <c r="F4" s="61" t="s">
        <v>421</v>
      </c>
      <c r="G4" s="75" t="s">
        <v>422</v>
      </c>
      <c r="H4" s="61" t="s">
        <v>423</v>
      </c>
      <c r="I4" s="61" t="s">
        <v>424</v>
      </c>
      <c r="J4" s="61" t="s">
        <v>425</v>
      </c>
      <c r="K4" s="61" t="s">
        <v>426</v>
      </c>
      <c r="L4" s="62" t="s">
        <v>427</v>
      </c>
      <c r="M4" s="61" t="s">
        <v>428</v>
      </c>
      <c r="N4" s="61" t="s">
        <v>429</v>
      </c>
      <c r="O4" s="75" t="s">
        <v>430</v>
      </c>
      <c r="P4" s="61" t="s">
        <v>431</v>
      </c>
      <c r="Q4" s="61" t="s">
        <v>432</v>
      </c>
      <c r="R4" s="61" t="s">
        <v>433</v>
      </c>
      <c r="S4" s="62" t="s">
        <v>434</v>
      </c>
      <c r="T4" s="59" t="s">
        <v>435</v>
      </c>
      <c r="U4" s="60" t="s">
        <v>436</v>
      </c>
      <c r="V4" s="61" t="s">
        <v>437</v>
      </c>
      <c r="W4" s="61" t="s">
        <v>438</v>
      </c>
      <c r="X4" s="61" t="s">
        <v>439</v>
      </c>
      <c r="Y4" s="61" t="s">
        <v>440</v>
      </c>
      <c r="Z4" s="62" t="s">
        <v>441</v>
      </c>
    </row>
    <row r="5" spans="1:35" ht="14.25" customHeight="1">
      <c r="A5" s="280">
        <v>1</v>
      </c>
      <c r="B5" s="157">
        <v>1</v>
      </c>
      <c r="C5" s="157" t="s">
        <v>128</v>
      </c>
      <c r="D5" s="158">
        <f>最終需要額!D6</f>
        <v>100</v>
      </c>
      <c r="E5" s="63"/>
      <c r="F5" s="64">
        <f>投入分析表!DF5</f>
        <v>61.590873764792732</v>
      </c>
      <c r="G5" s="159">
        <f>分析係数表!C8</f>
        <v>0.14298878205128207</v>
      </c>
      <c r="H5" s="64">
        <f>F5*G5</f>
        <v>8.8068040251019752</v>
      </c>
      <c r="I5" s="64">
        <f t="array" ref="I5:I111">MMULT(逆行列係数表!C5:DE111,H5:H111)</f>
        <v>9.8337584871888204</v>
      </c>
      <c r="J5" s="160">
        <f>D5+I5</f>
        <v>109.83375848718882</v>
      </c>
      <c r="K5" s="161">
        <f>分析係数表!G8</f>
        <v>0.18618342580129785</v>
      </c>
      <c r="L5" s="162">
        <f>J5*K5</f>
        <v>20.449225423777186</v>
      </c>
      <c r="M5" s="65" t="s">
        <v>262</v>
      </c>
      <c r="N5" s="66"/>
      <c r="O5" s="159">
        <f>分析係数表!H8</f>
        <v>1.0431925069545286E-2</v>
      </c>
      <c r="P5" s="160">
        <f>$N$112*O5</f>
        <v>20.415431448172427</v>
      </c>
      <c r="Q5" s="161">
        <f>分析係数表!C8</f>
        <v>0.14298878205128207</v>
      </c>
      <c r="R5" s="160">
        <f>P5*Q5</f>
        <v>2.9191776778256169</v>
      </c>
      <c r="S5" s="160">
        <f t="array" ref="S5:S111">MMULT(逆行列係数表!C5:DE111,R5:R111)</f>
        <v>3.8735923507510077</v>
      </c>
      <c r="T5" s="163">
        <f>J5+S5</f>
        <v>113.70735083793983</v>
      </c>
      <c r="U5" s="161">
        <f>分析係数表!F8</f>
        <v>0.53198078417211081</v>
      </c>
      <c r="V5" s="164">
        <f>T5*U5</f>
        <v>60.490125664900553</v>
      </c>
      <c r="W5" s="161">
        <f>分析係数表!D8</f>
        <v>0.52630139084950156</v>
      </c>
      <c r="X5" s="165">
        <f>ROUND(T5*W5,0)</f>
        <v>60</v>
      </c>
      <c r="Y5" s="161">
        <f>分析係数表!E8</f>
        <v>0.18523138877034021</v>
      </c>
      <c r="Z5" s="166">
        <f>ROUND(T5*Y5,0)</f>
        <v>21</v>
      </c>
    </row>
    <row r="6" spans="1:35" ht="14.25" customHeight="1">
      <c r="A6" s="281">
        <v>2</v>
      </c>
      <c r="B6" s="155">
        <v>1</v>
      </c>
      <c r="C6" s="167" t="s">
        <v>1</v>
      </c>
      <c r="D6" s="158">
        <f>最終需要額!D7</f>
        <v>100</v>
      </c>
      <c r="E6" s="63"/>
      <c r="F6" s="64">
        <f>投入分析表!DF6</f>
        <v>25.395988692673669</v>
      </c>
      <c r="G6" s="159">
        <f>分析係数表!C9</f>
        <v>0.19391332737157374</v>
      </c>
      <c r="H6" s="64">
        <f t="shared" ref="H6:H69" si="0">F6*G6</f>
        <v>4.9246206692872141</v>
      </c>
      <c r="I6" s="64">
        <v>5.5632929327088911</v>
      </c>
      <c r="J6" s="160">
        <f>SUM(D6,I6)</f>
        <v>105.56329293270889</v>
      </c>
      <c r="K6" s="161">
        <f>分析係数表!G9</f>
        <v>9.7942892232115442E-2</v>
      </c>
      <c r="L6" s="162">
        <f t="shared" ref="L6:L68" si="1">J6*K6</f>
        <v>10.33917422337554</v>
      </c>
      <c r="M6" s="65"/>
      <c r="N6" s="66"/>
      <c r="O6" s="159">
        <f>分析係数表!H9</f>
        <v>8.6725715786634659E-4</v>
      </c>
      <c r="P6" s="160">
        <f t="shared" ref="P6:P68" si="2">$N$112*O6</f>
        <v>1.6972350679594179</v>
      </c>
      <c r="Q6" s="161">
        <f>分析係数表!C9</f>
        <v>0.19391332737157374</v>
      </c>
      <c r="R6" s="160">
        <f t="shared" ref="R6:R69" si="3">P6*Q6</f>
        <v>0.32911649935972981</v>
      </c>
      <c r="S6" s="160">
        <v>1.0095117146189914</v>
      </c>
      <c r="T6" s="163">
        <f t="shared" ref="T6:T69" si="4">J6+S6</f>
        <v>106.57280464732789</v>
      </c>
      <c r="U6" s="161">
        <f>分析係数表!F9</f>
        <v>0.24518850088069422</v>
      </c>
      <c r="V6" s="164">
        <f t="shared" ref="V6:V69" si="5">T6*U6</f>
        <v>26.130426206129407</v>
      </c>
      <c r="W6" s="161">
        <f>分析係数表!D9</f>
        <v>5.8141977602895786E-2</v>
      </c>
      <c r="X6" s="165">
        <f t="shared" ref="X6:X69" si="6">ROUND(T6*W6,0)</f>
        <v>6</v>
      </c>
      <c r="Y6" s="161">
        <f>分析係数表!E9</f>
        <v>3.5583278121616602E-2</v>
      </c>
      <c r="Z6" s="166">
        <f t="shared" ref="Z6:Z69" si="7">ROUND(T6*Y6,0)</f>
        <v>4</v>
      </c>
    </row>
    <row r="7" spans="1:35" ht="14.25" customHeight="1">
      <c r="A7" s="282">
        <v>3</v>
      </c>
      <c r="B7" s="155">
        <v>1</v>
      </c>
      <c r="C7" s="155" t="s">
        <v>2</v>
      </c>
      <c r="D7" s="158">
        <f>最終需要額!D8</f>
        <v>100</v>
      </c>
      <c r="E7" s="63"/>
      <c r="F7" s="64">
        <f>投入分析表!DF7</f>
        <v>11.892603581203279</v>
      </c>
      <c r="G7" s="159">
        <f>分析係数表!C10</f>
        <v>1</v>
      </c>
      <c r="H7" s="64">
        <f t="shared" si="0"/>
        <v>11.892603581203279</v>
      </c>
      <c r="I7" s="64">
        <v>12.837884219867234</v>
      </c>
      <c r="J7" s="160">
        <f t="shared" ref="J7:J70" si="8">SUM(D7,I7)</f>
        <v>112.83788421986723</v>
      </c>
      <c r="K7" s="161">
        <f>分析係数表!G10</f>
        <v>0.16793647387058697</v>
      </c>
      <c r="L7" s="162">
        <f t="shared" si="1"/>
        <v>18.949596394902052</v>
      </c>
      <c r="M7" s="65"/>
      <c r="N7" s="66"/>
      <c r="O7" s="159">
        <f>分析係数表!H10</f>
        <v>0</v>
      </c>
      <c r="P7" s="160">
        <f t="shared" si="2"/>
        <v>0</v>
      </c>
      <c r="Q7" s="161">
        <f>分析係数表!C10</f>
        <v>1</v>
      </c>
      <c r="R7" s="160">
        <f t="shared" si="3"/>
        <v>0</v>
      </c>
      <c r="S7" s="160">
        <v>0.31030015401791894</v>
      </c>
      <c r="T7" s="163">
        <f t="shared" si="4"/>
        <v>113.14818437388516</v>
      </c>
      <c r="U7" s="161">
        <f>分析係数表!F10</f>
        <v>0.60854168902242733</v>
      </c>
      <c r="V7" s="164">
        <f t="shared" si="5"/>
        <v>68.855387228705098</v>
      </c>
      <c r="W7" s="161">
        <f>分析係数表!D10</f>
        <v>8.7992273849125446E-2</v>
      </c>
      <c r="X7" s="165">
        <f t="shared" si="6"/>
        <v>10</v>
      </c>
      <c r="Y7" s="161">
        <f>分析係数表!E10</f>
        <v>8.7241120291876806E-2</v>
      </c>
      <c r="Z7" s="166">
        <f t="shared" si="7"/>
        <v>10</v>
      </c>
    </row>
    <row r="8" spans="1:35" ht="14.25" customHeight="1">
      <c r="A8" s="282">
        <v>4</v>
      </c>
      <c r="B8" s="155">
        <v>2</v>
      </c>
      <c r="C8" s="155" t="s">
        <v>129</v>
      </c>
      <c r="D8" s="158">
        <f>最終需要額!D9</f>
        <v>100</v>
      </c>
      <c r="E8" s="63"/>
      <c r="F8" s="64">
        <f>投入分析表!DF8</f>
        <v>35.538213545193202</v>
      </c>
      <c r="G8" s="159">
        <f>分析係数表!C11</f>
        <v>0.39351462480142041</v>
      </c>
      <c r="H8" s="64">
        <f t="shared" si="0"/>
        <v>13.98480676934946</v>
      </c>
      <c r="I8" s="64">
        <v>16.242538715409502</v>
      </c>
      <c r="J8" s="160">
        <f t="shared" si="8"/>
        <v>116.24253871540949</v>
      </c>
      <c r="K8" s="161">
        <f>分析係数表!G11</f>
        <v>0.22817522849038765</v>
      </c>
      <c r="L8" s="162">
        <f t="shared" si="1"/>
        <v>26.523667831691295</v>
      </c>
      <c r="M8" s="65"/>
      <c r="N8" s="66"/>
      <c r="O8" s="159">
        <f>分析係数表!H11</f>
        <v>5.0911500837573466E-4</v>
      </c>
      <c r="P8" s="160">
        <f t="shared" si="2"/>
        <v>0.99634559138791756</v>
      </c>
      <c r="Q8" s="161">
        <f>分析係数表!C11</f>
        <v>0.39351462480142041</v>
      </c>
      <c r="R8" s="160">
        <f t="shared" si="3"/>
        <v>0.39207656156756571</v>
      </c>
      <c r="S8" s="160">
        <v>0.52303814613702415</v>
      </c>
      <c r="T8" s="163">
        <f t="shared" si="4"/>
        <v>116.76557686154652</v>
      </c>
      <c r="U8" s="161">
        <f>分析係数表!F11</f>
        <v>0.63987813845992225</v>
      </c>
      <c r="V8" s="164">
        <f t="shared" si="5"/>
        <v>74.715739958365361</v>
      </c>
      <c r="W8" s="161">
        <f>分析係数表!D11</f>
        <v>0.29572434079210003</v>
      </c>
      <c r="X8" s="165">
        <f t="shared" si="6"/>
        <v>35</v>
      </c>
      <c r="Y8" s="161">
        <f>分析係数表!E11</f>
        <v>0.26862065342998215</v>
      </c>
      <c r="Z8" s="166">
        <f t="shared" si="7"/>
        <v>31</v>
      </c>
    </row>
    <row r="9" spans="1:35" ht="14.25" customHeight="1">
      <c r="A9" s="282">
        <v>5</v>
      </c>
      <c r="B9" s="155">
        <v>3</v>
      </c>
      <c r="C9" s="155" t="s">
        <v>130</v>
      </c>
      <c r="D9" s="158">
        <f>最終需要額!D10</f>
        <v>100</v>
      </c>
      <c r="E9" s="63"/>
      <c r="F9" s="64">
        <f>投入分析表!DF9</f>
        <v>8.7721953702464965</v>
      </c>
      <c r="G9" s="159">
        <f>分析係数表!C12</f>
        <v>0.12671464860287895</v>
      </c>
      <c r="H9" s="64">
        <f t="shared" si="0"/>
        <v>1.1115656538165866</v>
      </c>
      <c r="I9" s="64">
        <v>1.187576829621781</v>
      </c>
      <c r="J9" s="160">
        <f t="shared" si="8"/>
        <v>101.18757682962178</v>
      </c>
      <c r="K9" s="161">
        <f>分析係数表!G12</f>
        <v>0.17153349174243465</v>
      </c>
      <c r="L9" s="162">
        <f t="shared" si="1"/>
        <v>17.357058374540898</v>
      </c>
      <c r="M9" s="65"/>
      <c r="N9" s="66"/>
      <c r="O9" s="159">
        <f>分析係数表!H12</f>
        <v>1.1608350684055029E-3</v>
      </c>
      <c r="P9" s="160">
        <f t="shared" si="2"/>
        <v>2.2717713752424507</v>
      </c>
      <c r="Q9" s="161">
        <f>分析係数表!C12</f>
        <v>0.12671464860287895</v>
      </c>
      <c r="R9" s="160">
        <f t="shared" si="3"/>
        <v>0.28786671151992621</v>
      </c>
      <c r="S9" s="160">
        <v>0.42802983633720193</v>
      </c>
      <c r="T9" s="163">
        <f t="shared" si="4"/>
        <v>101.61560666595898</v>
      </c>
      <c r="U9" s="161">
        <f>分析係数表!F12</f>
        <v>0.47381340455197063</v>
      </c>
      <c r="V9" s="164">
        <f t="shared" si="5"/>
        <v>48.146836550011948</v>
      </c>
      <c r="W9" s="161">
        <f>分析係数表!D12</f>
        <v>9.5045460793747427E-2</v>
      </c>
      <c r="X9" s="165">
        <f t="shared" si="6"/>
        <v>10</v>
      </c>
      <c r="Y9" s="161">
        <f>分析係数表!E12</f>
        <v>4.2279520059697977E-2</v>
      </c>
      <c r="Z9" s="166">
        <f t="shared" si="7"/>
        <v>4</v>
      </c>
    </row>
    <row r="10" spans="1:35" ht="14.25" customHeight="1">
      <c r="A10" s="282">
        <v>6</v>
      </c>
      <c r="B10" s="155">
        <v>4</v>
      </c>
      <c r="C10" s="155" t="s">
        <v>3</v>
      </c>
      <c r="D10" s="158">
        <f>最終需要額!D11</f>
        <v>100</v>
      </c>
      <c r="E10" s="63"/>
      <c r="F10" s="64">
        <f>投入分析表!DF10</f>
        <v>181.59794154725861</v>
      </c>
      <c r="G10" s="159">
        <f>分析係数表!C13</f>
        <v>0</v>
      </c>
      <c r="H10" s="64">
        <f t="shared" si="0"/>
        <v>0</v>
      </c>
      <c r="I10" s="64">
        <v>0</v>
      </c>
      <c r="J10" s="160">
        <f t="shared" si="8"/>
        <v>100</v>
      </c>
      <c r="K10" s="161">
        <f>分析係数表!G13</f>
        <v>0</v>
      </c>
      <c r="L10" s="162">
        <f t="shared" si="1"/>
        <v>0</v>
      </c>
      <c r="M10" s="65"/>
      <c r="N10" s="66"/>
      <c r="O10" s="159">
        <f>分析係数表!H13</f>
        <v>0</v>
      </c>
      <c r="P10" s="160">
        <f t="shared" si="2"/>
        <v>0</v>
      </c>
      <c r="Q10" s="161">
        <f>分析係数表!C13</f>
        <v>0</v>
      </c>
      <c r="R10" s="160">
        <f t="shared" si="3"/>
        <v>0</v>
      </c>
      <c r="S10" s="160">
        <v>0</v>
      </c>
      <c r="T10" s="163">
        <f t="shared" si="4"/>
        <v>100</v>
      </c>
      <c r="U10" s="161">
        <f>分析係数表!F13</f>
        <v>0</v>
      </c>
      <c r="V10" s="164">
        <f t="shared" si="5"/>
        <v>0</v>
      </c>
      <c r="W10" s="161">
        <f>分析係数表!D13</f>
        <v>0</v>
      </c>
      <c r="X10" s="165">
        <f t="shared" si="6"/>
        <v>0</v>
      </c>
      <c r="Y10" s="161">
        <f>分析係数表!E13</f>
        <v>0</v>
      </c>
      <c r="Z10" s="166">
        <f t="shared" si="7"/>
        <v>0</v>
      </c>
    </row>
    <row r="11" spans="1:35" ht="14.25" customHeight="1">
      <c r="A11" s="282">
        <v>7</v>
      </c>
      <c r="B11" s="155">
        <v>4</v>
      </c>
      <c r="C11" s="155" t="s">
        <v>296</v>
      </c>
      <c r="D11" s="158">
        <f>最終需要額!D12</f>
        <v>100</v>
      </c>
      <c r="E11" s="63"/>
      <c r="F11" s="64">
        <f>投入分析表!DF11</f>
        <v>65.890386273929195</v>
      </c>
      <c r="G11" s="159">
        <f>分析係数表!C14</f>
        <v>3.4699610354305688E-2</v>
      </c>
      <c r="H11" s="64">
        <f t="shared" si="0"/>
        <v>2.2863707298000349</v>
      </c>
      <c r="I11" s="64">
        <v>3.6219510053923987</v>
      </c>
      <c r="J11" s="160">
        <f t="shared" si="8"/>
        <v>103.6219510053924</v>
      </c>
      <c r="K11" s="161">
        <f>分析係数表!G14</f>
        <v>0.2579516055394917</v>
      </c>
      <c r="L11" s="162">
        <f t="shared" si="1"/>
        <v>26.729448630975519</v>
      </c>
      <c r="M11" s="65"/>
      <c r="N11" s="66"/>
      <c r="O11" s="159">
        <f>分析係数表!H14</f>
        <v>-1.9466162084954558E-5</v>
      </c>
      <c r="P11" s="160">
        <f t="shared" si="2"/>
        <v>-3.8095566729538018E-2</v>
      </c>
      <c r="Q11" s="161">
        <f>分析係数表!C14</f>
        <v>3.4699610354305688E-2</v>
      </c>
      <c r="R11" s="160">
        <f t="shared" si="3"/>
        <v>-1.3219013217414207E-3</v>
      </c>
      <c r="S11" s="160">
        <v>1.4105248169239649E-3</v>
      </c>
      <c r="T11" s="163">
        <f t="shared" si="4"/>
        <v>103.62336153020932</v>
      </c>
      <c r="U11" s="161">
        <f>分析係数表!F14</f>
        <v>0.54360066960888753</v>
      </c>
      <c r="V11" s="164">
        <f t="shared" si="5"/>
        <v>56.329728714945624</v>
      </c>
      <c r="W11" s="161">
        <f>分析係数表!D14</f>
        <v>4.0785268604474206E-2</v>
      </c>
      <c r="X11" s="165">
        <f t="shared" si="6"/>
        <v>4</v>
      </c>
      <c r="Y11" s="161">
        <f>分析係数表!E14</f>
        <v>3.926343022371024E-2</v>
      </c>
      <c r="Z11" s="166">
        <f t="shared" si="7"/>
        <v>4</v>
      </c>
    </row>
    <row r="12" spans="1:35" ht="14.25" customHeight="1">
      <c r="A12" s="281">
        <v>8</v>
      </c>
      <c r="B12" s="155">
        <v>5</v>
      </c>
      <c r="C12" s="155" t="s">
        <v>131</v>
      </c>
      <c r="D12" s="158">
        <f>最終需要額!D13</f>
        <v>100</v>
      </c>
      <c r="E12" s="63"/>
      <c r="F12" s="64">
        <f>投入分析表!DF12</f>
        <v>100.85908513083021</v>
      </c>
      <c r="G12" s="159">
        <f>分析係数表!C15</f>
        <v>0.26847168036725033</v>
      </c>
      <c r="H12" s="64">
        <f t="shared" si="0"/>
        <v>27.077808065377539</v>
      </c>
      <c r="I12" s="64">
        <v>30.405430388339536</v>
      </c>
      <c r="J12" s="160">
        <f t="shared" si="8"/>
        <v>130.40543038833954</v>
      </c>
      <c r="K12" s="161">
        <f>分析係数表!G15</f>
        <v>0.15049270515631985</v>
      </c>
      <c r="L12" s="162">
        <f t="shared" si="1"/>
        <v>19.625065986215375</v>
      </c>
      <c r="M12" s="65"/>
      <c r="N12" s="66"/>
      <c r="O12" s="159">
        <f>分析係数表!H15</f>
        <v>7.493688471293225E-2</v>
      </c>
      <c r="P12" s="160">
        <f t="shared" si="2"/>
        <v>146.65259025515158</v>
      </c>
      <c r="Q12" s="161">
        <f>分析係数表!C15</f>
        <v>0.26847168036725033</v>
      </c>
      <c r="R12" s="160">
        <f t="shared" si="3"/>
        <v>39.372067336010389</v>
      </c>
      <c r="S12" s="160">
        <v>45.168019645378301</v>
      </c>
      <c r="T12" s="163">
        <f t="shared" si="4"/>
        <v>175.57345003371785</v>
      </c>
      <c r="U12" s="161">
        <f>分析係数表!F15</f>
        <v>0.31236878947089758</v>
      </c>
      <c r="V12" s="164">
        <f t="shared" si="5"/>
        <v>54.843666050261568</v>
      </c>
      <c r="W12" s="161">
        <f>分析係数表!D15</f>
        <v>4.0833024481960821E-2</v>
      </c>
      <c r="X12" s="165">
        <f t="shared" si="6"/>
        <v>7</v>
      </c>
      <c r="Y12" s="161">
        <f>分析係数表!E15</f>
        <v>3.9264346813207923E-2</v>
      </c>
      <c r="Z12" s="166">
        <f t="shared" si="7"/>
        <v>7</v>
      </c>
    </row>
    <row r="13" spans="1:35" ht="14.25" customHeight="1">
      <c r="A13" s="282">
        <v>9</v>
      </c>
      <c r="B13" s="155">
        <v>5</v>
      </c>
      <c r="C13" s="155" t="s">
        <v>297</v>
      </c>
      <c r="D13" s="158">
        <f>最終需要額!D14</f>
        <v>100</v>
      </c>
      <c r="E13" s="63"/>
      <c r="F13" s="64">
        <f>投入分析表!DF13</f>
        <v>16.525045381641597</v>
      </c>
      <c r="G13" s="159">
        <f>分析係数表!C16</f>
        <v>0.38892043528374809</v>
      </c>
      <c r="H13" s="64">
        <f t="shared" si="0"/>
        <v>6.4269278429117414</v>
      </c>
      <c r="I13" s="64">
        <v>6.7515702340231023</v>
      </c>
      <c r="J13" s="160">
        <f t="shared" si="8"/>
        <v>106.75157023402311</v>
      </c>
      <c r="K13" s="161">
        <f>分析係数表!G16</f>
        <v>9.9217000713056197E-2</v>
      </c>
      <c r="L13" s="162">
        <f t="shared" si="1"/>
        <v>10.591570620028939</v>
      </c>
      <c r="M13" s="65"/>
      <c r="N13" s="66"/>
      <c r="O13" s="159">
        <f>分析係数表!H16</f>
        <v>1.4001367387783742E-2</v>
      </c>
      <c r="P13" s="160">
        <f t="shared" si="2"/>
        <v>27.400882788207717</v>
      </c>
      <c r="Q13" s="161">
        <f>分析係数表!C16</f>
        <v>0.38892043528374809</v>
      </c>
      <c r="R13" s="160">
        <f t="shared" si="3"/>
        <v>10.656763261148706</v>
      </c>
      <c r="S13" s="160">
        <v>12.26075304111211</v>
      </c>
      <c r="T13" s="163">
        <f t="shared" si="4"/>
        <v>119.01232327513522</v>
      </c>
      <c r="U13" s="161">
        <f>分析係数表!F16</f>
        <v>0.43433978717316363</v>
      </c>
      <c r="V13" s="164">
        <f t="shared" si="5"/>
        <v>51.691787162305978</v>
      </c>
      <c r="W13" s="161">
        <f>分析係数表!D16</f>
        <v>1.2835011513359584E-2</v>
      </c>
      <c r="X13" s="165">
        <f t="shared" si="6"/>
        <v>2</v>
      </c>
      <c r="Y13" s="161">
        <f>分析係数表!E16</f>
        <v>1.2769156004886933E-2</v>
      </c>
      <c r="Z13" s="166">
        <f t="shared" si="7"/>
        <v>2</v>
      </c>
    </row>
    <row r="14" spans="1:35" ht="14.25" customHeight="1">
      <c r="A14" s="282">
        <v>10</v>
      </c>
      <c r="B14" s="155">
        <v>5</v>
      </c>
      <c r="C14" s="155" t="s">
        <v>4</v>
      </c>
      <c r="D14" s="158">
        <f>最終需要額!D15</f>
        <v>100</v>
      </c>
      <c r="E14" s="63"/>
      <c r="F14" s="64">
        <f>投入分析表!DF14</f>
        <v>50.421038226002636</v>
      </c>
      <c r="G14" s="159">
        <f>分析係数表!C17</f>
        <v>0.16958324903904509</v>
      </c>
      <c r="H14" s="64">
        <f t="shared" si="0"/>
        <v>8.5505634822874175</v>
      </c>
      <c r="I14" s="64">
        <v>9.0330614267209466</v>
      </c>
      <c r="J14" s="160">
        <f t="shared" si="8"/>
        <v>109.03306142672095</v>
      </c>
      <c r="K14" s="161">
        <f>分析係数表!G17</f>
        <v>5.8496340101732762E-2</v>
      </c>
      <c r="L14" s="162">
        <f t="shared" si="1"/>
        <v>6.3780350435505886</v>
      </c>
      <c r="M14" s="65"/>
      <c r="N14" s="66"/>
      <c r="O14" s="159">
        <f>分析係数表!H17</f>
        <v>7.3566237888479853E-4</v>
      </c>
      <c r="P14" s="160">
        <f t="shared" si="2"/>
        <v>1.4397021417425411</v>
      </c>
      <c r="Q14" s="161">
        <f>分析係数表!C17</f>
        <v>0.16958324903904509</v>
      </c>
      <c r="R14" s="160">
        <f t="shared" si="3"/>
        <v>0.24414936684517194</v>
      </c>
      <c r="S14" s="160">
        <v>0.3316312621857091</v>
      </c>
      <c r="T14" s="163">
        <f t="shared" si="4"/>
        <v>109.36469268890666</v>
      </c>
      <c r="U14" s="161">
        <f>分析係数表!F17</f>
        <v>0.25677184566395106</v>
      </c>
      <c r="V14" s="164">
        <f t="shared" si="5"/>
        <v>28.081773992201377</v>
      </c>
      <c r="W14" s="161">
        <f>分析係数表!D17</f>
        <v>2.2476324386915346E-2</v>
      </c>
      <c r="X14" s="165">
        <f t="shared" si="6"/>
        <v>2</v>
      </c>
      <c r="Y14" s="161">
        <f>分析係数表!E17</f>
        <v>2.2331582647533186E-2</v>
      </c>
      <c r="Z14" s="166">
        <f t="shared" si="7"/>
        <v>2</v>
      </c>
    </row>
    <row r="15" spans="1:35" ht="14.25" customHeight="1">
      <c r="A15" s="282">
        <v>11</v>
      </c>
      <c r="B15" s="155">
        <v>5</v>
      </c>
      <c r="C15" s="155" t="s">
        <v>5</v>
      </c>
      <c r="D15" s="158">
        <f>最終需要額!D16</f>
        <v>100</v>
      </c>
      <c r="E15" s="63"/>
      <c r="F15" s="64">
        <f>投入分析表!DF15</f>
        <v>0</v>
      </c>
      <c r="G15" s="159">
        <f>分析係数表!C18</f>
        <v>0</v>
      </c>
      <c r="H15" s="64">
        <f t="shared" si="0"/>
        <v>0</v>
      </c>
      <c r="I15" s="64">
        <v>0</v>
      </c>
      <c r="J15" s="160">
        <f t="shared" si="8"/>
        <v>100</v>
      </c>
      <c r="K15" s="161">
        <f>分析係数表!G18</f>
        <v>0</v>
      </c>
      <c r="L15" s="162">
        <f t="shared" si="1"/>
        <v>0</v>
      </c>
      <c r="M15" s="65"/>
      <c r="N15" s="66"/>
      <c r="O15" s="159">
        <f>分析係数表!H18</f>
        <v>1.1786805183530676E-2</v>
      </c>
      <c r="P15" s="160">
        <f t="shared" si="2"/>
        <v>23.066951843800272</v>
      </c>
      <c r="Q15" s="161">
        <f>分析係数表!C18</f>
        <v>0</v>
      </c>
      <c r="R15" s="160">
        <f t="shared" si="3"/>
        <v>0</v>
      </c>
      <c r="S15" s="160">
        <v>0</v>
      </c>
      <c r="T15" s="163">
        <f t="shared" si="4"/>
        <v>100</v>
      </c>
      <c r="U15" s="161">
        <f>分析係数表!F18</f>
        <v>0</v>
      </c>
      <c r="V15" s="164">
        <f t="shared" si="5"/>
        <v>0</v>
      </c>
      <c r="W15" s="161">
        <f>分析係数表!D18</f>
        <v>0</v>
      </c>
      <c r="X15" s="165">
        <f t="shared" si="6"/>
        <v>0</v>
      </c>
      <c r="Y15" s="161">
        <f>分析係数表!E18</f>
        <v>0</v>
      </c>
      <c r="Z15" s="166">
        <f t="shared" si="7"/>
        <v>0</v>
      </c>
    </row>
    <row r="16" spans="1:35" ht="14.25" customHeight="1">
      <c r="A16" s="282">
        <v>12</v>
      </c>
      <c r="B16" s="155">
        <v>6</v>
      </c>
      <c r="C16" s="155" t="s">
        <v>132</v>
      </c>
      <c r="D16" s="158">
        <f>最終需要額!D17</f>
        <v>100</v>
      </c>
      <c r="E16" s="63"/>
      <c r="F16" s="64">
        <f>投入分析表!DF16</f>
        <v>50.696049755074398</v>
      </c>
      <c r="G16" s="159">
        <f>分析係数表!C19</f>
        <v>0.15477116362548604</v>
      </c>
      <c r="H16" s="64">
        <f t="shared" si="0"/>
        <v>7.8462866118084014</v>
      </c>
      <c r="I16" s="64">
        <v>8.3455841213622133</v>
      </c>
      <c r="J16" s="160">
        <f t="shared" si="8"/>
        <v>108.34558412136221</v>
      </c>
      <c r="K16" s="161">
        <f>分析係数表!G19</f>
        <v>0.26518866463634955</v>
      </c>
      <c r="L16" s="162">
        <f t="shared" si="1"/>
        <v>28.732020772389323</v>
      </c>
      <c r="M16" s="65"/>
      <c r="N16" s="66"/>
      <c r="O16" s="159">
        <f>分析係数表!H19</f>
        <v>3.629866694665056E-4</v>
      </c>
      <c r="P16" s="160">
        <f t="shared" si="2"/>
        <v>0.7103702737213855</v>
      </c>
      <c r="Q16" s="161">
        <f>分析係数表!C19</f>
        <v>0.15477116362548604</v>
      </c>
      <c r="R16" s="160">
        <f t="shared" si="3"/>
        <v>0.10994483386881386</v>
      </c>
      <c r="S16" s="160">
        <v>0.22419414478261865</v>
      </c>
      <c r="T16" s="163">
        <f t="shared" si="4"/>
        <v>108.56977826614482</v>
      </c>
      <c r="U16" s="161">
        <f>分析係数表!F19</f>
        <v>0.41178444226500799</v>
      </c>
      <c r="V16" s="164">
        <f t="shared" si="5"/>
        <v>44.707345590160031</v>
      </c>
      <c r="W16" s="161">
        <f>分析係数表!D19</f>
        <v>9.1441697207453668E-2</v>
      </c>
      <c r="X16" s="165">
        <f t="shared" si="6"/>
        <v>10</v>
      </c>
      <c r="Y16" s="161">
        <f>分析係数表!E19</f>
        <v>6.6432664016930779E-2</v>
      </c>
      <c r="Z16" s="166">
        <f t="shared" si="7"/>
        <v>7</v>
      </c>
    </row>
    <row r="17" spans="1:26" ht="14.25" customHeight="1">
      <c r="A17" s="282">
        <v>13</v>
      </c>
      <c r="B17" s="155">
        <v>6</v>
      </c>
      <c r="C17" s="155" t="s">
        <v>298</v>
      </c>
      <c r="D17" s="158">
        <f>最終需要額!D18</f>
        <v>100</v>
      </c>
      <c r="E17" s="63"/>
      <c r="F17" s="64">
        <f>投入分析表!DF17</f>
        <v>24.833680075267619</v>
      </c>
      <c r="G17" s="159">
        <f>分析係数表!C20</f>
        <v>7.1486737743886697E-2</v>
      </c>
      <c r="H17" s="64">
        <f t="shared" si="0"/>
        <v>1.7752787747562406</v>
      </c>
      <c r="I17" s="64">
        <v>2.103716322372243</v>
      </c>
      <c r="J17" s="160">
        <f t="shared" si="8"/>
        <v>102.10371632237224</v>
      </c>
      <c r="K17" s="161">
        <f>分析係数表!G20</f>
        <v>0.27826165237548667</v>
      </c>
      <c r="L17" s="162">
        <f t="shared" si="1"/>
        <v>28.411548817541249</v>
      </c>
      <c r="M17" s="65"/>
      <c r="N17" s="66"/>
      <c r="O17" s="159">
        <f>分析係数表!H20</f>
        <v>1.1765753542180884E-2</v>
      </c>
      <c r="P17" s="160">
        <f t="shared" si="2"/>
        <v>23.025753470730773</v>
      </c>
      <c r="Q17" s="161">
        <f>分析係数表!C20</f>
        <v>7.1486737743886697E-2</v>
      </c>
      <c r="R17" s="160">
        <f t="shared" si="3"/>
        <v>1.6460359997175198</v>
      </c>
      <c r="S17" s="160">
        <v>1.8310261428186296</v>
      </c>
      <c r="T17" s="163">
        <f t="shared" si="4"/>
        <v>103.93474246519087</v>
      </c>
      <c r="U17" s="161">
        <f>分析係数表!F20</f>
        <v>0.37244840546440711</v>
      </c>
      <c r="V17" s="164">
        <f t="shared" si="5"/>
        <v>38.710329103514141</v>
      </c>
      <c r="W17" s="161">
        <f>分析係数表!D20</f>
        <v>0.15839578691513065</v>
      </c>
      <c r="X17" s="165">
        <f t="shared" si="6"/>
        <v>16</v>
      </c>
      <c r="Y17" s="161">
        <f>分析係数表!E20</f>
        <v>0.12083361465577386</v>
      </c>
      <c r="Z17" s="166">
        <f t="shared" si="7"/>
        <v>13</v>
      </c>
    </row>
    <row r="18" spans="1:26" ht="14.25" customHeight="1">
      <c r="A18" s="281">
        <v>14</v>
      </c>
      <c r="B18" s="155">
        <v>7</v>
      </c>
      <c r="C18" s="155" t="s">
        <v>299</v>
      </c>
      <c r="D18" s="158">
        <f>最終需要額!D19</f>
        <v>100</v>
      </c>
      <c r="E18" s="63"/>
      <c r="F18" s="64">
        <f>投入分析表!DF18</f>
        <v>49.388749902019605</v>
      </c>
      <c r="G18" s="159">
        <f>分析係数表!C21</f>
        <v>0.28446958256683419</v>
      </c>
      <c r="H18" s="64">
        <f t="shared" si="0"/>
        <v>14.049597068125291</v>
      </c>
      <c r="I18" s="64">
        <v>16.337944031570682</v>
      </c>
      <c r="J18" s="160">
        <f t="shared" si="8"/>
        <v>116.33794403157069</v>
      </c>
      <c r="K18" s="161">
        <f>分析係数表!G21</f>
        <v>0.16930487087874813</v>
      </c>
      <c r="L18" s="162">
        <f t="shared" si="1"/>
        <v>19.6965805925641</v>
      </c>
      <c r="M18" s="65"/>
      <c r="N18" s="66"/>
      <c r="O18" s="159">
        <f>分析係数表!H21</f>
        <v>1.3740820295262042E-4</v>
      </c>
      <c r="P18" s="160">
        <f t="shared" si="2"/>
        <v>0.268909882796739</v>
      </c>
      <c r="Q18" s="161">
        <f>分析係数表!C21</f>
        <v>0.28446958256683419</v>
      </c>
      <c r="R18" s="160">
        <f t="shared" si="3"/>
        <v>7.649668210728465E-2</v>
      </c>
      <c r="S18" s="160">
        <v>0.39008010563062645</v>
      </c>
      <c r="T18" s="163">
        <f t="shared" si="4"/>
        <v>116.72802413720132</v>
      </c>
      <c r="U18" s="161">
        <f>分析係数表!F21</f>
        <v>0.44611279453665598</v>
      </c>
      <c r="V18" s="164">
        <f t="shared" si="5"/>
        <v>52.073865048589113</v>
      </c>
      <c r="W18" s="161">
        <f>分析係数表!D21</f>
        <v>8.253810320654878E-2</v>
      </c>
      <c r="X18" s="165">
        <f t="shared" si="6"/>
        <v>10</v>
      </c>
      <c r="Y18" s="161">
        <f>分析係数表!E21</f>
        <v>6.9965175704400528E-2</v>
      </c>
      <c r="Z18" s="166">
        <f t="shared" si="7"/>
        <v>8</v>
      </c>
    </row>
    <row r="19" spans="1:26" ht="14.25" customHeight="1">
      <c r="A19" s="282">
        <v>15</v>
      </c>
      <c r="B19" s="155">
        <v>7</v>
      </c>
      <c r="C19" s="155" t="s">
        <v>6</v>
      </c>
      <c r="D19" s="158">
        <f>最終需要額!D20</f>
        <v>100</v>
      </c>
      <c r="E19" s="63"/>
      <c r="F19" s="64">
        <f>投入分析表!DF19</f>
        <v>18.91935234742051</v>
      </c>
      <c r="G19" s="159">
        <f>分析係数表!C22</f>
        <v>3.4331710137193383E-2</v>
      </c>
      <c r="H19" s="64">
        <f t="shared" si="0"/>
        <v>0.6495337207750701</v>
      </c>
      <c r="I19" s="64">
        <v>0.83378145848642238</v>
      </c>
      <c r="J19" s="160">
        <f t="shared" si="8"/>
        <v>100.83378145848643</v>
      </c>
      <c r="K19" s="161">
        <f>分析係数表!G22</f>
        <v>0.24850348728650667</v>
      </c>
      <c r="L19" s="162">
        <f t="shared" si="1"/>
        <v>25.057546328719376</v>
      </c>
      <c r="M19" s="65"/>
      <c r="N19" s="66"/>
      <c r="O19" s="159">
        <f>分析係数表!H22</f>
        <v>1.107985759577572E-3</v>
      </c>
      <c r="P19" s="160">
        <f t="shared" si="2"/>
        <v>2.1683444972437051</v>
      </c>
      <c r="Q19" s="161">
        <f>分析係数表!C22</f>
        <v>3.4331710137193383E-2</v>
      </c>
      <c r="R19" s="160">
        <f t="shared" si="3"/>
        <v>7.4442974756949207E-2</v>
      </c>
      <c r="S19" s="160">
        <v>0.17515188480838359</v>
      </c>
      <c r="T19" s="163">
        <f t="shared" si="4"/>
        <v>101.00893334329481</v>
      </c>
      <c r="U19" s="161">
        <f>分析係数表!F22</f>
        <v>0.42948541929814926</v>
      </c>
      <c r="V19" s="164">
        <f t="shared" si="5"/>
        <v>43.381864089803784</v>
      </c>
      <c r="W19" s="161">
        <f>分析係数表!D22</f>
        <v>9.962106650557416E-2</v>
      </c>
      <c r="X19" s="165">
        <f t="shared" si="6"/>
        <v>10</v>
      </c>
      <c r="Y19" s="161">
        <f>分析係数表!E22</f>
        <v>7.2464166071722777E-2</v>
      </c>
      <c r="Z19" s="166">
        <f t="shared" si="7"/>
        <v>7</v>
      </c>
    </row>
    <row r="20" spans="1:26" ht="14.25" customHeight="1">
      <c r="A20" s="282">
        <v>16</v>
      </c>
      <c r="B20" s="155">
        <v>7</v>
      </c>
      <c r="C20" s="155" t="s">
        <v>133</v>
      </c>
      <c r="D20" s="158">
        <f>最終需要額!D21</f>
        <v>100</v>
      </c>
      <c r="E20" s="63"/>
      <c r="F20" s="64">
        <f>投入分析表!DF20</f>
        <v>113.1250733627509</v>
      </c>
      <c r="G20" s="159">
        <f>分析係数表!C23</f>
        <v>0.35883582069366582</v>
      </c>
      <c r="H20" s="64">
        <f t="shared" si="0"/>
        <v>40.593328541153873</v>
      </c>
      <c r="I20" s="64">
        <v>53.579246307878272</v>
      </c>
      <c r="J20" s="160">
        <f t="shared" si="8"/>
        <v>153.57924630787826</v>
      </c>
      <c r="K20" s="161">
        <f>分析係数表!G23</f>
        <v>0.10214437407205548</v>
      </c>
      <c r="L20" s="162">
        <f t="shared" si="1"/>
        <v>15.687255984576263</v>
      </c>
      <c r="M20" s="65"/>
      <c r="N20" s="66"/>
      <c r="O20" s="159">
        <f>分析係数表!H23</f>
        <v>-3.3682626159667979E-4</v>
      </c>
      <c r="P20" s="160">
        <f t="shared" si="2"/>
        <v>-0.65917396911200632</v>
      </c>
      <c r="Q20" s="161">
        <f>分析係数表!C23</f>
        <v>0.35883582069366582</v>
      </c>
      <c r="R20" s="160">
        <f t="shared" si="3"/>
        <v>-0.23653523218620792</v>
      </c>
      <c r="S20" s="160">
        <v>0.67191638867473502</v>
      </c>
      <c r="T20" s="163">
        <f t="shared" si="4"/>
        <v>154.251162696553</v>
      </c>
      <c r="U20" s="161">
        <f>分析係数表!F23</f>
        <v>0.23642616850532805</v>
      </c>
      <c r="V20" s="164">
        <f t="shared" si="5"/>
        <v>36.469011383838009</v>
      </c>
      <c r="W20" s="161">
        <f>分析係数表!D23</f>
        <v>1.4684232617289055E-2</v>
      </c>
      <c r="X20" s="165">
        <f t="shared" si="6"/>
        <v>2</v>
      </c>
      <c r="Y20" s="161">
        <f>分析係数表!E23</f>
        <v>1.4364737794984558E-2</v>
      </c>
      <c r="Z20" s="166">
        <f t="shared" si="7"/>
        <v>2</v>
      </c>
    </row>
    <row r="21" spans="1:26" ht="14.25" customHeight="1">
      <c r="A21" s="282">
        <v>17</v>
      </c>
      <c r="B21" s="155">
        <v>7</v>
      </c>
      <c r="C21" s="155" t="s">
        <v>134</v>
      </c>
      <c r="D21" s="158">
        <f>最終需要額!D22</f>
        <v>100</v>
      </c>
      <c r="E21" s="63"/>
      <c r="F21" s="64">
        <f>投入分析表!DF21</f>
        <v>64.800442789291367</v>
      </c>
      <c r="G21" s="159">
        <f>分析係数表!C24</f>
        <v>0.40917429917582804</v>
      </c>
      <c r="H21" s="64">
        <f t="shared" si="0"/>
        <v>26.514675764591633</v>
      </c>
      <c r="I21" s="64">
        <v>31.196482395895508</v>
      </c>
      <c r="J21" s="160">
        <f t="shared" si="8"/>
        <v>131.19648239589552</v>
      </c>
      <c r="K21" s="161">
        <f>分析係数表!G24</f>
        <v>0.23946452155120662</v>
      </c>
      <c r="L21" s="162">
        <f t="shared" si="1"/>
        <v>31.416902886134423</v>
      </c>
      <c r="M21" s="65"/>
      <c r="N21" s="66"/>
      <c r="O21" s="159">
        <f>分析係数表!H24</f>
        <v>1.0080124837114025E-3</v>
      </c>
      <c r="P21" s="160">
        <f t="shared" si="2"/>
        <v>1.9726953196960773</v>
      </c>
      <c r="Q21" s="161">
        <f>分析係数表!C24</f>
        <v>0.40917429917582804</v>
      </c>
      <c r="R21" s="160">
        <f t="shared" si="3"/>
        <v>0.80717622492407848</v>
      </c>
      <c r="S21" s="160">
        <v>2.2583072277539009</v>
      </c>
      <c r="T21" s="163">
        <f t="shared" si="4"/>
        <v>133.45478962364942</v>
      </c>
      <c r="U21" s="161">
        <f>分析係数表!F24</f>
        <v>0.44920608716532595</v>
      </c>
      <c r="V21" s="164">
        <f t="shared" si="5"/>
        <v>59.948703860311298</v>
      </c>
      <c r="W21" s="161">
        <f>分析係数表!D24</f>
        <v>5.0658842598151038E-2</v>
      </c>
      <c r="X21" s="165">
        <f t="shared" si="6"/>
        <v>7</v>
      </c>
      <c r="Y21" s="161">
        <f>分析係数表!E24</f>
        <v>4.8407671989434506E-2</v>
      </c>
      <c r="Z21" s="166">
        <f t="shared" si="7"/>
        <v>6</v>
      </c>
    </row>
    <row r="22" spans="1:26" ht="14.25" customHeight="1">
      <c r="A22" s="282">
        <v>18</v>
      </c>
      <c r="B22" s="155">
        <v>22</v>
      </c>
      <c r="C22" s="155" t="s">
        <v>300</v>
      </c>
      <c r="D22" s="158">
        <f>最終需要額!D23</f>
        <v>100</v>
      </c>
      <c r="E22" s="63"/>
      <c r="F22" s="64">
        <f>投入分析表!DF22</f>
        <v>39.667217475301733</v>
      </c>
      <c r="G22" s="159">
        <f>分析係数表!C25</f>
        <v>0.23511226567009991</v>
      </c>
      <c r="H22" s="64">
        <f t="shared" si="0"/>
        <v>9.3262493734467711</v>
      </c>
      <c r="I22" s="64">
        <v>11.876255863383053</v>
      </c>
      <c r="J22" s="160">
        <f t="shared" si="8"/>
        <v>111.87625586338305</v>
      </c>
      <c r="K22" s="161">
        <f>分析係数表!G25</f>
        <v>0.28954203691045799</v>
      </c>
      <c r="L22" s="162">
        <f t="shared" si="1"/>
        <v>32.3928790045995</v>
      </c>
      <c r="M22" s="65"/>
      <c r="N22" s="66"/>
      <c r="O22" s="159">
        <f>分析係数表!H25</f>
        <v>1.3547039496226296E-4</v>
      </c>
      <c r="P22" s="160">
        <f t="shared" si="2"/>
        <v>0.26511756393678498</v>
      </c>
      <c r="Q22" s="161">
        <f>分析係数表!C25</f>
        <v>0.23511226567009991</v>
      </c>
      <c r="R22" s="160">
        <f t="shared" si="3"/>
        <v>6.2332391126115091E-2</v>
      </c>
      <c r="S22" s="160">
        <v>1.450959936839268</v>
      </c>
      <c r="T22" s="163">
        <f t="shared" si="4"/>
        <v>113.32721580022232</v>
      </c>
      <c r="U22" s="161">
        <f>分析係数表!F25</f>
        <v>0.59297106402369559</v>
      </c>
      <c r="V22" s="164">
        <f t="shared" si="5"/>
        <v>67.199759735900798</v>
      </c>
      <c r="W22" s="161">
        <f>分析係数表!D25</f>
        <v>0.10636819321029847</v>
      </c>
      <c r="X22" s="165">
        <f t="shared" si="6"/>
        <v>12</v>
      </c>
      <c r="Y22" s="161">
        <f>分析係数表!E25</f>
        <v>9.9065846434267482E-2</v>
      </c>
      <c r="Z22" s="166">
        <f t="shared" si="7"/>
        <v>11</v>
      </c>
    </row>
    <row r="23" spans="1:26" ht="14.25" customHeight="1">
      <c r="A23" s="282">
        <v>19</v>
      </c>
      <c r="B23" s="155">
        <v>8</v>
      </c>
      <c r="C23" s="155" t="s">
        <v>8</v>
      </c>
      <c r="D23" s="158">
        <f>最終需要額!D24</f>
        <v>100</v>
      </c>
      <c r="E23" s="63"/>
      <c r="F23" s="64">
        <f>投入分析表!DF23</f>
        <v>24.898602477917013</v>
      </c>
      <c r="G23" s="159">
        <f>分析係数表!C26</f>
        <v>0.19692116034881657</v>
      </c>
      <c r="H23" s="64">
        <f t="shared" si="0"/>
        <v>4.9030616910153375</v>
      </c>
      <c r="I23" s="64">
        <v>5.220509102981775</v>
      </c>
      <c r="J23" s="160">
        <f t="shared" si="8"/>
        <v>105.22050910298178</v>
      </c>
      <c r="K23" s="161">
        <f>分析係数表!G26</f>
        <v>0.10478391819009596</v>
      </c>
      <c r="L23" s="162">
        <f t="shared" si="1"/>
        <v>11.025417217767089</v>
      </c>
      <c r="M23" s="65"/>
      <c r="N23" s="66"/>
      <c r="O23" s="159">
        <f>分析係数表!H26</f>
        <v>9.0724646821281429E-6</v>
      </c>
      <c r="P23" s="160">
        <f t="shared" si="2"/>
        <v>1.7754947389784691E-2</v>
      </c>
      <c r="Q23" s="161">
        <f>分析係数表!C26</f>
        <v>0.19692116034881657</v>
      </c>
      <c r="R23" s="160">
        <f t="shared" si="3"/>
        <v>3.4963248419285931E-3</v>
      </c>
      <c r="S23" s="160">
        <v>4.5477542417892543E-2</v>
      </c>
      <c r="T23" s="163">
        <f t="shared" si="4"/>
        <v>105.26598664539968</v>
      </c>
      <c r="U23" s="161">
        <f>分析係数表!F26</f>
        <v>0.35203474119212719</v>
      </c>
      <c r="V23" s="164">
        <f t="shared" si="5"/>
        <v>37.057284365047195</v>
      </c>
      <c r="W23" s="161">
        <f>分析係数表!D26</f>
        <v>2.5495552286895005E-2</v>
      </c>
      <c r="X23" s="165">
        <f t="shared" si="6"/>
        <v>3</v>
      </c>
      <c r="Y23" s="161">
        <f>分析係数表!E26</f>
        <v>2.5425509560832109E-2</v>
      </c>
      <c r="Z23" s="166">
        <f t="shared" si="7"/>
        <v>3</v>
      </c>
    </row>
    <row r="24" spans="1:26" ht="14.25" customHeight="1">
      <c r="A24" s="281">
        <v>20</v>
      </c>
      <c r="B24" s="155">
        <v>8</v>
      </c>
      <c r="C24" s="155" t="s">
        <v>301</v>
      </c>
      <c r="D24" s="158">
        <f>最終需要額!D25</f>
        <v>100</v>
      </c>
      <c r="E24" s="63"/>
      <c r="F24" s="64">
        <f>投入分析表!DF24</f>
        <v>57.670640159029986</v>
      </c>
      <c r="G24" s="159">
        <f>分析係数表!C27</f>
        <v>0.30073452422502145</v>
      </c>
      <c r="H24" s="64">
        <f t="shared" si="0"/>
        <v>17.343552529978297</v>
      </c>
      <c r="I24" s="64">
        <v>20.510646302193155</v>
      </c>
      <c r="J24" s="160">
        <f t="shared" si="8"/>
        <v>120.51064630219315</v>
      </c>
      <c r="K24" s="161">
        <f>分析係数表!G27</f>
        <v>0.11968895116556461</v>
      </c>
      <c r="L24" s="162">
        <f t="shared" si="1"/>
        <v>14.423792860193824</v>
      </c>
      <c r="M24" s="65"/>
      <c r="N24" s="66"/>
      <c r="O24" s="159">
        <f>分析係数表!H27</f>
        <v>2.8538626767082703E-5</v>
      </c>
      <c r="P24" s="160">
        <f t="shared" si="2"/>
        <v>5.5850514119322715E-2</v>
      </c>
      <c r="Q24" s="161">
        <f>分析係数表!C27</f>
        <v>0.30073452422502145</v>
      </c>
      <c r="R24" s="160">
        <f t="shared" si="3"/>
        <v>1.679617779139736E-2</v>
      </c>
      <c r="S24" s="160">
        <v>0.38315027708715699</v>
      </c>
      <c r="T24" s="163">
        <f t="shared" si="4"/>
        <v>120.89379657928031</v>
      </c>
      <c r="U24" s="161">
        <f>分析係数表!F27</f>
        <v>0.47343462300093803</v>
      </c>
      <c r="V24" s="164">
        <f t="shared" si="5"/>
        <v>57.235309006663663</v>
      </c>
      <c r="W24" s="161">
        <f>分析係数表!D27</f>
        <v>1.3554827278728011E-2</v>
      </c>
      <c r="X24" s="165">
        <f t="shared" si="6"/>
        <v>2</v>
      </c>
      <c r="Y24" s="161">
        <f>分析係数表!E27</f>
        <v>1.3479554850439475E-2</v>
      </c>
      <c r="Z24" s="166">
        <f t="shared" si="7"/>
        <v>2</v>
      </c>
    </row>
    <row r="25" spans="1:26" ht="14.25" customHeight="1">
      <c r="A25" s="282">
        <v>21</v>
      </c>
      <c r="B25" s="155">
        <v>8</v>
      </c>
      <c r="C25" s="155" t="s">
        <v>302</v>
      </c>
      <c r="D25" s="158">
        <f>最終需要額!D26</f>
        <v>100</v>
      </c>
      <c r="E25" s="63"/>
      <c r="F25" s="64">
        <f>投入分析表!DF25</f>
        <v>76.094393352465829</v>
      </c>
      <c r="G25" s="159">
        <f>分析係数表!C28</f>
        <v>4.0746427306012079E-3</v>
      </c>
      <c r="H25" s="64">
        <f t="shared" si="0"/>
        <v>0.31005746671313378</v>
      </c>
      <c r="I25" s="64">
        <v>0.34657926076106688</v>
      </c>
      <c r="J25" s="160">
        <f t="shared" si="8"/>
        <v>100.34657926076106</v>
      </c>
      <c r="K25" s="161">
        <f>分析係数表!G28</f>
        <v>2.2222222222222223E-2</v>
      </c>
      <c r="L25" s="162">
        <f t="shared" si="1"/>
        <v>2.2299239835724682</v>
      </c>
      <c r="M25" s="65"/>
      <c r="N25" s="66"/>
      <c r="O25" s="159">
        <f>分析係数表!H28</f>
        <v>0</v>
      </c>
      <c r="P25" s="160">
        <f t="shared" si="2"/>
        <v>0</v>
      </c>
      <c r="Q25" s="161">
        <f>分析係数表!C28</f>
        <v>4.0746427306012079E-3</v>
      </c>
      <c r="R25" s="160">
        <f t="shared" si="3"/>
        <v>0</v>
      </c>
      <c r="S25" s="160">
        <v>1.1997472279346815E-3</v>
      </c>
      <c r="T25" s="163">
        <f t="shared" si="4"/>
        <v>100.34777900798899</v>
      </c>
      <c r="U25" s="161">
        <f>分析係数表!F28</f>
        <v>0.15462962962962962</v>
      </c>
      <c r="V25" s="164">
        <f t="shared" si="5"/>
        <v>15.516739902161259</v>
      </c>
      <c r="W25" s="161">
        <f>分析係数表!D28</f>
        <v>8.1790123456790126E-2</v>
      </c>
      <c r="X25" s="165">
        <f t="shared" si="6"/>
        <v>8</v>
      </c>
      <c r="Y25" s="161">
        <f>分析係数表!E28</f>
        <v>8.1790123456790126E-2</v>
      </c>
      <c r="Z25" s="166">
        <f t="shared" si="7"/>
        <v>8</v>
      </c>
    </row>
    <row r="26" spans="1:26" ht="14.25" customHeight="1">
      <c r="A26" s="282">
        <v>22</v>
      </c>
      <c r="B26" s="155">
        <v>8</v>
      </c>
      <c r="C26" s="155" t="s">
        <v>303</v>
      </c>
      <c r="D26" s="158">
        <f>最終需要額!D27</f>
        <v>100</v>
      </c>
      <c r="E26" s="63"/>
      <c r="F26" s="64">
        <f>投入分析表!DF26</f>
        <v>128.01617014664166</v>
      </c>
      <c r="G26" s="159">
        <f>分析係数表!C29</f>
        <v>0.21864376148697262</v>
      </c>
      <c r="H26" s="64">
        <f t="shared" si="0"/>
        <v>27.989936972018022</v>
      </c>
      <c r="I26" s="64">
        <v>32.946410067675181</v>
      </c>
      <c r="J26" s="160">
        <f t="shared" si="8"/>
        <v>132.94641006767517</v>
      </c>
      <c r="K26" s="161">
        <f>分析係数表!G29</f>
        <v>9.8302139151325144E-2</v>
      </c>
      <c r="L26" s="162">
        <f t="shared" si="1"/>
        <v>13.068916502141739</v>
      </c>
      <c r="M26" s="65"/>
      <c r="N26" s="66"/>
      <c r="O26" s="159">
        <f>分析係数表!H29</f>
        <v>5.2849308827930935E-7</v>
      </c>
      <c r="P26" s="160">
        <f t="shared" si="2"/>
        <v>1.0342687799874577E-3</v>
      </c>
      <c r="Q26" s="161">
        <f>分析係数表!C29</f>
        <v>0.21864376148697262</v>
      </c>
      <c r="R26" s="160">
        <f t="shared" si="3"/>
        <v>2.2613641644499987E-4</v>
      </c>
      <c r="S26" s="160">
        <v>0.41032476144792074</v>
      </c>
      <c r="T26" s="163">
        <f t="shared" si="4"/>
        <v>133.3567348291231</v>
      </c>
      <c r="U26" s="161">
        <f>分析係数表!F29</f>
        <v>0.29272126287452188</v>
      </c>
      <c r="V26" s="164">
        <f t="shared" si="5"/>
        <v>39.036351832003653</v>
      </c>
      <c r="W26" s="161">
        <f>分析係数表!D29</f>
        <v>1.4891423800720718E-2</v>
      </c>
      <c r="X26" s="165">
        <f t="shared" si="6"/>
        <v>2</v>
      </c>
      <c r="Y26" s="161">
        <f>分析係数表!E29</f>
        <v>1.4831789952548495E-2</v>
      </c>
      <c r="Z26" s="166">
        <f t="shared" si="7"/>
        <v>2</v>
      </c>
    </row>
    <row r="27" spans="1:26" ht="14.25" customHeight="1">
      <c r="A27" s="282">
        <v>23</v>
      </c>
      <c r="B27" s="155">
        <v>8</v>
      </c>
      <c r="C27" s="155" t="s">
        <v>9</v>
      </c>
      <c r="D27" s="158">
        <f>最終需要額!D28</f>
        <v>100</v>
      </c>
      <c r="E27" s="63"/>
      <c r="F27" s="64">
        <f>投入分析表!DF27</f>
        <v>25.678783181071999</v>
      </c>
      <c r="G27" s="159">
        <f>分析係数表!C30</f>
        <v>0.25488072351141322</v>
      </c>
      <c r="H27" s="64">
        <f t="shared" si="0"/>
        <v>6.5450268360843404</v>
      </c>
      <c r="I27" s="64">
        <v>8.2625857384406771</v>
      </c>
      <c r="J27" s="160">
        <f t="shared" si="8"/>
        <v>108.26258573844068</v>
      </c>
      <c r="K27" s="161">
        <f>分析係数表!G30</f>
        <v>8.5709449292807702E-2</v>
      </c>
      <c r="L27" s="162">
        <f t="shared" si="1"/>
        <v>9.2791266026571275</v>
      </c>
      <c r="M27" s="65"/>
      <c r="N27" s="66"/>
      <c r="O27" s="159">
        <f>分析係数表!H30</f>
        <v>0</v>
      </c>
      <c r="P27" s="160">
        <f t="shared" si="2"/>
        <v>0</v>
      </c>
      <c r="Q27" s="161">
        <f>分析係数表!C30</f>
        <v>0.25488072351141322</v>
      </c>
      <c r="R27" s="160">
        <f t="shared" si="3"/>
        <v>0</v>
      </c>
      <c r="S27" s="160">
        <v>0.13302971260004615</v>
      </c>
      <c r="T27" s="163">
        <f t="shared" si="4"/>
        <v>108.39561545104073</v>
      </c>
      <c r="U27" s="161">
        <f>分析係数表!F30</f>
        <v>0.28002746012639179</v>
      </c>
      <c r="V27" s="164">
        <f t="shared" si="5"/>
        <v>30.353748883592004</v>
      </c>
      <c r="W27" s="161">
        <f>分析係数表!D30</f>
        <v>1.1567108034908215E-2</v>
      </c>
      <c r="X27" s="165">
        <f t="shared" si="6"/>
        <v>1</v>
      </c>
      <c r="Y27" s="161">
        <f>分析係数表!E30</f>
        <v>1.1538895576286488E-2</v>
      </c>
      <c r="Z27" s="166">
        <f t="shared" si="7"/>
        <v>1</v>
      </c>
    </row>
    <row r="28" spans="1:26" ht="14.25" customHeight="1">
      <c r="A28" s="282">
        <v>24</v>
      </c>
      <c r="B28" s="155">
        <v>8</v>
      </c>
      <c r="C28" s="155" t="s">
        <v>10</v>
      </c>
      <c r="D28" s="158">
        <f>最終需要額!D29</f>
        <v>100</v>
      </c>
      <c r="E28" s="63"/>
      <c r="F28" s="64">
        <f>投入分析表!DF28</f>
        <v>24.377794801842168</v>
      </c>
      <c r="G28" s="159">
        <f>分析係数表!C31</f>
        <v>1.4617169373549843E-2</v>
      </c>
      <c r="H28" s="64">
        <f t="shared" si="0"/>
        <v>0.35633435557216991</v>
      </c>
      <c r="I28" s="64">
        <v>0.38067084019404657</v>
      </c>
      <c r="J28" s="160">
        <f t="shared" si="8"/>
        <v>100.38067084019404</v>
      </c>
      <c r="K28" s="161">
        <f>分析係数表!G31</f>
        <v>0.18201232648320564</v>
      </c>
      <c r="L28" s="162">
        <f t="shared" si="1"/>
        <v>18.270519433568598</v>
      </c>
      <c r="M28" s="65"/>
      <c r="N28" s="66"/>
      <c r="O28" s="159">
        <f>分析係数表!H31</f>
        <v>0</v>
      </c>
      <c r="P28" s="160">
        <f t="shared" si="2"/>
        <v>0</v>
      </c>
      <c r="Q28" s="161">
        <f>分析係数表!C31</f>
        <v>1.4617169373549843E-2</v>
      </c>
      <c r="R28" s="160">
        <f t="shared" si="3"/>
        <v>0</v>
      </c>
      <c r="S28" s="160">
        <v>4.0922423600894906E-3</v>
      </c>
      <c r="T28" s="163">
        <f t="shared" si="4"/>
        <v>100.38476308255413</v>
      </c>
      <c r="U28" s="161">
        <f>分析係数表!F31</f>
        <v>0.39330473389408216</v>
      </c>
      <c r="V28" s="164">
        <f t="shared" si="5"/>
        <v>39.481802531204437</v>
      </c>
      <c r="W28" s="161">
        <f>分析係数表!D31</f>
        <v>1.3506678406174482E-2</v>
      </c>
      <c r="X28" s="165">
        <f t="shared" si="6"/>
        <v>1</v>
      </c>
      <c r="Y28" s="161">
        <f>分析係数表!E31</f>
        <v>1.3506678406174482E-2</v>
      </c>
      <c r="Z28" s="166">
        <f t="shared" si="7"/>
        <v>1</v>
      </c>
    </row>
    <row r="29" spans="1:26" ht="14.25" customHeight="1">
      <c r="A29" s="282">
        <v>25</v>
      </c>
      <c r="B29" s="155">
        <v>8</v>
      </c>
      <c r="C29" s="155" t="s">
        <v>304</v>
      </c>
      <c r="D29" s="158">
        <f>最終需要額!D30</f>
        <v>100</v>
      </c>
      <c r="E29" s="63"/>
      <c r="F29" s="64">
        <f>投入分析表!DF29</f>
        <v>46.638314428110846</v>
      </c>
      <c r="G29" s="159">
        <f>分析係数表!C32</f>
        <v>0.11519998272054255</v>
      </c>
      <c r="H29" s="64">
        <f t="shared" si="0"/>
        <v>5.3727330162335996</v>
      </c>
      <c r="I29" s="64">
        <v>5.5458000079904552</v>
      </c>
      <c r="J29" s="160">
        <f t="shared" si="8"/>
        <v>105.54580000799045</v>
      </c>
      <c r="K29" s="161">
        <f>分析係数表!G32</f>
        <v>9.9689384099512363E-2</v>
      </c>
      <c r="L29" s="162">
        <f t="shared" si="1"/>
        <v>10.521795797086876</v>
      </c>
      <c r="M29" s="65"/>
      <c r="N29" s="66"/>
      <c r="O29" s="159">
        <f>分析係数表!H32</f>
        <v>2.7114337894169963E-3</v>
      </c>
      <c r="P29" s="160">
        <f t="shared" si="2"/>
        <v>5.3063159757256511</v>
      </c>
      <c r="Q29" s="161">
        <f>分析係数表!C32</f>
        <v>0.11519998272054255</v>
      </c>
      <c r="R29" s="160">
        <f t="shared" si="3"/>
        <v>0.61128750871333393</v>
      </c>
      <c r="S29" s="160">
        <v>2.249857332082204</v>
      </c>
      <c r="T29" s="163">
        <f t="shared" si="4"/>
        <v>107.79565734007265</v>
      </c>
      <c r="U29" s="161">
        <f>分析係数表!F32</f>
        <v>0.39651385626861585</v>
      </c>
      <c r="V29" s="164">
        <f t="shared" si="5"/>
        <v>42.742471780922536</v>
      </c>
      <c r="W29" s="161">
        <f>分析係数表!D32</f>
        <v>1.7420426546235247E-2</v>
      </c>
      <c r="X29" s="165">
        <f t="shared" si="6"/>
        <v>2</v>
      </c>
      <c r="Y29" s="161">
        <f>分析係数表!E32</f>
        <v>1.7403959169138488E-2</v>
      </c>
      <c r="Z29" s="166">
        <f t="shared" si="7"/>
        <v>2</v>
      </c>
    </row>
    <row r="30" spans="1:26" ht="14.25" customHeight="1">
      <c r="A30" s="281">
        <v>26</v>
      </c>
      <c r="B30" s="155">
        <v>8</v>
      </c>
      <c r="C30" s="155" t="s">
        <v>305</v>
      </c>
      <c r="D30" s="158">
        <f>最終需要額!D31</f>
        <v>100</v>
      </c>
      <c r="E30" s="63"/>
      <c r="F30" s="64">
        <f>投入分析表!DF30</f>
        <v>74.287955745166315</v>
      </c>
      <c r="G30" s="159">
        <f>分析係数表!C33</f>
        <v>0.45987574626573713</v>
      </c>
      <c r="H30" s="64">
        <f t="shared" si="0"/>
        <v>34.163229086864412</v>
      </c>
      <c r="I30" s="64">
        <v>41.383761128449009</v>
      </c>
      <c r="J30" s="160">
        <f t="shared" si="8"/>
        <v>141.38376112844901</v>
      </c>
      <c r="K30" s="161">
        <f>分析係数表!G33</f>
        <v>0.13720981663218684</v>
      </c>
      <c r="L30" s="162">
        <f t="shared" si="1"/>
        <v>19.399239939203394</v>
      </c>
      <c r="M30" s="65"/>
      <c r="N30" s="66"/>
      <c r="O30" s="159">
        <f>分析係数表!H33</f>
        <v>5.2396566415638321E-3</v>
      </c>
      <c r="P30" s="160">
        <f t="shared" si="2"/>
        <v>10.254085441055651</v>
      </c>
      <c r="Q30" s="161">
        <f>分析係数表!C33</f>
        <v>0.45987574626573713</v>
      </c>
      <c r="R30" s="160">
        <f t="shared" si="3"/>
        <v>4.7156051944780977</v>
      </c>
      <c r="S30" s="160">
        <v>6.3915552286671016</v>
      </c>
      <c r="T30" s="163">
        <f t="shared" si="4"/>
        <v>147.77531635711611</v>
      </c>
      <c r="U30" s="161">
        <f>分析係数表!F33</f>
        <v>0.33376674911500054</v>
      </c>
      <c r="V30" s="164">
        <f t="shared" si="5"/>
        <v>49.322486939955411</v>
      </c>
      <c r="W30" s="161">
        <f>分析係数表!D33</f>
        <v>1.5527682407135833E-2</v>
      </c>
      <c r="X30" s="165">
        <f t="shared" si="6"/>
        <v>2</v>
      </c>
      <c r="Y30" s="161">
        <f>分析係数表!E33</f>
        <v>1.547121810747352E-2</v>
      </c>
      <c r="Z30" s="166">
        <f t="shared" si="7"/>
        <v>2</v>
      </c>
    </row>
    <row r="31" spans="1:26" ht="14.25" customHeight="1">
      <c r="A31" s="282">
        <v>27</v>
      </c>
      <c r="B31" s="155">
        <v>9</v>
      </c>
      <c r="C31" s="155" t="s">
        <v>12</v>
      </c>
      <c r="D31" s="158">
        <f>最終需要額!D32</f>
        <v>100</v>
      </c>
      <c r="E31" s="63"/>
      <c r="F31" s="64">
        <f>投入分析表!DF31</f>
        <v>166.98810585708216</v>
      </c>
      <c r="G31" s="159">
        <f>分析係数表!C34</f>
        <v>1.2985658556384894E-2</v>
      </c>
      <c r="H31" s="64">
        <f t="shared" si="0"/>
        <v>2.1684505256375255</v>
      </c>
      <c r="I31" s="64">
        <v>2.5807223995502548</v>
      </c>
      <c r="J31" s="160">
        <f t="shared" si="8"/>
        <v>102.58072239955025</v>
      </c>
      <c r="K31" s="161">
        <f>分析係数表!G34</f>
        <v>1.106079429327135E-2</v>
      </c>
      <c r="L31" s="162">
        <f t="shared" si="1"/>
        <v>1.134624268916598</v>
      </c>
      <c r="M31" s="65"/>
      <c r="N31" s="66"/>
      <c r="O31" s="159">
        <f>分析係数表!H34</f>
        <v>6.0262305212862039E-3</v>
      </c>
      <c r="P31" s="160">
        <f t="shared" si="2"/>
        <v>11.793422141936983</v>
      </c>
      <c r="Q31" s="161">
        <f>分析係数表!C34</f>
        <v>1.2985658556384894E-2</v>
      </c>
      <c r="R31" s="160">
        <f t="shared" si="3"/>
        <v>0.15314535314650304</v>
      </c>
      <c r="S31" s="160">
        <v>0.26425867745469861</v>
      </c>
      <c r="T31" s="163">
        <f t="shared" si="4"/>
        <v>102.84498107700496</v>
      </c>
      <c r="U31" s="161">
        <f>分析係数表!F34</f>
        <v>0.35953592754378233</v>
      </c>
      <c r="V31" s="164">
        <f t="shared" si="5"/>
        <v>36.976465664743721</v>
      </c>
      <c r="W31" s="161">
        <f>分析係数表!D34</f>
        <v>1.9216126317476857E-2</v>
      </c>
      <c r="X31" s="165">
        <f t="shared" si="6"/>
        <v>2</v>
      </c>
      <c r="Y31" s="161">
        <f>分析係数表!E34</f>
        <v>1.9216126317476857E-2</v>
      </c>
      <c r="Z31" s="166">
        <f t="shared" si="7"/>
        <v>2</v>
      </c>
    </row>
    <row r="32" spans="1:26" ht="14.25" customHeight="1">
      <c r="A32" s="282">
        <v>28</v>
      </c>
      <c r="B32" s="155">
        <v>9</v>
      </c>
      <c r="C32" s="155" t="s">
        <v>13</v>
      </c>
      <c r="D32" s="158">
        <f>最終需要額!D33</f>
        <v>100</v>
      </c>
      <c r="E32" s="63"/>
      <c r="F32" s="64">
        <f>投入分析表!DF32</f>
        <v>21.411286853887074</v>
      </c>
      <c r="G32" s="159">
        <f>分析係数表!C35</f>
        <v>0.81339268590578284</v>
      </c>
      <c r="H32" s="64">
        <f t="shared" si="0"/>
        <v>17.415784122782387</v>
      </c>
      <c r="I32" s="64">
        <v>34.953193398065984</v>
      </c>
      <c r="J32" s="160">
        <f t="shared" si="8"/>
        <v>134.95319339806599</v>
      </c>
      <c r="K32" s="161">
        <f>分析係数表!G35</f>
        <v>1.7690299532838693E-2</v>
      </c>
      <c r="L32" s="162">
        <f t="shared" si="1"/>
        <v>2.3873624141248966</v>
      </c>
      <c r="M32" s="65"/>
      <c r="N32" s="66"/>
      <c r="O32" s="159">
        <f>分析係数表!H35</f>
        <v>-1.9378079903574673E-6</v>
      </c>
      <c r="P32" s="160">
        <f t="shared" si="2"/>
        <v>-3.792318859954011E-3</v>
      </c>
      <c r="Q32" s="161">
        <f>分析係数表!C35</f>
        <v>0.81339268590578284</v>
      </c>
      <c r="R32" s="160">
        <f t="shared" si="3"/>
        <v>-3.0846444233091496E-3</v>
      </c>
      <c r="S32" s="160">
        <v>1.1530019367090656</v>
      </c>
      <c r="T32" s="163">
        <f t="shared" si="4"/>
        <v>136.10619533477507</v>
      </c>
      <c r="U32" s="161">
        <f>分析係数表!F35</f>
        <v>0.20747458092882659</v>
      </c>
      <c r="V32" s="164">
        <f t="shared" si="5"/>
        <v>28.238575838899468</v>
      </c>
      <c r="W32" s="161">
        <f>分析係数表!D35</f>
        <v>5.267014747641293E-3</v>
      </c>
      <c r="X32" s="165">
        <f t="shared" si="6"/>
        <v>1</v>
      </c>
      <c r="Y32" s="161">
        <f>分析係数表!E35</f>
        <v>5.267014747641293E-3</v>
      </c>
      <c r="Z32" s="166">
        <f t="shared" si="7"/>
        <v>1</v>
      </c>
    </row>
    <row r="33" spans="1:26" ht="14.25" customHeight="1">
      <c r="A33" s="282">
        <v>29</v>
      </c>
      <c r="B33" s="155">
        <v>10</v>
      </c>
      <c r="C33" s="155" t="s">
        <v>14</v>
      </c>
      <c r="D33" s="158">
        <f>最終需要額!D34</f>
        <v>100</v>
      </c>
      <c r="E33" s="63"/>
      <c r="F33" s="64">
        <f>投入分析表!DF33</f>
        <v>133.01550334495181</v>
      </c>
      <c r="G33" s="159">
        <f>分析係数表!C36</f>
        <v>0.25487051934253502</v>
      </c>
      <c r="H33" s="64">
        <f t="shared" si="0"/>
        <v>33.901730418136573</v>
      </c>
      <c r="I33" s="64">
        <v>40.343421142116824</v>
      </c>
      <c r="J33" s="160">
        <f t="shared" si="8"/>
        <v>140.34342114211682</v>
      </c>
      <c r="K33" s="161">
        <f>分析係数表!G36</f>
        <v>0.22748534840964318</v>
      </c>
      <c r="L33" s="162">
        <f t="shared" si="1"/>
        <v>31.926072055515728</v>
      </c>
      <c r="M33" s="65"/>
      <c r="N33" s="66"/>
      <c r="O33" s="159">
        <f>分析係数表!H36</f>
        <v>1.4999514667180596E-3</v>
      </c>
      <c r="P33" s="160">
        <f t="shared" si="2"/>
        <v>2.9354271757344024</v>
      </c>
      <c r="Q33" s="161">
        <f>分析係数表!C36</f>
        <v>0.25487051934253502</v>
      </c>
      <c r="R33" s="160">
        <f t="shared" si="3"/>
        <v>0.74815384877161795</v>
      </c>
      <c r="S33" s="160">
        <v>2.3548296847417181</v>
      </c>
      <c r="T33" s="163">
        <f t="shared" si="4"/>
        <v>142.69825082685855</v>
      </c>
      <c r="U33" s="161">
        <f>分析係数表!F36</f>
        <v>0.39893483307784444</v>
      </c>
      <c r="V33" s="164">
        <f t="shared" si="5"/>
        <v>56.927302874113195</v>
      </c>
      <c r="W33" s="161">
        <f>分析係数表!D36</f>
        <v>4.1571577146969373E-2</v>
      </c>
      <c r="X33" s="165">
        <f t="shared" si="6"/>
        <v>6</v>
      </c>
      <c r="Y33" s="161">
        <f>分析係数表!E36</f>
        <v>3.9703468569935778E-2</v>
      </c>
      <c r="Z33" s="166">
        <f t="shared" si="7"/>
        <v>6</v>
      </c>
    </row>
    <row r="34" spans="1:26" ht="14.25" customHeight="1">
      <c r="A34" s="282">
        <v>30</v>
      </c>
      <c r="B34" s="155">
        <v>10</v>
      </c>
      <c r="C34" s="155" t="s">
        <v>135</v>
      </c>
      <c r="D34" s="158">
        <f>最終需要額!D35</f>
        <v>100</v>
      </c>
      <c r="E34" s="63"/>
      <c r="F34" s="64">
        <f>投入分析表!DF34</f>
        <v>37.650691060140048</v>
      </c>
      <c r="G34" s="159">
        <f>分析係数表!C37</f>
        <v>0.19942466311394724</v>
      </c>
      <c r="H34" s="64">
        <f t="shared" si="0"/>
        <v>7.5084763806757344</v>
      </c>
      <c r="I34" s="64">
        <v>9.3097402796553919</v>
      </c>
      <c r="J34" s="160">
        <f t="shared" si="8"/>
        <v>109.30974027965539</v>
      </c>
      <c r="K34" s="161">
        <f>分析係数表!G37</f>
        <v>0.29088353451796417</v>
      </c>
      <c r="L34" s="162">
        <f t="shared" si="1"/>
        <v>31.796403609786836</v>
      </c>
      <c r="M34" s="65"/>
      <c r="N34" s="66"/>
      <c r="O34" s="159">
        <f>分析係数表!H37</f>
        <v>1.3817451793062541E-3</v>
      </c>
      <c r="P34" s="160">
        <f t="shared" si="2"/>
        <v>2.7040957252772078</v>
      </c>
      <c r="Q34" s="161">
        <f>分析係数表!C37</f>
        <v>0.19942466311394724</v>
      </c>
      <c r="R34" s="160">
        <f t="shared" si="3"/>
        <v>0.53926337904127197</v>
      </c>
      <c r="S34" s="160">
        <v>0.89597321994864487</v>
      </c>
      <c r="T34" s="163">
        <f t="shared" si="4"/>
        <v>110.20571349960403</v>
      </c>
      <c r="U34" s="161">
        <f>分析係数表!F37</f>
        <v>0.54125155518410528</v>
      </c>
      <c r="V34" s="164">
        <f t="shared" si="5"/>
        <v>59.649013821834629</v>
      </c>
      <c r="W34" s="161">
        <f>分析係数表!D37</f>
        <v>9.0053469841299985E-2</v>
      </c>
      <c r="X34" s="165">
        <f t="shared" si="6"/>
        <v>10</v>
      </c>
      <c r="Y34" s="161">
        <f>分析係数表!E37</f>
        <v>8.486793993902729E-2</v>
      </c>
      <c r="Z34" s="166">
        <f t="shared" si="7"/>
        <v>9</v>
      </c>
    </row>
    <row r="35" spans="1:26" ht="14.25" customHeight="1">
      <c r="A35" s="282">
        <v>31</v>
      </c>
      <c r="B35" s="155">
        <v>22</v>
      </c>
      <c r="C35" s="155" t="s">
        <v>306</v>
      </c>
      <c r="D35" s="158">
        <f>最終需要額!D36</f>
        <v>100</v>
      </c>
      <c r="E35" s="63"/>
      <c r="F35" s="64">
        <f>投入分析表!DF35</f>
        <v>18.943834566157395</v>
      </c>
      <c r="G35" s="159">
        <f>分析係数表!C38</f>
        <v>8.5202689209877835E-3</v>
      </c>
      <c r="H35" s="64">
        <f t="shared" si="0"/>
        <v>0.16140656489836494</v>
      </c>
      <c r="I35" s="64">
        <v>0.16715133773784391</v>
      </c>
      <c r="J35" s="160">
        <f t="shared" si="8"/>
        <v>100.16715133773785</v>
      </c>
      <c r="K35" s="161">
        <f>分析係数表!G38</f>
        <v>0.40092597852638756</v>
      </c>
      <c r="L35" s="162">
        <f t="shared" si="1"/>
        <v>40.1596131662833</v>
      </c>
      <c r="M35" s="65"/>
      <c r="N35" s="66"/>
      <c r="O35" s="159">
        <f>分析係数表!H38</f>
        <v>2.9955869065485048E-3</v>
      </c>
      <c r="P35" s="160">
        <f t="shared" si="2"/>
        <v>5.8624078230989074</v>
      </c>
      <c r="Q35" s="161">
        <f>分析係数表!C38</f>
        <v>8.5202689209877835E-3</v>
      </c>
      <c r="R35" s="160">
        <f t="shared" si="3"/>
        <v>4.9949291177305268E-2</v>
      </c>
      <c r="S35" s="160">
        <v>5.2848239921279953E-2</v>
      </c>
      <c r="T35" s="163">
        <f t="shared" si="4"/>
        <v>100.21999957765912</v>
      </c>
      <c r="U35" s="161">
        <f>分析係数表!F38</f>
        <v>0.41569618814974718</v>
      </c>
      <c r="V35" s="164">
        <f t="shared" si="5"/>
        <v>41.661071800802169</v>
      </c>
      <c r="W35" s="161">
        <f>分析係数表!D38</f>
        <v>0.15735954098733171</v>
      </c>
      <c r="X35" s="165">
        <f t="shared" si="6"/>
        <v>16</v>
      </c>
      <c r="Y35" s="161">
        <f>分析係数表!E38</f>
        <v>0.11356018860421518</v>
      </c>
      <c r="Z35" s="166">
        <f t="shared" si="7"/>
        <v>11</v>
      </c>
    </row>
    <row r="36" spans="1:26" ht="14.25" customHeight="1">
      <c r="A36" s="281">
        <v>32</v>
      </c>
      <c r="B36" s="155">
        <v>11</v>
      </c>
      <c r="C36" s="155" t="s">
        <v>15</v>
      </c>
      <c r="D36" s="158">
        <f>最終需要額!D37</f>
        <v>100</v>
      </c>
      <c r="E36" s="63"/>
      <c r="F36" s="64">
        <f>投入分析表!DF36</f>
        <v>16.724951230629596</v>
      </c>
      <c r="G36" s="159">
        <f>分析係数表!C39</f>
        <v>0.41781435314050586</v>
      </c>
      <c r="H36" s="64">
        <f t="shared" si="0"/>
        <v>6.9879246797320125</v>
      </c>
      <c r="I36" s="64">
        <v>8.0415204114091381</v>
      </c>
      <c r="J36" s="160">
        <f t="shared" si="8"/>
        <v>108.04152041140914</v>
      </c>
      <c r="K36" s="161">
        <f>分析係数表!G39</f>
        <v>0.22803461945368564</v>
      </c>
      <c r="L36" s="162">
        <f t="shared" si="1"/>
        <v>24.637206992213294</v>
      </c>
      <c r="M36" s="65"/>
      <c r="N36" s="66"/>
      <c r="O36" s="159">
        <f>分析係数表!H39</f>
        <v>2.7305476227764313E-5</v>
      </c>
      <c r="P36" s="160">
        <f t="shared" si="2"/>
        <v>5.3437220299351974E-2</v>
      </c>
      <c r="Q36" s="161">
        <f>分析係数表!C39</f>
        <v>0.41781435314050586</v>
      </c>
      <c r="R36" s="160">
        <f t="shared" si="3"/>
        <v>2.2326837633000453E-2</v>
      </c>
      <c r="S36" s="160">
        <v>0.24112989933731424</v>
      </c>
      <c r="T36" s="163">
        <f t="shared" si="4"/>
        <v>108.28265031074645</v>
      </c>
      <c r="U36" s="161">
        <f>分析係数表!F39</f>
        <v>0.49401552521892089</v>
      </c>
      <c r="V36" s="164">
        <f t="shared" si="5"/>
        <v>53.493310365360152</v>
      </c>
      <c r="W36" s="161">
        <f>分析係数表!D39</f>
        <v>2.5187054669674837E-2</v>
      </c>
      <c r="X36" s="165">
        <f t="shared" si="6"/>
        <v>3</v>
      </c>
      <c r="Y36" s="161">
        <f>分析係数表!E39</f>
        <v>2.4345786649331447E-2</v>
      </c>
      <c r="Z36" s="166">
        <f t="shared" si="7"/>
        <v>3</v>
      </c>
    </row>
    <row r="37" spans="1:26" ht="14.25" customHeight="1">
      <c r="A37" s="282">
        <v>33</v>
      </c>
      <c r="B37" s="155">
        <v>11</v>
      </c>
      <c r="C37" s="155" t="s">
        <v>16</v>
      </c>
      <c r="D37" s="158">
        <f>最終需要額!D38</f>
        <v>100</v>
      </c>
      <c r="E37" s="63"/>
      <c r="F37" s="64">
        <f>投入分析表!DF37</f>
        <v>28.187437777500257</v>
      </c>
      <c r="G37" s="159">
        <f>分析係数表!C40</f>
        <v>0.63708653846153851</v>
      </c>
      <c r="H37" s="64">
        <f t="shared" si="0"/>
        <v>17.957837161767642</v>
      </c>
      <c r="I37" s="64">
        <v>21.3834190080944</v>
      </c>
      <c r="J37" s="160">
        <f t="shared" si="8"/>
        <v>121.38341900809439</v>
      </c>
      <c r="K37" s="161">
        <f>分析係数表!G40</f>
        <v>0.19028834247302318</v>
      </c>
      <c r="L37" s="162">
        <f t="shared" si="1"/>
        <v>23.097849606758736</v>
      </c>
      <c r="M37" s="65"/>
      <c r="N37" s="66"/>
      <c r="O37" s="159">
        <f>分析係数表!H40</f>
        <v>2.4663010786367768E-6</v>
      </c>
      <c r="P37" s="160">
        <f t="shared" si="2"/>
        <v>4.826587639941469E-3</v>
      </c>
      <c r="Q37" s="161">
        <f>分析係数表!C40</f>
        <v>0.63708653846153851</v>
      </c>
      <c r="R37" s="160">
        <f t="shared" si="3"/>
        <v>3.074954012111557E-3</v>
      </c>
      <c r="S37" s="160">
        <v>0.45994755550301303</v>
      </c>
      <c r="T37" s="163">
        <f t="shared" si="4"/>
        <v>121.8433665635974</v>
      </c>
      <c r="U37" s="161">
        <f>分析係数表!F40</f>
        <v>0.48165575800459931</v>
      </c>
      <c r="V37" s="164">
        <f t="shared" si="5"/>
        <v>58.686559080021759</v>
      </c>
      <c r="W37" s="161">
        <f>分析係数表!D40</f>
        <v>3.3451264815142399E-2</v>
      </c>
      <c r="X37" s="165">
        <f t="shared" si="6"/>
        <v>4</v>
      </c>
      <c r="Y37" s="161">
        <f>分析係数表!E40</f>
        <v>3.3141694675393595E-2</v>
      </c>
      <c r="Z37" s="166">
        <f t="shared" si="7"/>
        <v>4</v>
      </c>
    </row>
    <row r="38" spans="1:26" ht="14.25" customHeight="1">
      <c r="A38" s="282">
        <v>34</v>
      </c>
      <c r="B38" s="155">
        <v>11</v>
      </c>
      <c r="C38" s="155" t="s">
        <v>17</v>
      </c>
      <c r="D38" s="158">
        <f>最終需要額!D39</f>
        <v>100</v>
      </c>
      <c r="E38" s="63"/>
      <c r="F38" s="64">
        <f>投入分析表!DF38</f>
        <v>6.1855899808746404</v>
      </c>
      <c r="G38" s="159">
        <f>分析係数表!C41</f>
        <v>5.5633802816901445E-2</v>
      </c>
      <c r="H38" s="64">
        <f t="shared" si="0"/>
        <v>0.34412789330218091</v>
      </c>
      <c r="I38" s="64">
        <v>0.4136507162903591</v>
      </c>
      <c r="J38" s="160">
        <f t="shared" si="8"/>
        <v>100.41365071629036</v>
      </c>
      <c r="K38" s="161">
        <f>分析係数表!G41</f>
        <v>0.30116369278510474</v>
      </c>
      <c r="L38" s="162">
        <f t="shared" si="1"/>
        <v>30.240945855751683</v>
      </c>
      <c r="M38" s="65"/>
      <c r="N38" s="66"/>
      <c r="O38" s="159">
        <f>分析係数表!H41</f>
        <v>4.8709446303076341E-5</v>
      </c>
      <c r="P38" s="160">
        <f t="shared" si="2"/>
        <v>9.5325105888844006E-2</v>
      </c>
      <c r="Q38" s="161">
        <f>分析係数表!C41</f>
        <v>5.5633802816901445E-2</v>
      </c>
      <c r="R38" s="160">
        <f t="shared" si="3"/>
        <v>5.3032981445201985E-3</v>
      </c>
      <c r="S38" s="160">
        <v>1.4778168275706003E-2</v>
      </c>
      <c r="T38" s="163">
        <f t="shared" si="4"/>
        <v>100.42842888456607</v>
      </c>
      <c r="U38" s="161">
        <f>分析係数表!F41</f>
        <v>0.48688906128782</v>
      </c>
      <c r="V38" s="164">
        <f t="shared" si="5"/>
        <v>48.897503466216961</v>
      </c>
      <c r="W38" s="161">
        <f>分析係数表!D41</f>
        <v>0.26051202482544611</v>
      </c>
      <c r="X38" s="165">
        <f t="shared" si="6"/>
        <v>26</v>
      </c>
      <c r="Y38" s="161">
        <f>分析係数表!E41</f>
        <v>0.22063615205585727</v>
      </c>
      <c r="Z38" s="166">
        <f t="shared" si="7"/>
        <v>22</v>
      </c>
    </row>
    <row r="39" spans="1:26" ht="14.25" customHeight="1">
      <c r="A39" s="282">
        <v>35</v>
      </c>
      <c r="B39" s="155">
        <v>11</v>
      </c>
      <c r="C39" s="155" t="s">
        <v>18</v>
      </c>
      <c r="D39" s="158">
        <f>最終需要額!D40</f>
        <v>100</v>
      </c>
      <c r="E39" s="63"/>
      <c r="F39" s="64">
        <f>投入分析表!DF39</f>
        <v>36.093560954100028</v>
      </c>
      <c r="G39" s="159">
        <f>分析係数表!C42</f>
        <v>0.18029784084208411</v>
      </c>
      <c r="H39" s="64">
        <f t="shared" si="0"/>
        <v>6.5075911083263884</v>
      </c>
      <c r="I39" s="64">
        <v>7.6520104858032463</v>
      </c>
      <c r="J39" s="160">
        <f t="shared" si="8"/>
        <v>107.65201048580325</v>
      </c>
      <c r="K39" s="161">
        <f>分析係数表!G42</f>
        <v>0.23878699836571637</v>
      </c>
      <c r="L39" s="162">
        <f t="shared" si="1"/>
        <v>25.705900451939581</v>
      </c>
      <c r="M39" s="65"/>
      <c r="N39" s="66"/>
      <c r="O39" s="159">
        <f>分析係数表!H42</f>
        <v>3.6695036762860042E-4</v>
      </c>
      <c r="P39" s="160">
        <f t="shared" si="2"/>
        <v>0.71812728957129135</v>
      </c>
      <c r="Q39" s="161">
        <f>分析係数表!C42</f>
        <v>0.18029784084208411</v>
      </c>
      <c r="R39" s="160">
        <f t="shared" si="3"/>
        <v>0.12947679975948193</v>
      </c>
      <c r="S39" s="160">
        <v>0.23801868424331254</v>
      </c>
      <c r="T39" s="163">
        <f t="shared" si="4"/>
        <v>107.89002917004656</v>
      </c>
      <c r="U39" s="161">
        <f>分析係数表!F42</f>
        <v>0.49775437322195992</v>
      </c>
      <c r="V39" s="164">
        <f t="shared" si="5"/>
        <v>53.7027338464355</v>
      </c>
      <c r="W39" s="161">
        <f>分析係数表!D42</f>
        <v>4.0953937412989527E-2</v>
      </c>
      <c r="X39" s="165">
        <f t="shared" si="6"/>
        <v>4</v>
      </c>
      <c r="Y39" s="161">
        <f>分析係数表!E42</f>
        <v>3.8532776466315595E-2</v>
      </c>
      <c r="Z39" s="166">
        <f t="shared" si="7"/>
        <v>4</v>
      </c>
    </row>
    <row r="40" spans="1:26" ht="14.25" customHeight="1">
      <c r="A40" s="282">
        <v>36</v>
      </c>
      <c r="B40" s="155">
        <v>12</v>
      </c>
      <c r="C40" s="155" t="s">
        <v>19</v>
      </c>
      <c r="D40" s="158">
        <f>最終需要額!D41</f>
        <v>100</v>
      </c>
      <c r="E40" s="63"/>
      <c r="F40" s="64">
        <f>投入分析表!DF40</f>
        <v>100.84279043750598</v>
      </c>
      <c r="G40" s="159">
        <f>分析係数表!C43</f>
        <v>0.8985771193327915</v>
      </c>
      <c r="H40" s="64">
        <f t="shared" si="0"/>
        <v>90.615024136814498</v>
      </c>
      <c r="I40" s="64">
        <v>208.54399901137518</v>
      </c>
      <c r="J40" s="160">
        <f t="shared" si="8"/>
        <v>308.54399901137515</v>
      </c>
      <c r="K40" s="161">
        <f>分析係数表!G43</f>
        <v>2.9218343936668587E-2</v>
      </c>
      <c r="L40" s="162">
        <f t="shared" si="1"/>
        <v>9.0151446827094919</v>
      </c>
      <c r="M40" s="65"/>
      <c r="N40" s="66"/>
      <c r="O40" s="159">
        <f>分析係数表!H43</f>
        <v>-1.2613368373599516E-4</v>
      </c>
      <c r="P40" s="160">
        <f t="shared" si="2"/>
        <v>-0.24684548215700655</v>
      </c>
      <c r="Q40" s="161">
        <f>分析係数表!C43</f>
        <v>0.8985771193327915</v>
      </c>
      <c r="R40" s="160">
        <f t="shared" si="3"/>
        <v>-0.22180970227695693</v>
      </c>
      <c r="S40" s="160">
        <v>9.6229038125911891E-3</v>
      </c>
      <c r="T40" s="163">
        <f t="shared" si="4"/>
        <v>308.55362191518776</v>
      </c>
      <c r="U40" s="161">
        <f>分析係数表!F43</f>
        <v>0.23403534889568633</v>
      </c>
      <c r="V40" s="164">
        <f t="shared" si="5"/>
        <v>72.212454557948661</v>
      </c>
      <c r="W40" s="161">
        <f>分析係数表!D43</f>
        <v>3.6960469299379801E-3</v>
      </c>
      <c r="X40" s="165">
        <f t="shared" si="6"/>
        <v>1</v>
      </c>
      <c r="Y40" s="161">
        <f>分析係数表!E43</f>
        <v>3.6960469299379801E-3</v>
      </c>
      <c r="Z40" s="166">
        <f t="shared" si="7"/>
        <v>1</v>
      </c>
    </row>
    <row r="41" spans="1:26" ht="14.25" customHeight="1">
      <c r="A41" s="282">
        <v>37</v>
      </c>
      <c r="B41" s="155">
        <v>12</v>
      </c>
      <c r="C41" s="155" t="s">
        <v>136</v>
      </c>
      <c r="D41" s="158">
        <f>最終需要額!D42</f>
        <v>100</v>
      </c>
      <c r="E41" s="63"/>
      <c r="F41" s="64">
        <f>投入分析表!DF41</f>
        <v>149.98517231885054</v>
      </c>
      <c r="G41" s="159">
        <f>分析係数表!C44</f>
        <v>0.63386324229494451</v>
      </c>
      <c r="H41" s="64">
        <f t="shared" si="0"/>
        <v>95.07008762219256</v>
      </c>
      <c r="I41" s="64">
        <v>131.67325785955668</v>
      </c>
      <c r="J41" s="160">
        <f t="shared" si="8"/>
        <v>231.67325785955668</v>
      </c>
      <c r="K41" s="161">
        <f>分析係数表!G44</f>
        <v>6.700063578542928E-2</v>
      </c>
      <c r="L41" s="162">
        <f t="shared" si="1"/>
        <v>15.522255571071998</v>
      </c>
      <c r="M41" s="65"/>
      <c r="N41" s="66"/>
      <c r="O41" s="159">
        <f>分析係数表!H44</f>
        <v>0</v>
      </c>
      <c r="P41" s="160">
        <f t="shared" si="2"/>
        <v>0</v>
      </c>
      <c r="Q41" s="161">
        <f>分析係数表!C44</f>
        <v>0.63386324229494451</v>
      </c>
      <c r="R41" s="160">
        <f t="shared" si="3"/>
        <v>0</v>
      </c>
      <c r="S41" s="160">
        <v>0.66421827097988506</v>
      </c>
      <c r="T41" s="163">
        <f t="shared" si="4"/>
        <v>232.33747613053657</v>
      </c>
      <c r="U41" s="161">
        <f>分析係数表!F44</f>
        <v>0.17820895932346614</v>
      </c>
      <c r="V41" s="164">
        <f t="shared" si="5"/>
        <v>41.404619833063578</v>
      </c>
      <c r="W41" s="161">
        <f>分析係数表!D44</f>
        <v>9.9092046703973622E-3</v>
      </c>
      <c r="X41" s="165">
        <f t="shared" si="6"/>
        <v>2</v>
      </c>
      <c r="Y41" s="161">
        <f>分析係数表!E44</f>
        <v>9.8873924638018355E-3</v>
      </c>
      <c r="Z41" s="166">
        <f t="shared" si="7"/>
        <v>2</v>
      </c>
    </row>
    <row r="42" spans="1:26" ht="14.25" customHeight="1">
      <c r="A42" s="281">
        <v>38</v>
      </c>
      <c r="B42" s="155">
        <v>12</v>
      </c>
      <c r="C42" s="155" t="s">
        <v>307</v>
      </c>
      <c r="D42" s="158">
        <f>最終需要額!D43</f>
        <v>100</v>
      </c>
      <c r="E42" s="63"/>
      <c r="F42" s="64">
        <f>投入分析表!DF42</f>
        <v>20.214585179096051</v>
      </c>
      <c r="G42" s="159">
        <f>分析係数表!C45</f>
        <v>0.36673955296404281</v>
      </c>
      <c r="H42" s="64">
        <f t="shared" si="0"/>
        <v>7.4134879319352516</v>
      </c>
      <c r="I42" s="64">
        <v>8.4832235686219111</v>
      </c>
      <c r="J42" s="160">
        <f t="shared" si="8"/>
        <v>108.48322356862191</v>
      </c>
      <c r="K42" s="161">
        <f>分析係数表!G45</f>
        <v>0.16488275589513898</v>
      </c>
      <c r="L42" s="162">
        <f t="shared" si="1"/>
        <v>17.887012870382875</v>
      </c>
      <c r="M42" s="65"/>
      <c r="N42" s="66"/>
      <c r="O42" s="159">
        <f>分析係数表!H45</f>
        <v>8.8082181379884882E-8</v>
      </c>
      <c r="P42" s="160">
        <f t="shared" si="2"/>
        <v>1.7237812999790959E-4</v>
      </c>
      <c r="Q42" s="161">
        <f>分析係数表!C45</f>
        <v>0.36673955296404281</v>
      </c>
      <c r="R42" s="160">
        <f t="shared" si="3"/>
        <v>6.3217878336211029E-5</v>
      </c>
      <c r="S42" s="160">
        <v>4.2805727710729449E-2</v>
      </c>
      <c r="T42" s="163">
        <f t="shared" si="4"/>
        <v>108.52602929633264</v>
      </c>
      <c r="U42" s="161">
        <f>分析係数表!F45</f>
        <v>0.36061619022526675</v>
      </c>
      <c r="V42" s="164">
        <f t="shared" si="5"/>
        <v>39.136243225119166</v>
      </c>
      <c r="W42" s="161">
        <f>分析係数表!D45</f>
        <v>5.387959425635621E-2</v>
      </c>
      <c r="X42" s="165">
        <f t="shared" si="6"/>
        <v>6</v>
      </c>
      <c r="Y42" s="161">
        <f>分析係数表!E45</f>
        <v>5.2339942036622317E-2</v>
      </c>
      <c r="Z42" s="166">
        <f t="shared" si="7"/>
        <v>6</v>
      </c>
    </row>
    <row r="43" spans="1:26" ht="14.25" customHeight="1">
      <c r="A43" s="282">
        <v>39</v>
      </c>
      <c r="B43" s="155">
        <v>12</v>
      </c>
      <c r="C43" s="155" t="s">
        <v>308</v>
      </c>
      <c r="D43" s="158">
        <f>最終需要額!D44</f>
        <v>100</v>
      </c>
      <c r="E43" s="63"/>
      <c r="F43" s="64">
        <f>投入分析表!DF43</f>
        <v>34.154694189323443</v>
      </c>
      <c r="G43" s="159">
        <f>分析係数表!C46</f>
        <v>0.48605149366408174</v>
      </c>
      <c r="H43" s="64">
        <f t="shared" si="0"/>
        <v>16.600940126360594</v>
      </c>
      <c r="I43" s="64">
        <v>19.100732399544491</v>
      </c>
      <c r="J43" s="160">
        <f t="shared" si="8"/>
        <v>119.10073239954448</v>
      </c>
      <c r="K43" s="161">
        <f>分析係数表!G46</f>
        <v>0.11146457617329887</v>
      </c>
      <c r="L43" s="162">
        <f t="shared" si="1"/>
        <v>13.275512658844711</v>
      </c>
      <c r="M43" s="65"/>
      <c r="N43" s="66"/>
      <c r="O43" s="159">
        <f>分析係数表!H46</f>
        <v>0</v>
      </c>
      <c r="P43" s="160">
        <f t="shared" si="2"/>
        <v>0</v>
      </c>
      <c r="Q43" s="161">
        <f>分析係数表!C46</f>
        <v>0.48605149366408174</v>
      </c>
      <c r="R43" s="160">
        <f t="shared" si="3"/>
        <v>0</v>
      </c>
      <c r="S43" s="160">
        <v>0.1810553432310294</v>
      </c>
      <c r="T43" s="163">
        <f t="shared" si="4"/>
        <v>119.28178774277551</v>
      </c>
      <c r="U43" s="161">
        <f>分析係数表!F46</f>
        <v>0.31796707094233156</v>
      </c>
      <c r="V43" s="164">
        <f t="shared" si="5"/>
        <v>37.927680665335238</v>
      </c>
      <c r="W43" s="161">
        <f>分析係数表!D46</f>
        <v>5.8463752473466447E-2</v>
      </c>
      <c r="X43" s="165">
        <f t="shared" si="6"/>
        <v>7</v>
      </c>
      <c r="Y43" s="161">
        <f>分析係数表!E46</f>
        <v>5.6134670188693538E-2</v>
      </c>
      <c r="Z43" s="166">
        <f t="shared" si="7"/>
        <v>7</v>
      </c>
    </row>
    <row r="44" spans="1:26" ht="14.25" customHeight="1">
      <c r="A44" s="282">
        <v>40</v>
      </c>
      <c r="B44" s="155">
        <v>13</v>
      </c>
      <c r="C44" s="155" t="s">
        <v>20</v>
      </c>
      <c r="D44" s="158">
        <f>最終需要額!D45</f>
        <v>100</v>
      </c>
      <c r="E44" s="63"/>
      <c r="F44" s="64">
        <f>投入分析表!DF44</f>
        <v>112.2427026591391</v>
      </c>
      <c r="G44" s="159">
        <f>分析係数表!C47</f>
        <v>4.0084907885426735E-2</v>
      </c>
      <c r="H44" s="64">
        <f t="shared" si="0"/>
        <v>4.4992383969029328</v>
      </c>
      <c r="I44" s="64">
        <v>4.1649295231719288</v>
      </c>
      <c r="J44" s="160">
        <f t="shared" si="8"/>
        <v>104.16492952317193</v>
      </c>
      <c r="K44" s="161">
        <f>分析係数表!G47</f>
        <v>5.9816367933407236E-2</v>
      </c>
      <c r="L44" s="162">
        <f t="shared" si="1"/>
        <v>6.2307677501154863</v>
      </c>
      <c r="M44" s="65"/>
      <c r="N44" s="66"/>
      <c r="O44" s="159">
        <f>分析係数表!H47</f>
        <v>6.860721107679234E-4</v>
      </c>
      <c r="P44" s="160">
        <f t="shared" si="2"/>
        <v>1.342653254553718</v>
      </c>
      <c r="Q44" s="161">
        <f>分析係数表!C47</f>
        <v>4.0084907885426735E-2</v>
      </c>
      <c r="R44" s="160">
        <f t="shared" si="3"/>
        <v>5.3820132030854201E-2</v>
      </c>
      <c r="S44" s="160">
        <v>4.3136891618125721E-2</v>
      </c>
      <c r="T44" s="163">
        <f t="shared" si="4"/>
        <v>104.20806641479007</v>
      </c>
      <c r="U44" s="161">
        <f>分析係数表!F47</f>
        <v>0.17230669483194946</v>
      </c>
      <c r="V44" s="164">
        <f t="shared" si="5"/>
        <v>17.955747498760754</v>
      </c>
      <c r="W44" s="161">
        <f>分析係数表!D47</f>
        <v>1.3375023529165708E-2</v>
      </c>
      <c r="X44" s="165">
        <f t="shared" si="6"/>
        <v>1</v>
      </c>
      <c r="Y44" s="161">
        <f>分析係数表!E47</f>
        <v>1.3176332796519774E-2</v>
      </c>
      <c r="Z44" s="166">
        <f t="shared" si="7"/>
        <v>1</v>
      </c>
    </row>
    <row r="45" spans="1:26" ht="14.25" customHeight="1">
      <c r="A45" s="282">
        <v>41</v>
      </c>
      <c r="B45" s="155">
        <v>13</v>
      </c>
      <c r="C45" s="155" t="s">
        <v>137</v>
      </c>
      <c r="D45" s="158">
        <f>最終需要額!D46</f>
        <v>100</v>
      </c>
      <c r="E45" s="63"/>
      <c r="F45" s="64">
        <f>投入分析表!DF45</f>
        <v>69.733078302798646</v>
      </c>
      <c r="G45" s="159">
        <f>分析係数表!C48</f>
        <v>5.6243525497186919E-2</v>
      </c>
      <c r="H45" s="64">
        <f t="shared" si="0"/>
        <v>3.9220341675207875</v>
      </c>
      <c r="I45" s="64">
        <v>4.8780671154934927</v>
      </c>
      <c r="J45" s="160">
        <f t="shared" si="8"/>
        <v>104.87806711549349</v>
      </c>
      <c r="K45" s="161">
        <f>分析係数表!G48</f>
        <v>0.1520301620365864</v>
      </c>
      <c r="L45" s="162">
        <f t="shared" si="1"/>
        <v>15.944629537652458</v>
      </c>
      <c r="M45" s="65"/>
      <c r="N45" s="66"/>
      <c r="O45" s="159">
        <f>分析係数表!H48</f>
        <v>1.8321093727016057E-5</v>
      </c>
      <c r="P45" s="160">
        <f t="shared" si="2"/>
        <v>3.58546510395652E-2</v>
      </c>
      <c r="Q45" s="161">
        <f>分析係数表!C48</f>
        <v>5.6243525497186919E-2</v>
      </c>
      <c r="R45" s="160">
        <f t="shared" si="3"/>
        <v>2.0165919799365246E-3</v>
      </c>
      <c r="S45" s="160">
        <v>0.15002773924198923</v>
      </c>
      <c r="T45" s="163">
        <f t="shared" si="4"/>
        <v>105.02809485473549</v>
      </c>
      <c r="U45" s="161">
        <f>分析係数表!F48</f>
        <v>0.23494331639638938</v>
      </c>
      <c r="V45" s="164">
        <f t="shared" si="5"/>
        <v>24.675648919966115</v>
      </c>
      <c r="W45" s="161">
        <f>分析係数表!D48</f>
        <v>4.1609074567978147E-2</v>
      </c>
      <c r="X45" s="165">
        <f t="shared" si="6"/>
        <v>4</v>
      </c>
      <c r="Y45" s="161">
        <f>分析係数表!E48</f>
        <v>4.0395584713921392E-2</v>
      </c>
      <c r="Z45" s="166">
        <f t="shared" si="7"/>
        <v>4</v>
      </c>
    </row>
    <row r="46" spans="1:26" ht="14.25" customHeight="1">
      <c r="A46" s="282">
        <v>42</v>
      </c>
      <c r="B46" s="155">
        <v>14</v>
      </c>
      <c r="C46" s="155" t="s">
        <v>309</v>
      </c>
      <c r="D46" s="158">
        <f>最終需要額!D47</f>
        <v>100</v>
      </c>
      <c r="E46" s="63"/>
      <c r="F46" s="64">
        <f>投入分析表!DF46</f>
        <v>31.795627720853286</v>
      </c>
      <c r="G46" s="159">
        <f>分析係数表!C49</f>
        <v>0.24147184193965876</v>
      </c>
      <c r="H46" s="64">
        <f t="shared" si="0"/>
        <v>7.6777487913821174</v>
      </c>
      <c r="I46" s="64">
        <v>9.6364754242417767</v>
      </c>
      <c r="J46" s="160">
        <f t="shared" si="8"/>
        <v>109.63647542424178</v>
      </c>
      <c r="K46" s="161">
        <f>分析係数表!G49</f>
        <v>0.23534271220252484</v>
      </c>
      <c r="L46" s="162">
        <f t="shared" si="1"/>
        <v>25.802145482666521</v>
      </c>
      <c r="M46" s="65"/>
      <c r="N46" s="66"/>
      <c r="O46" s="159">
        <f>分析係数表!H49</f>
        <v>1.2692642336841411E-4</v>
      </c>
      <c r="P46" s="160">
        <f t="shared" si="2"/>
        <v>0.24839688532698773</v>
      </c>
      <c r="Q46" s="161">
        <f>分析係数表!C49</f>
        <v>0.24147184193965876</v>
      </c>
      <c r="R46" s="160">
        <f t="shared" si="3"/>
        <v>5.9980853431981923E-2</v>
      </c>
      <c r="S46" s="160">
        <v>0.42741062894265974</v>
      </c>
      <c r="T46" s="163">
        <f t="shared" si="4"/>
        <v>110.06388605318443</v>
      </c>
      <c r="U46" s="161">
        <f>分析係数表!F49</f>
        <v>0.46105974286640927</v>
      </c>
      <c r="V46" s="164">
        <f t="shared" si="5"/>
        <v>50.746027002558982</v>
      </c>
      <c r="W46" s="161">
        <f>分析係数表!D49</f>
        <v>6.2098802450173483E-2</v>
      </c>
      <c r="X46" s="165">
        <f t="shared" si="6"/>
        <v>7</v>
      </c>
      <c r="Y46" s="161">
        <f>分析係数表!E49</f>
        <v>5.6940220417704399E-2</v>
      </c>
      <c r="Z46" s="166">
        <f t="shared" si="7"/>
        <v>6</v>
      </c>
    </row>
    <row r="47" spans="1:26" ht="14.25" customHeight="1">
      <c r="A47" s="282">
        <v>43</v>
      </c>
      <c r="B47" s="155">
        <v>14</v>
      </c>
      <c r="C47" s="155" t="s">
        <v>21</v>
      </c>
      <c r="D47" s="158">
        <f>最終需要額!D48</f>
        <v>100</v>
      </c>
      <c r="E47" s="63"/>
      <c r="F47" s="64">
        <f>投入分析表!DF47</f>
        <v>93.92082020081736</v>
      </c>
      <c r="G47" s="159">
        <f>分析係数表!C50</f>
        <v>0.30290061318879102</v>
      </c>
      <c r="H47" s="64">
        <f t="shared" si="0"/>
        <v>28.44867403002177</v>
      </c>
      <c r="I47" s="64">
        <v>34.007231471406165</v>
      </c>
      <c r="J47" s="160">
        <f t="shared" si="8"/>
        <v>134.00723147140616</v>
      </c>
      <c r="K47" s="161">
        <f>分析係数表!G50</f>
        <v>0.30848469481361462</v>
      </c>
      <c r="L47" s="162">
        <f t="shared" si="1"/>
        <v>41.339179903274143</v>
      </c>
      <c r="M47" s="65"/>
      <c r="N47" s="66"/>
      <c r="O47" s="159">
        <f>分析係数表!H50</f>
        <v>2.2468002826381036E-3</v>
      </c>
      <c r="P47" s="160">
        <f t="shared" si="2"/>
        <v>4.3970213399866784</v>
      </c>
      <c r="Q47" s="161">
        <f>分析係数表!C50</f>
        <v>0.30290061318879102</v>
      </c>
      <c r="R47" s="160">
        <f t="shared" si="3"/>
        <v>1.3318604600861645</v>
      </c>
      <c r="S47" s="160">
        <v>2.5693687285224809</v>
      </c>
      <c r="T47" s="163">
        <f t="shared" si="4"/>
        <v>136.57660019992863</v>
      </c>
      <c r="U47" s="161">
        <f>分析係数表!F50</f>
        <v>0.45685089786166477</v>
      </c>
      <c r="V47" s="164">
        <f t="shared" si="5"/>
        <v>62.395142428231019</v>
      </c>
      <c r="W47" s="161">
        <f>分析係数表!D50</f>
        <v>5.9089213085218008E-2</v>
      </c>
      <c r="X47" s="165">
        <f t="shared" si="6"/>
        <v>8</v>
      </c>
      <c r="Y47" s="161">
        <f>分析係数表!E50</f>
        <v>5.4055168347773741E-2</v>
      </c>
      <c r="Z47" s="166">
        <f t="shared" si="7"/>
        <v>7</v>
      </c>
    </row>
    <row r="48" spans="1:26" ht="14.25" customHeight="1">
      <c r="A48" s="281">
        <v>44</v>
      </c>
      <c r="B48" s="155">
        <v>15</v>
      </c>
      <c r="C48" s="155" t="s">
        <v>310</v>
      </c>
      <c r="D48" s="158">
        <f>最終需要額!D49</f>
        <v>100</v>
      </c>
      <c r="E48" s="63"/>
      <c r="F48" s="64">
        <f>投入分析表!DF48</f>
        <v>43.959825737008693</v>
      </c>
      <c r="G48" s="159">
        <f>分析係数表!C51</f>
        <v>0.28280144764930404</v>
      </c>
      <c r="H48" s="64">
        <f t="shared" si="0"/>
        <v>12.431902356837192</v>
      </c>
      <c r="I48" s="64">
        <v>16.127455549882509</v>
      </c>
      <c r="J48" s="160">
        <f t="shared" si="8"/>
        <v>116.12745554988251</v>
      </c>
      <c r="K48" s="161">
        <f>分析係数表!G51</f>
        <v>0.21325815420745545</v>
      </c>
      <c r="L48" s="162">
        <f t="shared" si="1"/>
        <v>24.765126823376274</v>
      </c>
      <c r="M48" s="65"/>
      <c r="N48" s="66"/>
      <c r="O48" s="159">
        <f>分析係数表!H51</f>
        <v>5.2408897921031505E-5</v>
      </c>
      <c r="P48" s="160">
        <f t="shared" si="2"/>
        <v>0.10256498734875621</v>
      </c>
      <c r="Q48" s="161">
        <f>分析係数表!C51</f>
        <v>0.28280144764930404</v>
      </c>
      <c r="R48" s="160">
        <f t="shared" si="3"/>
        <v>2.900552690036081E-2</v>
      </c>
      <c r="S48" s="160">
        <v>0.52906131647253385</v>
      </c>
      <c r="T48" s="163">
        <f t="shared" si="4"/>
        <v>116.65651686635505</v>
      </c>
      <c r="U48" s="161">
        <f>分析係数表!F51</f>
        <v>0.43073258580094059</v>
      </c>
      <c r="V48" s="164">
        <f t="shared" si="5"/>
        <v>50.247763160376152</v>
      </c>
      <c r="W48" s="161">
        <f>分析係数表!D51</f>
        <v>2.2938556731137788E-2</v>
      </c>
      <c r="X48" s="165">
        <f t="shared" si="6"/>
        <v>3</v>
      </c>
      <c r="Y48" s="161">
        <f>分析係数表!E51</f>
        <v>2.2183368519679003E-2</v>
      </c>
      <c r="Z48" s="166">
        <f t="shared" si="7"/>
        <v>3</v>
      </c>
    </row>
    <row r="49" spans="1:26" ht="14.25" customHeight="1">
      <c r="A49" s="282">
        <v>45</v>
      </c>
      <c r="B49" s="155">
        <v>16</v>
      </c>
      <c r="C49" s="155" t="s">
        <v>311</v>
      </c>
      <c r="D49" s="158">
        <f>最終需要額!D50</f>
        <v>100</v>
      </c>
      <c r="E49" s="63"/>
      <c r="F49" s="64">
        <f>投入分析表!DF49</f>
        <v>30.958974584417252</v>
      </c>
      <c r="G49" s="159">
        <f>分析係数表!C52</f>
        <v>0.31843177703160996</v>
      </c>
      <c r="H49" s="64">
        <f t="shared" si="0"/>
        <v>9.8583212919924339</v>
      </c>
      <c r="I49" s="64">
        <v>14.338906166184501</v>
      </c>
      <c r="J49" s="160">
        <f t="shared" si="8"/>
        <v>114.3389061661845</v>
      </c>
      <c r="K49" s="161">
        <f>分析係数表!G52</f>
        <v>0.24379890925547271</v>
      </c>
      <c r="L49" s="162">
        <f t="shared" si="1"/>
        <v>27.875700608779624</v>
      </c>
      <c r="M49" s="65"/>
      <c r="N49" s="66"/>
      <c r="O49" s="159">
        <f>分析係数表!H52</f>
        <v>7.2227388731505603E-6</v>
      </c>
      <c r="P49" s="160">
        <f t="shared" si="2"/>
        <v>1.4135006659828588E-2</v>
      </c>
      <c r="Q49" s="161">
        <f>分析係数表!C52</f>
        <v>0.31843177703160996</v>
      </c>
      <c r="R49" s="160">
        <f t="shared" si="3"/>
        <v>4.5010352890428587E-3</v>
      </c>
      <c r="S49" s="160">
        <v>0.63560854919684018</v>
      </c>
      <c r="T49" s="163">
        <f t="shared" si="4"/>
        <v>114.97451471538135</v>
      </c>
      <c r="U49" s="161">
        <f>分析係数表!F52</f>
        <v>0.43764444987651224</v>
      </c>
      <c r="V49" s="164">
        <f t="shared" si="5"/>
        <v>50.317958242432027</v>
      </c>
      <c r="W49" s="161">
        <f>分析係数表!D52</f>
        <v>3.7770855561684982E-2</v>
      </c>
      <c r="X49" s="165">
        <f t="shared" si="6"/>
        <v>4</v>
      </c>
      <c r="Y49" s="161">
        <f>分析係数表!E52</f>
        <v>3.6503495425501575E-2</v>
      </c>
      <c r="Z49" s="166">
        <f t="shared" si="7"/>
        <v>4</v>
      </c>
    </row>
    <row r="50" spans="1:26" ht="14.25" customHeight="1">
      <c r="A50" s="282">
        <v>46</v>
      </c>
      <c r="B50" s="155">
        <v>17</v>
      </c>
      <c r="C50" s="155" t="s">
        <v>312</v>
      </c>
      <c r="D50" s="158">
        <f>最終需要額!D51</f>
        <v>100</v>
      </c>
      <c r="E50" s="63"/>
      <c r="F50" s="64">
        <f>投入分析表!DF50</f>
        <v>25.227775186244045</v>
      </c>
      <c r="G50" s="159">
        <f>分析係数表!C53</f>
        <v>6.5709335168878003E-2</v>
      </c>
      <c r="H50" s="64">
        <f t="shared" si="0"/>
        <v>1.6577003352780137</v>
      </c>
      <c r="I50" s="64">
        <v>1.947607991470671</v>
      </c>
      <c r="J50" s="160">
        <f t="shared" si="8"/>
        <v>101.94760799147068</v>
      </c>
      <c r="K50" s="161">
        <f>分析係数表!G53</f>
        <v>0.24633125110096343</v>
      </c>
      <c r="L50" s="162">
        <f t="shared" si="1"/>
        <v>25.112881823289548</v>
      </c>
      <c r="M50" s="65"/>
      <c r="N50" s="66"/>
      <c r="O50" s="159">
        <f>分析係数表!H53</f>
        <v>2.8080599423907303E-4</v>
      </c>
      <c r="P50" s="160">
        <f t="shared" si="2"/>
        <v>0.54954147843333589</v>
      </c>
      <c r="Q50" s="161">
        <f>分析係数表!C53</f>
        <v>6.5709335168878003E-2</v>
      </c>
      <c r="R50" s="160">
        <f t="shared" si="3"/>
        <v>3.6110005195576812E-2</v>
      </c>
      <c r="S50" s="160">
        <v>0.16307476099660134</v>
      </c>
      <c r="T50" s="163">
        <f t="shared" si="4"/>
        <v>102.11068275246728</v>
      </c>
      <c r="U50" s="161">
        <f>分析係数表!F53</f>
        <v>0.36721364788140759</v>
      </c>
      <c r="V50" s="164">
        <f t="shared" si="5"/>
        <v>37.496436301194642</v>
      </c>
      <c r="W50" s="161">
        <f>分析係数表!D53</f>
        <v>3.9309475738153632E-2</v>
      </c>
      <c r="X50" s="165">
        <f t="shared" si="6"/>
        <v>4</v>
      </c>
      <c r="Y50" s="161">
        <f>分析係数表!E53</f>
        <v>3.8550657867992791E-2</v>
      </c>
      <c r="Z50" s="166">
        <f t="shared" si="7"/>
        <v>4</v>
      </c>
    </row>
    <row r="51" spans="1:26" ht="14.25" customHeight="1">
      <c r="A51" s="282">
        <v>47</v>
      </c>
      <c r="B51" s="155">
        <v>18</v>
      </c>
      <c r="C51" s="155" t="s">
        <v>313</v>
      </c>
      <c r="D51" s="158">
        <f>最終需要額!D52</f>
        <v>100</v>
      </c>
      <c r="E51" s="63"/>
      <c r="F51" s="64">
        <f>投入分析表!DF51</f>
        <v>110.91619385893877</v>
      </c>
      <c r="G51" s="159">
        <f>分析係数表!C54</f>
        <v>5.3092606051333036E-2</v>
      </c>
      <c r="H51" s="64">
        <f t="shared" si="0"/>
        <v>5.8888297852659202</v>
      </c>
      <c r="I51" s="64">
        <v>6.1906846208938324</v>
      </c>
      <c r="J51" s="160">
        <f t="shared" si="8"/>
        <v>106.19068462089383</v>
      </c>
      <c r="K51" s="161">
        <f>分析係数表!G54</f>
        <v>0.26711206187263453</v>
      </c>
      <c r="L51" s="162">
        <f t="shared" si="1"/>
        <v>28.364812720753616</v>
      </c>
      <c r="M51" s="65"/>
      <c r="N51" s="66"/>
      <c r="O51" s="159">
        <f>分析係数表!H54</f>
        <v>5.0206843386534383E-6</v>
      </c>
      <c r="P51" s="160">
        <f t="shared" si="2"/>
        <v>9.825553409880847E-3</v>
      </c>
      <c r="Q51" s="161">
        <f>分析係数表!C54</f>
        <v>5.3092606051333036E-2</v>
      </c>
      <c r="R51" s="160">
        <f t="shared" si="3"/>
        <v>5.2166423642713582E-4</v>
      </c>
      <c r="S51" s="160">
        <v>0.11463483286289322</v>
      </c>
      <c r="T51" s="163">
        <f t="shared" si="4"/>
        <v>106.30531945375672</v>
      </c>
      <c r="U51" s="161">
        <f>分析係数表!F54</f>
        <v>0.34322198453184138</v>
      </c>
      <c r="V51" s="164">
        <f t="shared" si="5"/>
        <v>36.486322709209745</v>
      </c>
      <c r="W51" s="161">
        <f>分析係数表!D54</f>
        <v>2.0161263781471119E-2</v>
      </c>
      <c r="X51" s="165">
        <f t="shared" si="6"/>
        <v>2</v>
      </c>
      <c r="Y51" s="161">
        <f>分析係数表!E54</f>
        <v>2.0154681586309033E-2</v>
      </c>
      <c r="Z51" s="166">
        <f t="shared" si="7"/>
        <v>2</v>
      </c>
    </row>
    <row r="52" spans="1:26" ht="14.25" customHeight="1">
      <c r="A52" s="282">
        <v>48</v>
      </c>
      <c r="B52" s="155">
        <v>18</v>
      </c>
      <c r="C52" s="155" t="s">
        <v>314</v>
      </c>
      <c r="D52" s="158">
        <f>最終需要額!D53</f>
        <v>100</v>
      </c>
      <c r="E52" s="63"/>
      <c r="F52" s="64">
        <f>投入分析表!DF52</f>
        <v>125.70256759912384</v>
      </c>
      <c r="G52" s="159">
        <f>分析係数表!C55</f>
        <v>0.1997437989625126</v>
      </c>
      <c r="H52" s="64">
        <f t="shared" si="0"/>
        <v>25.108308391591041</v>
      </c>
      <c r="I52" s="64">
        <v>29.272353824107789</v>
      </c>
      <c r="J52" s="160">
        <f t="shared" si="8"/>
        <v>129.2723538241078</v>
      </c>
      <c r="K52" s="161">
        <f>分析係数表!G55</f>
        <v>0.25254866367364137</v>
      </c>
      <c r="L52" s="162">
        <f t="shared" si="1"/>
        <v>32.647560208224569</v>
      </c>
      <c r="M52" s="65"/>
      <c r="N52" s="66"/>
      <c r="O52" s="159">
        <f>分析係数表!H55</f>
        <v>9.3102865718538324E-5</v>
      </c>
      <c r="P52" s="160">
        <f t="shared" si="2"/>
        <v>0.18220368340779045</v>
      </c>
      <c r="Q52" s="161">
        <f>分析係数表!C55</f>
        <v>0.1997437989625126</v>
      </c>
      <c r="R52" s="160">
        <f t="shared" si="3"/>
        <v>3.6394055908834988E-2</v>
      </c>
      <c r="S52" s="160">
        <v>0.68613574594329207</v>
      </c>
      <c r="T52" s="163">
        <f t="shared" si="4"/>
        <v>129.95848957005109</v>
      </c>
      <c r="U52" s="161">
        <f>分析係数表!F55</f>
        <v>0.32083178009368063</v>
      </c>
      <c r="V52" s="164">
        <f t="shared" si="5"/>
        <v>41.69481354704552</v>
      </c>
      <c r="W52" s="161">
        <f>分析係数表!D55</f>
        <v>7.0762897291690302E-2</v>
      </c>
      <c r="X52" s="165">
        <f t="shared" si="6"/>
        <v>9</v>
      </c>
      <c r="Y52" s="161">
        <f>分析係数表!E55</f>
        <v>7.0009238399325754E-2</v>
      </c>
      <c r="Z52" s="166">
        <f t="shared" si="7"/>
        <v>9</v>
      </c>
    </row>
    <row r="53" spans="1:26" ht="14.25" customHeight="1">
      <c r="A53" s="282">
        <v>49</v>
      </c>
      <c r="B53" s="155">
        <v>19</v>
      </c>
      <c r="C53" s="155" t="s">
        <v>315</v>
      </c>
      <c r="D53" s="158">
        <f>最終需要額!D54</f>
        <v>100</v>
      </c>
      <c r="E53" s="63"/>
      <c r="F53" s="64">
        <f>投入分析表!DF53</f>
        <v>40.970924922052468</v>
      </c>
      <c r="G53" s="159">
        <f>分析係数表!C56</f>
        <v>0.1818714799988328</v>
      </c>
      <c r="H53" s="64">
        <f t="shared" si="0"/>
        <v>7.4514427524947457</v>
      </c>
      <c r="I53" s="64">
        <v>8.630562713269514</v>
      </c>
      <c r="J53" s="160">
        <f t="shared" si="8"/>
        <v>108.63056271326951</v>
      </c>
      <c r="K53" s="161">
        <f>分析係数表!G56</f>
        <v>0.20434610750395538</v>
      </c>
      <c r="L53" s="162">
        <f t="shared" si="1"/>
        <v>22.198232646420937</v>
      </c>
      <c r="M53" s="65"/>
      <c r="N53" s="66"/>
      <c r="O53" s="159">
        <f>分析係数表!H56</f>
        <v>2.3517942428429264E-5</v>
      </c>
      <c r="P53" s="160">
        <f t="shared" si="2"/>
        <v>4.6024960709441863E-2</v>
      </c>
      <c r="Q53" s="161">
        <f>分析係数表!C56</f>
        <v>0.1818714799988328</v>
      </c>
      <c r="R53" s="160">
        <f t="shared" si="3"/>
        <v>8.3706277211143213E-3</v>
      </c>
      <c r="S53" s="160">
        <v>0.12431980554663194</v>
      </c>
      <c r="T53" s="163">
        <f t="shared" si="4"/>
        <v>108.75488251881615</v>
      </c>
      <c r="U53" s="161">
        <f>分析係数表!F56</f>
        <v>0.32745968045321938</v>
      </c>
      <c r="V53" s="164">
        <f t="shared" si="5"/>
        <v>35.612839077338947</v>
      </c>
      <c r="W53" s="161">
        <f>分析係数表!D56</f>
        <v>2.6271420835501335E-2</v>
      </c>
      <c r="X53" s="165">
        <f t="shared" si="6"/>
        <v>3</v>
      </c>
      <c r="Y53" s="161">
        <f>分析係数表!E56</f>
        <v>2.5900520214613698E-2</v>
      </c>
      <c r="Z53" s="166">
        <f t="shared" si="7"/>
        <v>3</v>
      </c>
    </row>
    <row r="54" spans="1:26" ht="14.25" customHeight="1">
      <c r="A54" s="281">
        <v>50</v>
      </c>
      <c r="B54" s="155">
        <v>19</v>
      </c>
      <c r="C54" s="155" t="s">
        <v>316</v>
      </c>
      <c r="D54" s="158">
        <f>最終需要額!D55</f>
        <v>100</v>
      </c>
      <c r="E54" s="63"/>
      <c r="F54" s="64">
        <f>投入分析表!DF54</f>
        <v>9.0222986515369872</v>
      </c>
      <c r="G54" s="159">
        <f>分析係数表!C57</f>
        <v>0.10467942874506231</v>
      </c>
      <c r="H54" s="64">
        <f t="shared" si="0"/>
        <v>0.94444906881023782</v>
      </c>
      <c r="I54" s="64">
        <v>1.080430625314027</v>
      </c>
      <c r="J54" s="160">
        <f t="shared" si="8"/>
        <v>101.08043062531402</v>
      </c>
      <c r="K54" s="161">
        <f>分析係数表!G57</f>
        <v>0.16968237548542456</v>
      </c>
      <c r="L54" s="162">
        <f t="shared" si="1"/>
        <v>17.151567583592943</v>
      </c>
      <c r="M54" s="65"/>
      <c r="N54" s="66"/>
      <c r="O54" s="159">
        <f>分析係数表!H57</f>
        <v>7.0700924528192197E-3</v>
      </c>
      <c r="P54" s="160">
        <f t="shared" si="2"/>
        <v>13.83627536054221</v>
      </c>
      <c r="Q54" s="161">
        <f>分析係数表!C57</f>
        <v>0.10467942874506231</v>
      </c>
      <c r="R54" s="160">
        <f t="shared" si="3"/>
        <v>1.4483734007009397</v>
      </c>
      <c r="S54" s="160">
        <v>1.4813985399077529</v>
      </c>
      <c r="T54" s="163">
        <f t="shared" si="4"/>
        <v>102.56182916522178</v>
      </c>
      <c r="U54" s="161">
        <f>分析係数表!F57</f>
        <v>0.33734674150825011</v>
      </c>
      <c r="V54" s="164">
        <f t="shared" si="5"/>
        <v>34.598898872013379</v>
      </c>
      <c r="W54" s="161">
        <f>分析係数表!D57</f>
        <v>8.0788210754803372E-2</v>
      </c>
      <c r="X54" s="165">
        <f t="shared" si="6"/>
        <v>8</v>
      </c>
      <c r="Y54" s="161">
        <f>分析係数表!E57</f>
        <v>8.0109888246366737E-2</v>
      </c>
      <c r="Z54" s="166">
        <f t="shared" si="7"/>
        <v>8</v>
      </c>
    </row>
    <row r="55" spans="1:26" ht="14.25" customHeight="1">
      <c r="A55" s="282">
        <v>51</v>
      </c>
      <c r="B55" s="155">
        <v>19</v>
      </c>
      <c r="C55" s="155" t="s">
        <v>317</v>
      </c>
      <c r="D55" s="158">
        <f>最終需要額!D56</f>
        <v>100</v>
      </c>
      <c r="E55" s="63"/>
      <c r="F55" s="64">
        <f>投入分析表!DF55</f>
        <v>5.3927279858435995</v>
      </c>
      <c r="G55" s="159">
        <f>分析係数表!C58</f>
        <v>0.25646313316853997</v>
      </c>
      <c r="H55" s="64">
        <f t="shared" si="0"/>
        <v>1.3830359155751193</v>
      </c>
      <c r="I55" s="64">
        <v>1.5373811753194175</v>
      </c>
      <c r="J55" s="160">
        <f t="shared" si="8"/>
        <v>101.53738117531941</v>
      </c>
      <c r="K55" s="161">
        <f>分析係数表!G58</f>
        <v>0.23158755153802696</v>
      </c>
      <c r="L55" s="162">
        <f t="shared" si="1"/>
        <v>23.514793495975571</v>
      </c>
      <c r="M55" s="65"/>
      <c r="N55" s="66"/>
      <c r="O55" s="159">
        <f>分析係数表!H58</f>
        <v>1.7616436275976976E-7</v>
      </c>
      <c r="P55" s="160">
        <f t="shared" si="2"/>
        <v>3.4475625999581919E-4</v>
      </c>
      <c r="Q55" s="161">
        <f>分析係数表!C58</f>
        <v>0.25646313316853997</v>
      </c>
      <c r="R55" s="160">
        <f t="shared" si="3"/>
        <v>8.8417270617995559E-5</v>
      </c>
      <c r="S55" s="160">
        <v>2.4009772463434876E-2</v>
      </c>
      <c r="T55" s="163">
        <f t="shared" si="4"/>
        <v>101.56139094778284</v>
      </c>
      <c r="U55" s="161">
        <f>分析係数表!F58</f>
        <v>0.36451058407760456</v>
      </c>
      <c r="V55" s="164">
        <f t="shared" si="5"/>
        <v>37.020201934110261</v>
      </c>
      <c r="W55" s="161">
        <f>分析係数表!D58</f>
        <v>6.2626966859395852E-2</v>
      </c>
      <c r="X55" s="165">
        <f t="shared" si="6"/>
        <v>6</v>
      </c>
      <c r="Y55" s="161">
        <f>分析係数表!E58</f>
        <v>6.2254330396316906E-2</v>
      </c>
      <c r="Z55" s="166">
        <f t="shared" si="7"/>
        <v>6</v>
      </c>
    </row>
    <row r="56" spans="1:26" ht="14.25" customHeight="1">
      <c r="A56" s="282">
        <v>52</v>
      </c>
      <c r="B56" s="155">
        <v>19</v>
      </c>
      <c r="C56" s="155" t="s">
        <v>318</v>
      </c>
      <c r="D56" s="158">
        <f>最終需要額!D57</f>
        <v>100</v>
      </c>
      <c r="E56" s="63"/>
      <c r="F56" s="64">
        <f>投入分析表!DF56</f>
        <v>20.716274604514219</v>
      </c>
      <c r="G56" s="159">
        <f>分析係数表!C59</f>
        <v>1.9838911319246644E-2</v>
      </c>
      <c r="H56" s="64">
        <f t="shared" si="0"/>
        <v>0.41098833474411894</v>
      </c>
      <c r="I56" s="64">
        <v>0.45006160366661907</v>
      </c>
      <c r="J56" s="160">
        <f t="shared" si="8"/>
        <v>100.45006160366663</v>
      </c>
      <c r="K56" s="161">
        <f>分析係数表!G59</f>
        <v>0.2008185241666926</v>
      </c>
      <c r="L56" s="162">
        <f t="shared" si="1"/>
        <v>20.172233123701687</v>
      </c>
      <c r="M56" s="65"/>
      <c r="N56" s="66"/>
      <c r="O56" s="159">
        <f>分析係数表!H59</f>
        <v>1.7237682896043471E-3</v>
      </c>
      <c r="P56" s="160">
        <f t="shared" si="2"/>
        <v>3.3734400040590908</v>
      </c>
      <c r="Q56" s="161">
        <f>分析係数表!C59</f>
        <v>1.9838911319246644E-2</v>
      </c>
      <c r="R56" s="160">
        <f t="shared" si="3"/>
        <v>6.6925377081327342E-2</v>
      </c>
      <c r="S56" s="160">
        <v>7.8482394944280262E-2</v>
      </c>
      <c r="T56" s="163">
        <f t="shared" si="4"/>
        <v>100.5285439986109</v>
      </c>
      <c r="U56" s="161">
        <f>分析係数表!F59</f>
        <v>0.39962186050854315</v>
      </c>
      <c r="V56" s="164">
        <f t="shared" si="5"/>
        <v>40.173403786939829</v>
      </c>
      <c r="W56" s="161">
        <f>分析係数表!D59</f>
        <v>5.008403099810152E-2</v>
      </c>
      <c r="X56" s="165">
        <f t="shared" si="6"/>
        <v>5</v>
      </c>
      <c r="Y56" s="161">
        <f>分析係数表!E59</f>
        <v>4.960163082381501E-2</v>
      </c>
      <c r="Z56" s="166">
        <f t="shared" si="7"/>
        <v>5</v>
      </c>
    </row>
    <row r="57" spans="1:26" ht="14.25" customHeight="1">
      <c r="A57" s="282">
        <v>53</v>
      </c>
      <c r="B57" s="155">
        <v>20</v>
      </c>
      <c r="C57" s="155" t="s">
        <v>319</v>
      </c>
      <c r="D57" s="158">
        <f>最終需要額!D58</f>
        <v>100</v>
      </c>
      <c r="E57" s="63"/>
      <c r="F57" s="64">
        <f>投入分析表!DF57</f>
        <v>3.3719121141264634</v>
      </c>
      <c r="G57" s="159">
        <f>分析係数表!C60</f>
        <v>0.20328443877551017</v>
      </c>
      <c r="H57" s="64">
        <f t="shared" si="0"/>
        <v>0.68545726172054211</v>
      </c>
      <c r="I57" s="64">
        <v>0.84850149176121847</v>
      </c>
      <c r="J57" s="160">
        <f t="shared" si="8"/>
        <v>100.84850149176121</v>
      </c>
      <c r="K57" s="161">
        <f>分析係数表!G60</f>
        <v>0.18609722798956799</v>
      </c>
      <c r="L57" s="162">
        <f t="shared" si="1"/>
        <v>18.767626574518573</v>
      </c>
      <c r="M57" s="65"/>
      <c r="N57" s="66"/>
      <c r="O57" s="159">
        <f>分析係数表!H60</f>
        <v>1.9834786014029378E-2</v>
      </c>
      <c r="P57" s="160">
        <f t="shared" si="2"/>
        <v>38.816969203579276</v>
      </c>
      <c r="Q57" s="161">
        <f>分析係数表!C60</f>
        <v>0.20328443877551017</v>
      </c>
      <c r="R57" s="160">
        <f t="shared" si="3"/>
        <v>7.8908857995158748</v>
      </c>
      <c r="S57" s="160">
        <v>7.9389896961343309</v>
      </c>
      <c r="T57" s="163">
        <f t="shared" si="4"/>
        <v>108.78749118789554</v>
      </c>
      <c r="U57" s="161">
        <f>分析係数表!F60</f>
        <v>0.29773644540970728</v>
      </c>
      <c r="V57" s="164">
        <f t="shared" si="5"/>
        <v>32.390000931323875</v>
      </c>
      <c r="W57" s="161">
        <f>分析係数表!D60</f>
        <v>1.7078977949984912E-2</v>
      </c>
      <c r="X57" s="165">
        <f t="shared" si="6"/>
        <v>2</v>
      </c>
      <c r="Y57" s="161">
        <f>分析係数表!E60</f>
        <v>1.701325510322968E-2</v>
      </c>
      <c r="Z57" s="166">
        <f t="shared" si="7"/>
        <v>2</v>
      </c>
    </row>
    <row r="58" spans="1:26" ht="14.25" customHeight="1">
      <c r="A58" s="282">
        <v>54</v>
      </c>
      <c r="B58" s="155">
        <v>20</v>
      </c>
      <c r="C58" s="155" t="s">
        <v>320</v>
      </c>
      <c r="D58" s="158">
        <f>最終需要額!D59</f>
        <v>100</v>
      </c>
      <c r="E58" s="63"/>
      <c r="F58" s="64">
        <f>投入分析表!DF58</f>
        <v>4.2507864810301434</v>
      </c>
      <c r="G58" s="159">
        <f>分析係数表!C61</f>
        <v>0.15094420234128003</v>
      </c>
      <c r="H58" s="64">
        <f t="shared" si="0"/>
        <v>0.64163157470219168</v>
      </c>
      <c r="I58" s="64">
        <v>0.70119723818687507</v>
      </c>
      <c r="J58" s="160">
        <f t="shared" si="8"/>
        <v>100.70119723818688</v>
      </c>
      <c r="K58" s="161">
        <f>分析係数表!G61</f>
        <v>7.8718363992361429E-2</v>
      </c>
      <c r="L58" s="162">
        <f t="shared" si="1"/>
        <v>7.9270334986621762</v>
      </c>
      <c r="M58" s="65"/>
      <c r="N58" s="66"/>
      <c r="O58" s="159">
        <f>分析係数表!H61</f>
        <v>2.553238191658723E-3</v>
      </c>
      <c r="P58" s="160">
        <f t="shared" si="2"/>
        <v>4.9967248542494058</v>
      </c>
      <c r="Q58" s="161">
        <f>分析係数表!C61</f>
        <v>0.15094420234128003</v>
      </c>
      <c r="R58" s="160">
        <f t="shared" si="3"/>
        <v>0.7542266474435253</v>
      </c>
      <c r="S58" s="160">
        <v>0.76689177238992179</v>
      </c>
      <c r="T58" s="163">
        <f t="shared" si="4"/>
        <v>101.4680890105768</v>
      </c>
      <c r="U58" s="161">
        <f>分析係数表!F61</f>
        <v>0.28579371026614131</v>
      </c>
      <c r="V58" s="164">
        <f t="shared" si="5"/>
        <v>28.998941631947826</v>
      </c>
      <c r="W58" s="161">
        <f>分析係数表!D61</f>
        <v>3.3974715366578839E-2</v>
      </c>
      <c r="X58" s="165">
        <f t="shared" si="6"/>
        <v>3</v>
      </c>
      <c r="Y58" s="161">
        <f>分析係数表!E61</f>
        <v>3.3853851918102924E-2</v>
      </c>
      <c r="Z58" s="166">
        <f t="shared" si="7"/>
        <v>3</v>
      </c>
    </row>
    <row r="59" spans="1:26" ht="14.25" customHeight="1">
      <c r="A59" s="282">
        <v>55</v>
      </c>
      <c r="B59" s="155">
        <v>21</v>
      </c>
      <c r="C59" s="155" t="s">
        <v>321</v>
      </c>
      <c r="D59" s="158">
        <f>最終需要額!D60</f>
        <v>100</v>
      </c>
      <c r="E59" s="63"/>
      <c r="F59" s="64">
        <f>投入分析表!DF59</f>
        <v>0</v>
      </c>
      <c r="G59" s="159">
        <f>分析係数表!C62</f>
        <v>0</v>
      </c>
      <c r="H59" s="64">
        <f t="shared" si="0"/>
        <v>0</v>
      </c>
      <c r="I59" s="64">
        <v>0</v>
      </c>
      <c r="J59" s="160">
        <f t="shared" si="8"/>
        <v>100</v>
      </c>
      <c r="K59" s="161">
        <f>分析係数表!G62</f>
        <v>0</v>
      </c>
      <c r="L59" s="162">
        <f t="shared" si="1"/>
        <v>0</v>
      </c>
      <c r="M59" s="65"/>
      <c r="N59" s="66"/>
      <c r="O59" s="159">
        <f>分析係数表!H62</f>
        <v>5.8140405463420614E-3</v>
      </c>
      <c r="P59" s="160">
        <f t="shared" si="2"/>
        <v>11.378163226772019</v>
      </c>
      <c r="Q59" s="161">
        <f>分析係数表!C62</f>
        <v>0</v>
      </c>
      <c r="R59" s="160">
        <f t="shared" si="3"/>
        <v>0</v>
      </c>
      <c r="S59" s="160">
        <v>0</v>
      </c>
      <c r="T59" s="163">
        <f t="shared" si="4"/>
        <v>100</v>
      </c>
      <c r="U59" s="161">
        <f>分析係数表!F62</f>
        <v>0</v>
      </c>
      <c r="V59" s="164">
        <f t="shared" si="5"/>
        <v>0</v>
      </c>
      <c r="W59" s="161">
        <f>分析係数表!D62</f>
        <v>0</v>
      </c>
      <c r="X59" s="165">
        <f t="shared" si="6"/>
        <v>0</v>
      </c>
      <c r="Y59" s="161">
        <f>分析係数表!E62</f>
        <v>0</v>
      </c>
      <c r="Z59" s="166">
        <f t="shared" si="7"/>
        <v>0</v>
      </c>
    </row>
    <row r="60" spans="1:26" ht="14.25" customHeight="1">
      <c r="A60" s="281">
        <v>56</v>
      </c>
      <c r="B60" s="155">
        <v>21</v>
      </c>
      <c r="C60" s="155" t="s">
        <v>322</v>
      </c>
      <c r="D60" s="158">
        <f>最終需要額!D61</f>
        <v>100</v>
      </c>
      <c r="E60" s="63"/>
      <c r="F60" s="64">
        <f>投入分析表!DF60</f>
        <v>2.6813030508329114</v>
      </c>
      <c r="G60" s="159">
        <f>分析係数表!C63</f>
        <v>5.0411989878673902E-2</v>
      </c>
      <c r="H60" s="64">
        <f t="shared" si="0"/>
        <v>0.13516982226024618</v>
      </c>
      <c r="I60" s="64">
        <v>0.15277538557052997</v>
      </c>
      <c r="J60" s="160">
        <f t="shared" si="8"/>
        <v>100.15277538557054</v>
      </c>
      <c r="K60" s="161">
        <f>分析係数表!G63</f>
        <v>0.14287072660512881</v>
      </c>
      <c r="L60" s="162">
        <f t="shared" si="1"/>
        <v>14.308899790856723</v>
      </c>
      <c r="M60" s="65"/>
      <c r="N60" s="66"/>
      <c r="O60" s="159">
        <f>分析係数表!H63</f>
        <v>9.7048947444357161E-4</v>
      </c>
      <c r="P60" s="160">
        <f t="shared" si="2"/>
        <v>1.899262236316968</v>
      </c>
      <c r="Q60" s="161">
        <f>分析係数表!C63</f>
        <v>5.0411989878673902E-2</v>
      </c>
      <c r="R60" s="160">
        <f t="shared" si="3"/>
        <v>9.5745588634158552E-2</v>
      </c>
      <c r="S60" s="160">
        <v>9.8902520396409371E-2</v>
      </c>
      <c r="T60" s="163">
        <f t="shared" si="4"/>
        <v>100.25167790596694</v>
      </c>
      <c r="U60" s="161">
        <f>分析係数表!F63</f>
        <v>0.1742418701268304</v>
      </c>
      <c r="V60" s="164">
        <f t="shared" si="5"/>
        <v>17.468039841688324</v>
      </c>
      <c r="W60" s="161">
        <f>分析係数表!D63</f>
        <v>1.8527187349142028E-2</v>
      </c>
      <c r="X60" s="165">
        <f t="shared" si="6"/>
        <v>2</v>
      </c>
      <c r="Y60" s="161">
        <f>分析係数表!E63</f>
        <v>1.8527187349142028E-2</v>
      </c>
      <c r="Z60" s="166">
        <f t="shared" si="7"/>
        <v>2</v>
      </c>
    </row>
    <row r="61" spans="1:26" ht="14.25" customHeight="1">
      <c r="A61" s="282">
        <v>57</v>
      </c>
      <c r="B61" s="155">
        <v>21</v>
      </c>
      <c r="C61" s="155" t="s">
        <v>27</v>
      </c>
      <c r="D61" s="158">
        <f>最終需要額!D62</f>
        <v>100</v>
      </c>
      <c r="E61" s="63"/>
      <c r="F61" s="64">
        <f>投入分析表!DF61</f>
        <v>108.16237078447425</v>
      </c>
      <c r="G61" s="159">
        <f>分析係数表!C64</f>
        <v>0.12555437122494617</v>
      </c>
      <c r="H61" s="64">
        <f t="shared" si="0"/>
        <v>13.580258454044152</v>
      </c>
      <c r="I61" s="64">
        <v>16.123255430950362</v>
      </c>
      <c r="J61" s="160">
        <f t="shared" si="8"/>
        <v>116.12325543095037</v>
      </c>
      <c r="K61" s="161">
        <f>分析係数表!G64</f>
        <v>0.19436027916974194</v>
      </c>
      <c r="L61" s="162">
        <f t="shared" si="1"/>
        <v>22.569748343658766</v>
      </c>
      <c r="M61" s="65"/>
      <c r="N61" s="66"/>
      <c r="O61" s="159">
        <f>分析係数表!H64</f>
        <v>2.1580134438071796E-5</v>
      </c>
      <c r="P61" s="160">
        <f t="shared" si="2"/>
        <v>4.2232641849487849E-2</v>
      </c>
      <c r="Q61" s="161">
        <f>分析係数表!C64</f>
        <v>0.12555437122494617</v>
      </c>
      <c r="R61" s="160">
        <f t="shared" si="3"/>
        <v>5.3024927925807951E-3</v>
      </c>
      <c r="S61" s="160">
        <v>0.32039810793297091</v>
      </c>
      <c r="T61" s="163">
        <f t="shared" si="4"/>
        <v>116.44365353888334</v>
      </c>
      <c r="U61" s="161">
        <f>分析係数表!F64</f>
        <v>0.25067332219762006</v>
      </c>
      <c r="V61" s="164">
        <f t="shared" si="5"/>
        <v>29.189317481420545</v>
      </c>
      <c r="W61" s="161">
        <f>分析係数表!D64</f>
        <v>7.9795154669877896E-2</v>
      </c>
      <c r="X61" s="165">
        <f t="shared" si="6"/>
        <v>9</v>
      </c>
      <c r="Y61" s="161">
        <f>分析係数表!E64</f>
        <v>7.8824016884848955E-2</v>
      </c>
      <c r="Z61" s="166">
        <f t="shared" si="7"/>
        <v>9</v>
      </c>
    </row>
    <row r="62" spans="1:26" ht="14.25" customHeight="1">
      <c r="A62" s="282">
        <v>58</v>
      </c>
      <c r="B62" s="155">
        <v>21</v>
      </c>
      <c r="C62" s="155" t="s">
        <v>28</v>
      </c>
      <c r="D62" s="158">
        <f>最終需要額!D63</f>
        <v>100</v>
      </c>
      <c r="E62" s="63"/>
      <c r="F62" s="64">
        <f>投入分析表!DF62</f>
        <v>25.402950676639744</v>
      </c>
      <c r="G62" s="159">
        <f>分析係数表!C65</f>
        <v>0.60188475007959252</v>
      </c>
      <c r="H62" s="64">
        <f t="shared" si="0"/>
        <v>15.289648619293528</v>
      </c>
      <c r="I62" s="64">
        <v>17.907853821453095</v>
      </c>
      <c r="J62" s="160">
        <f t="shared" si="8"/>
        <v>117.9078538214531</v>
      </c>
      <c r="K62" s="161">
        <f>分析係数表!G65</f>
        <v>0.18547564572594205</v>
      </c>
      <c r="L62" s="162">
        <f t="shared" si="1"/>
        <v>21.869035323694</v>
      </c>
      <c r="M62" s="65"/>
      <c r="N62" s="66"/>
      <c r="O62" s="159">
        <f>分析係数表!H65</f>
        <v>1.2269847866217963E-4</v>
      </c>
      <c r="P62" s="160">
        <f t="shared" si="2"/>
        <v>0.24012273508708806</v>
      </c>
      <c r="Q62" s="161">
        <f>分析係数表!C65</f>
        <v>0.60188475007959252</v>
      </c>
      <c r="R62" s="160">
        <f t="shared" si="3"/>
        <v>0.14452621239632021</v>
      </c>
      <c r="S62" s="160">
        <v>0.21845913410217774</v>
      </c>
      <c r="T62" s="163">
        <f t="shared" si="4"/>
        <v>118.12631295555528</v>
      </c>
      <c r="U62" s="161">
        <f>分析係数表!F65</f>
        <v>0.34991868125809744</v>
      </c>
      <c r="V62" s="164">
        <f t="shared" si="5"/>
        <v>41.334603651289214</v>
      </c>
      <c r="W62" s="161">
        <f>分析係数表!D65</f>
        <v>1.2914518841139014E-2</v>
      </c>
      <c r="X62" s="165">
        <f t="shared" si="6"/>
        <v>2</v>
      </c>
      <c r="Y62" s="161">
        <f>分析係数表!E65</f>
        <v>1.2635416379524216E-2</v>
      </c>
      <c r="Z62" s="166">
        <f t="shared" si="7"/>
        <v>1</v>
      </c>
    </row>
    <row r="63" spans="1:26" ht="14.25" customHeight="1">
      <c r="A63" s="282">
        <v>59</v>
      </c>
      <c r="B63" s="155">
        <v>21</v>
      </c>
      <c r="C63" s="155" t="s">
        <v>138</v>
      </c>
      <c r="D63" s="158">
        <f>最終需要額!D64</f>
        <v>100</v>
      </c>
      <c r="E63" s="63"/>
      <c r="F63" s="64">
        <f>投入分析表!DF63</f>
        <v>58.995457370888559</v>
      </c>
      <c r="G63" s="159">
        <f>分析係数表!C66</f>
        <v>0.35266385425019664</v>
      </c>
      <c r="H63" s="64">
        <f t="shared" si="0"/>
        <v>20.805565379670732</v>
      </c>
      <c r="I63" s="64">
        <v>24.602638398973529</v>
      </c>
      <c r="J63" s="160">
        <f t="shared" si="8"/>
        <v>124.60263839897353</v>
      </c>
      <c r="K63" s="161">
        <f>分析係数表!G66</f>
        <v>0.18254540543013434</v>
      </c>
      <c r="L63" s="162">
        <f t="shared" si="1"/>
        <v>22.745639144205047</v>
      </c>
      <c r="M63" s="65"/>
      <c r="N63" s="66"/>
      <c r="O63" s="159">
        <f>分析係数表!H66</f>
        <v>2.9437065017157529E-4</v>
      </c>
      <c r="P63" s="160">
        <f t="shared" si="2"/>
        <v>0.57608771045301388</v>
      </c>
      <c r="Q63" s="161">
        <f>分析係数表!C66</f>
        <v>0.35266385425019664</v>
      </c>
      <c r="R63" s="160">
        <f t="shared" si="3"/>
        <v>0.20316531235453117</v>
      </c>
      <c r="S63" s="160">
        <v>1.0118176436220505</v>
      </c>
      <c r="T63" s="163">
        <f t="shared" si="4"/>
        <v>125.61445604259558</v>
      </c>
      <c r="U63" s="161">
        <f>分析係数表!F66</f>
        <v>0.32942873139286888</v>
      </c>
      <c r="V63" s="164">
        <f t="shared" si="5"/>
        <v>41.381010898717555</v>
      </c>
      <c r="W63" s="161">
        <f>分析係数表!D66</f>
        <v>1.2142970736181216E-2</v>
      </c>
      <c r="X63" s="165">
        <f t="shared" si="6"/>
        <v>2</v>
      </c>
      <c r="Y63" s="161">
        <f>分析係数表!E66</f>
        <v>1.2018796116166446E-2</v>
      </c>
      <c r="Z63" s="166">
        <f t="shared" si="7"/>
        <v>2</v>
      </c>
    </row>
    <row r="64" spans="1:26" ht="14.25" customHeight="1">
      <c r="A64" s="282">
        <v>60</v>
      </c>
      <c r="B64" s="155">
        <v>22</v>
      </c>
      <c r="C64" s="155" t="s">
        <v>139</v>
      </c>
      <c r="D64" s="158">
        <f>最終需要額!D65</f>
        <v>100</v>
      </c>
      <c r="E64" s="63"/>
      <c r="F64" s="64">
        <f>投入分析表!DF64</f>
        <v>32.532852968120032</v>
      </c>
      <c r="G64" s="159">
        <f>分析係数表!C67</f>
        <v>0.48949381788373525</v>
      </c>
      <c r="H64" s="64">
        <f t="shared" si="0"/>
        <v>15.924630406015282</v>
      </c>
      <c r="I64" s="64">
        <v>19.051237297064887</v>
      </c>
      <c r="J64" s="160">
        <f t="shared" si="8"/>
        <v>119.05123729706489</v>
      </c>
      <c r="K64" s="161">
        <f>分析係数表!G67</f>
        <v>0.27984647802528595</v>
      </c>
      <c r="L64" s="162">
        <f t="shared" si="1"/>
        <v>33.31606946213617</v>
      </c>
      <c r="M64" s="65"/>
      <c r="N64" s="66"/>
      <c r="O64" s="159">
        <f>分析係数表!H67</f>
        <v>4.3357572962434534E-3</v>
      </c>
      <c r="P64" s="160">
        <f t="shared" si="2"/>
        <v>8.485141071017102</v>
      </c>
      <c r="Q64" s="161">
        <f>分析係数表!C67</f>
        <v>0.48949381788373525</v>
      </c>
      <c r="R64" s="160">
        <f t="shared" si="3"/>
        <v>4.1534240981342476</v>
      </c>
      <c r="S64" s="160">
        <v>5.19204188093551</v>
      </c>
      <c r="T64" s="163">
        <f t="shared" si="4"/>
        <v>124.24327917800039</v>
      </c>
      <c r="U64" s="161">
        <f>分析係数表!F67</f>
        <v>0.37815572948023279</v>
      </c>
      <c r="V64" s="164">
        <f t="shared" si="5"/>
        <v>46.983307870572958</v>
      </c>
      <c r="W64" s="161">
        <f>分析係数表!D67</f>
        <v>6.1343568131647604E-2</v>
      </c>
      <c r="X64" s="165">
        <f t="shared" si="6"/>
        <v>8</v>
      </c>
      <c r="Y64" s="161">
        <f>分析係数表!E67</f>
        <v>4.9317680112382099E-2</v>
      </c>
      <c r="Z64" s="166">
        <f t="shared" si="7"/>
        <v>6</v>
      </c>
    </row>
    <row r="65" spans="1:26" ht="14.25" customHeight="1">
      <c r="A65" s="282">
        <v>61</v>
      </c>
      <c r="B65" s="155">
        <v>22</v>
      </c>
      <c r="C65" s="155" t="s">
        <v>323</v>
      </c>
      <c r="D65" s="158">
        <f>最終需要額!D66</f>
        <v>100</v>
      </c>
      <c r="E65" s="63"/>
      <c r="F65" s="64">
        <f>投入分析表!DF65</f>
        <v>22.127402922448045</v>
      </c>
      <c r="G65" s="159">
        <f>分析係数表!C68</f>
        <v>1</v>
      </c>
      <c r="H65" s="64">
        <f t="shared" si="0"/>
        <v>22.127402922448045</v>
      </c>
      <c r="I65" s="64">
        <v>30.620548185877986</v>
      </c>
      <c r="J65" s="160">
        <f t="shared" si="8"/>
        <v>130.62054818587799</v>
      </c>
      <c r="K65" s="161">
        <f>分析係数表!G68</f>
        <v>0.24510625616956286</v>
      </c>
      <c r="L65" s="162">
        <f t="shared" si="1"/>
        <v>32.015913544656541</v>
      </c>
      <c r="M65" s="65"/>
      <c r="N65" s="66"/>
      <c r="O65" s="159">
        <f>分析係数表!H68</f>
        <v>2.4618969695677827E-4</v>
      </c>
      <c r="P65" s="160">
        <f t="shared" si="2"/>
        <v>0.48179687334415738</v>
      </c>
      <c r="Q65" s="161">
        <f>分析係数表!C68</f>
        <v>1</v>
      </c>
      <c r="R65" s="160">
        <f t="shared" si="3"/>
        <v>0.48179687334415738</v>
      </c>
      <c r="S65" s="160">
        <v>1.0958060946738279</v>
      </c>
      <c r="T65" s="163">
        <f t="shared" si="4"/>
        <v>131.71635428055183</v>
      </c>
      <c r="U65" s="161">
        <f>分析係数表!F68</f>
        <v>0.1694697435324356</v>
      </c>
      <c r="V65" s="164">
        <f t="shared" si="5"/>
        <v>22.321936778952544</v>
      </c>
      <c r="W65" s="161">
        <f>分析係数表!D68</f>
        <v>4.9784880147510757E-2</v>
      </c>
      <c r="X65" s="165">
        <f t="shared" si="6"/>
        <v>7</v>
      </c>
      <c r="Y65" s="161">
        <f>分析係数表!E68</f>
        <v>4.229759177515785E-2</v>
      </c>
      <c r="Z65" s="166">
        <f t="shared" si="7"/>
        <v>6</v>
      </c>
    </row>
    <row r="66" spans="1:26" ht="14.25" customHeight="1">
      <c r="A66" s="281">
        <v>62</v>
      </c>
      <c r="B66" s="155">
        <v>23</v>
      </c>
      <c r="C66" s="155" t="s">
        <v>140</v>
      </c>
      <c r="D66" s="158">
        <f>最終需要額!D67</f>
        <v>100</v>
      </c>
      <c r="E66" s="63"/>
      <c r="F66" s="64">
        <f>投入分析表!DF66</f>
        <v>0</v>
      </c>
      <c r="G66" s="159">
        <f>分析係数表!C69</f>
        <v>1</v>
      </c>
      <c r="H66" s="64">
        <f t="shared" si="0"/>
        <v>0</v>
      </c>
      <c r="I66" s="64">
        <v>0</v>
      </c>
      <c r="J66" s="160">
        <f t="shared" si="8"/>
        <v>100</v>
      </c>
      <c r="K66" s="161">
        <f>分析係数表!G69</f>
        <v>0.32896691214064983</v>
      </c>
      <c r="L66" s="162">
        <f t="shared" si="1"/>
        <v>32.89669121406498</v>
      </c>
      <c r="M66" s="65"/>
      <c r="N66" s="66"/>
      <c r="O66" s="159">
        <f>分析係数表!H69</f>
        <v>0</v>
      </c>
      <c r="P66" s="160">
        <f t="shared" si="2"/>
        <v>0</v>
      </c>
      <c r="Q66" s="161">
        <f>分析係数表!C69</f>
        <v>1</v>
      </c>
      <c r="R66" s="160">
        <f t="shared" si="3"/>
        <v>0</v>
      </c>
      <c r="S66" s="160">
        <v>0</v>
      </c>
      <c r="T66" s="163">
        <f t="shared" si="4"/>
        <v>100</v>
      </c>
      <c r="U66" s="161">
        <f>分析係数表!F69</f>
        <v>0.45246967393960613</v>
      </c>
      <c r="V66" s="164">
        <f t="shared" si="5"/>
        <v>45.246967393960617</v>
      </c>
      <c r="W66" s="161">
        <f>分析係数表!D69</f>
        <v>5.7950116035418969E-2</v>
      </c>
      <c r="X66" s="165">
        <f t="shared" si="6"/>
        <v>6</v>
      </c>
      <c r="Y66" s="161">
        <f>分析係数表!E69</f>
        <v>4.5544118590104668E-2</v>
      </c>
      <c r="Z66" s="166">
        <f t="shared" si="7"/>
        <v>5</v>
      </c>
    </row>
    <row r="67" spans="1:26" ht="14.25" customHeight="1">
      <c r="A67" s="282">
        <v>63</v>
      </c>
      <c r="B67" s="155">
        <v>23</v>
      </c>
      <c r="C67" s="155" t="s">
        <v>30</v>
      </c>
      <c r="D67" s="158">
        <f>最終需要額!D68</f>
        <v>100</v>
      </c>
      <c r="E67" s="63"/>
      <c r="F67" s="64">
        <f>投入分析表!DF67</f>
        <v>57.021007258692308</v>
      </c>
      <c r="G67" s="159">
        <f>分析係数表!C70</f>
        <v>1</v>
      </c>
      <c r="H67" s="64">
        <f t="shared" si="0"/>
        <v>57.021007258692308</v>
      </c>
      <c r="I67" s="64">
        <v>78.004151694088264</v>
      </c>
      <c r="J67" s="160">
        <f t="shared" si="8"/>
        <v>178.00415169408825</v>
      </c>
      <c r="K67" s="161">
        <f>分析係数表!G70</f>
        <v>0.34276676313034909</v>
      </c>
      <c r="L67" s="162">
        <f t="shared" si="1"/>
        <v>61.013906899946278</v>
      </c>
      <c r="M67" s="65"/>
      <c r="N67" s="66"/>
      <c r="O67" s="159">
        <f>分析係数表!H70</f>
        <v>0</v>
      </c>
      <c r="P67" s="160">
        <f t="shared" si="2"/>
        <v>0</v>
      </c>
      <c r="Q67" s="161">
        <f>分析係数表!C70</f>
        <v>1</v>
      </c>
      <c r="R67" s="160">
        <f t="shared" si="3"/>
        <v>0</v>
      </c>
      <c r="S67" s="160">
        <v>15.29006507937944</v>
      </c>
      <c r="T67" s="163">
        <f t="shared" si="4"/>
        <v>193.2942167734677</v>
      </c>
      <c r="U67" s="161">
        <f>分析係数表!F70</f>
        <v>0.46176856925887155</v>
      </c>
      <c r="V67" s="164">
        <f t="shared" si="5"/>
        <v>89.257193925498356</v>
      </c>
      <c r="W67" s="161">
        <f>分析係数表!D70</f>
        <v>9.507316872934754E-2</v>
      </c>
      <c r="X67" s="165">
        <f t="shared" si="6"/>
        <v>18</v>
      </c>
      <c r="Y67" s="161">
        <f>分析係数表!E70</f>
        <v>7.1516532233236868E-2</v>
      </c>
      <c r="Z67" s="166">
        <f t="shared" si="7"/>
        <v>14</v>
      </c>
    </row>
    <row r="68" spans="1:26" ht="14.25" customHeight="1">
      <c r="A68" s="282">
        <v>64</v>
      </c>
      <c r="B68" s="155">
        <v>23</v>
      </c>
      <c r="C68" s="155" t="s">
        <v>324</v>
      </c>
      <c r="D68" s="158">
        <f>最終需要額!D69</f>
        <v>100</v>
      </c>
      <c r="E68" s="63"/>
      <c r="F68" s="64">
        <f>投入分析表!DF68</f>
        <v>0</v>
      </c>
      <c r="G68" s="159">
        <f>分析係数表!C71</f>
        <v>1</v>
      </c>
      <c r="H68" s="64">
        <f t="shared" si="0"/>
        <v>0</v>
      </c>
      <c r="I68" s="64">
        <v>0</v>
      </c>
      <c r="J68" s="160">
        <f t="shared" si="8"/>
        <v>100</v>
      </c>
      <c r="K68" s="161">
        <f>分析係数表!G71</f>
        <v>0.31764471821941059</v>
      </c>
      <c r="L68" s="162">
        <f t="shared" si="1"/>
        <v>31.764471821941058</v>
      </c>
      <c r="M68" s="65"/>
      <c r="N68" s="66"/>
      <c r="O68" s="159">
        <f>分析係数表!H71</f>
        <v>0</v>
      </c>
      <c r="P68" s="160">
        <f t="shared" si="2"/>
        <v>0</v>
      </c>
      <c r="Q68" s="161">
        <f>分析係数表!C71</f>
        <v>1</v>
      </c>
      <c r="R68" s="160">
        <f t="shared" si="3"/>
        <v>0</v>
      </c>
      <c r="S68" s="160">
        <v>0</v>
      </c>
      <c r="T68" s="163">
        <f t="shared" si="4"/>
        <v>100</v>
      </c>
      <c r="U68" s="161">
        <f>分析係数表!F71</f>
        <v>0.4687948584927043</v>
      </c>
      <c r="V68" s="164">
        <f t="shared" si="5"/>
        <v>46.879485849270431</v>
      </c>
      <c r="W68" s="161">
        <f>分析係数表!D71</f>
        <v>8.062566422048846E-2</v>
      </c>
      <c r="X68" s="165">
        <f t="shared" si="6"/>
        <v>8</v>
      </c>
      <c r="Y68" s="161">
        <f>分析係数表!E71</f>
        <v>5.9647629456888E-2</v>
      </c>
      <c r="Z68" s="166">
        <f t="shared" si="7"/>
        <v>6</v>
      </c>
    </row>
    <row r="69" spans="1:26" ht="14.25" customHeight="1">
      <c r="A69" s="282">
        <v>65</v>
      </c>
      <c r="B69" s="155">
        <v>23</v>
      </c>
      <c r="C69" s="155" t="s">
        <v>325</v>
      </c>
      <c r="D69" s="158">
        <f>最終需要額!D70</f>
        <v>100</v>
      </c>
      <c r="E69" s="63"/>
      <c r="F69" s="64">
        <f>投入分析表!DF69</f>
        <v>0</v>
      </c>
      <c r="G69" s="159">
        <f>分析係数表!C72</f>
        <v>1</v>
      </c>
      <c r="H69" s="64">
        <f t="shared" si="0"/>
        <v>0</v>
      </c>
      <c r="I69" s="64">
        <v>0</v>
      </c>
      <c r="J69" s="160">
        <f t="shared" si="8"/>
        <v>100</v>
      </c>
      <c r="K69" s="161">
        <f>分析係数表!G72</f>
        <v>0.40754633014399694</v>
      </c>
      <c r="L69" s="162">
        <f t="shared" ref="L69:L111" si="9">J69*K69</f>
        <v>40.754633014399694</v>
      </c>
      <c r="M69" s="65"/>
      <c r="N69" s="66"/>
      <c r="O69" s="159">
        <f>分析係数表!H72</f>
        <v>0</v>
      </c>
      <c r="P69" s="160">
        <f t="shared" ref="P69:P112" si="10">$N$112*O69</f>
        <v>0</v>
      </c>
      <c r="Q69" s="161">
        <f>分析係数表!C72</f>
        <v>1</v>
      </c>
      <c r="R69" s="160">
        <f t="shared" si="3"/>
        <v>0</v>
      </c>
      <c r="S69" s="160">
        <v>0</v>
      </c>
      <c r="T69" s="163">
        <f t="shared" si="4"/>
        <v>100</v>
      </c>
      <c r="U69" s="161">
        <f>分析係数表!F72</f>
        <v>0.50945675323436856</v>
      </c>
      <c r="V69" s="164">
        <f t="shared" si="5"/>
        <v>50.945675323436859</v>
      </c>
      <c r="W69" s="161">
        <f>分析係数表!D72</f>
        <v>0.10297132775994151</v>
      </c>
      <c r="X69" s="165">
        <f t="shared" si="6"/>
        <v>10</v>
      </c>
      <c r="Y69" s="161">
        <f>分析係数表!E72</f>
        <v>8.2424743316697927E-2</v>
      </c>
      <c r="Z69" s="166">
        <f t="shared" si="7"/>
        <v>8</v>
      </c>
    </row>
    <row r="70" spans="1:26" ht="14.25" customHeight="1">
      <c r="A70" s="282">
        <v>66</v>
      </c>
      <c r="B70" s="155">
        <v>24</v>
      </c>
      <c r="C70" s="155" t="s">
        <v>326</v>
      </c>
      <c r="D70" s="158">
        <f>最終需要額!D71</f>
        <v>100</v>
      </c>
      <c r="E70" s="63"/>
      <c r="F70" s="64">
        <f>投入分析表!DF70</f>
        <v>203.6560068024383</v>
      </c>
      <c r="G70" s="159">
        <f>分析係数表!C73</f>
        <v>0.99991189456422502</v>
      </c>
      <c r="H70" s="64">
        <f t="shared" ref="H70:H111" si="11">F70*G70</f>
        <v>203.63806360121077</v>
      </c>
      <c r="I70" s="64">
        <v>284.66128968494024</v>
      </c>
      <c r="J70" s="160">
        <f t="shared" si="8"/>
        <v>384.66128968494024</v>
      </c>
      <c r="K70" s="161">
        <f>分析係数表!G73</f>
        <v>6.6658220619574285E-2</v>
      </c>
      <c r="L70" s="162">
        <f t="shared" si="9"/>
        <v>25.64083711162872</v>
      </c>
      <c r="M70" s="65"/>
      <c r="N70" s="66"/>
      <c r="O70" s="159">
        <f>分析係数表!H73</f>
        <v>2.3393922717046385E-2</v>
      </c>
      <c r="P70" s="160">
        <f t="shared" si="10"/>
        <v>45.782252302404807</v>
      </c>
      <c r="Q70" s="161">
        <f>分析係数表!C73</f>
        <v>0.99991189456422502</v>
      </c>
      <c r="R70" s="160">
        <f t="shared" ref="R70:R111" si="12">P70*Q70</f>
        <v>45.778218637114946</v>
      </c>
      <c r="S70" s="160">
        <v>66.624312318131146</v>
      </c>
      <c r="T70" s="163">
        <f t="shared" ref="T70:T111" si="13">J70+S70</f>
        <v>451.2856020030714</v>
      </c>
      <c r="U70" s="161">
        <f>分析係数表!F73</f>
        <v>0.44935491739576855</v>
      </c>
      <c r="V70" s="164">
        <f t="shared" ref="V70:V111" si="14">T70*U70</f>
        <v>202.78740440998982</v>
      </c>
      <c r="W70" s="161">
        <f>分析係数表!D73</f>
        <v>3.1890130793972549E-3</v>
      </c>
      <c r="X70" s="165">
        <f t="shared" ref="X70:X111" si="15">ROUND(T70*W70,0)</f>
        <v>1</v>
      </c>
      <c r="Y70" s="161">
        <f>分析係数表!E73</f>
        <v>3.1890130793972549E-3</v>
      </c>
      <c r="Z70" s="166">
        <f t="shared" ref="Z70:Z111" si="16">ROUND(T70*Y70,0)</f>
        <v>1</v>
      </c>
    </row>
    <row r="71" spans="1:26" ht="14.25" customHeight="1">
      <c r="A71" s="282">
        <v>67</v>
      </c>
      <c r="B71" s="155">
        <v>24</v>
      </c>
      <c r="C71" s="155" t="s">
        <v>141</v>
      </c>
      <c r="D71" s="158">
        <f>最終需要額!D72</f>
        <v>100</v>
      </c>
      <c r="E71" s="63"/>
      <c r="F71" s="64">
        <f>投入分析表!DF71</f>
        <v>25.469549975055454</v>
      </c>
      <c r="G71" s="159">
        <f>分析係数表!C74</f>
        <v>0.99679312064992753</v>
      </c>
      <c r="H71" s="64">
        <f t="shared" si="11"/>
        <v>25.387872201184809</v>
      </c>
      <c r="I71" s="64">
        <v>34.881536148776156</v>
      </c>
      <c r="J71" s="160">
        <f t="shared" ref="J71:J111" si="17">SUM(D71,I71)</f>
        <v>134.88153614877615</v>
      </c>
      <c r="K71" s="161">
        <f>分析係数表!G74</f>
        <v>8.1929384833377708E-2</v>
      </c>
      <c r="L71" s="162">
        <f t="shared" si="9"/>
        <v>11.050761282050228</v>
      </c>
      <c r="M71" s="65"/>
      <c r="N71" s="66"/>
      <c r="O71" s="159">
        <f>分析係数表!H74</f>
        <v>9.7506974787532567E-3</v>
      </c>
      <c r="P71" s="160">
        <f t="shared" si="10"/>
        <v>19.082258990768594</v>
      </c>
      <c r="Q71" s="161">
        <f>分析係数表!C74</f>
        <v>0.99679312064992753</v>
      </c>
      <c r="R71" s="160">
        <f t="shared" si="12"/>
        <v>19.021064488458364</v>
      </c>
      <c r="S71" s="160">
        <v>22.743683142752044</v>
      </c>
      <c r="T71" s="163">
        <f t="shared" si="13"/>
        <v>157.6252192915282</v>
      </c>
      <c r="U71" s="161">
        <f>分析係数表!F74</f>
        <v>0.23806069954124931</v>
      </c>
      <c r="V71" s="164">
        <f t="shared" si="14"/>
        <v>37.524369969884027</v>
      </c>
      <c r="W71" s="161">
        <f>分析係数表!D74</f>
        <v>2.0259703694182527E-3</v>
      </c>
      <c r="X71" s="165">
        <f t="shared" si="15"/>
        <v>0</v>
      </c>
      <c r="Y71" s="161">
        <f>分析係数表!E74</f>
        <v>2.0259703694182527E-3</v>
      </c>
      <c r="Z71" s="166">
        <f t="shared" si="16"/>
        <v>0</v>
      </c>
    </row>
    <row r="72" spans="1:26" ht="14.25" customHeight="1">
      <c r="A72" s="281">
        <v>68</v>
      </c>
      <c r="B72" s="155">
        <v>25</v>
      </c>
      <c r="C72" s="155" t="s">
        <v>32</v>
      </c>
      <c r="D72" s="158">
        <f>最終需要額!D73</f>
        <v>100</v>
      </c>
      <c r="E72" s="63"/>
      <c r="F72" s="64">
        <f>投入分析表!DF72</f>
        <v>28.85680403253388</v>
      </c>
      <c r="G72" s="159">
        <f>分析係数表!C75</f>
        <v>0.9998360837770528</v>
      </c>
      <c r="H72" s="64">
        <f t="shared" si="11"/>
        <v>28.852073934210541</v>
      </c>
      <c r="I72" s="64">
        <v>36.924058590444652</v>
      </c>
      <c r="J72" s="160">
        <f t="shared" si="17"/>
        <v>136.92405859044464</v>
      </c>
      <c r="K72" s="161">
        <f>分析係数表!G75</f>
        <v>0.11380414292785156</v>
      </c>
      <c r="L72" s="162">
        <f t="shared" si="9"/>
        <v>15.582525134088483</v>
      </c>
      <c r="M72" s="65"/>
      <c r="N72" s="66"/>
      <c r="O72" s="159">
        <f>分析係数表!H75</f>
        <v>7.2296973654795713E-3</v>
      </c>
      <c r="P72" s="160">
        <f t="shared" si="10"/>
        <v>14.148624532098422</v>
      </c>
      <c r="Q72" s="161">
        <f>分析係数表!C75</f>
        <v>0.9998360837770528</v>
      </c>
      <c r="R72" s="160">
        <f t="shared" si="12"/>
        <v>14.146305343005222</v>
      </c>
      <c r="S72" s="160">
        <v>19.214956805529109</v>
      </c>
      <c r="T72" s="163">
        <f t="shared" si="13"/>
        <v>156.13901539597376</v>
      </c>
      <c r="U72" s="161">
        <f>分析係数表!F75</f>
        <v>0.44272670787830282</v>
      </c>
      <c r="V72" s="164">
        <f t="shared" si="14"/>
        <v>69.126912257619097</v>
      </c>
      <c r="W72" s="161">
        <f>分析係数表!D75</f>
        <v>2.1120085933633119E-2</v>
      </c>
      <c r="X72" s="165">
        <f t="shared" si="15"/>
        <v>3</v>
      </c>
      <c r="Y72" s="161">
        <f>分析係数表!E75</f>
        <v>2.1120085933633119E-2</v>
      </c>
      <c r="Z72" s="166">
        <f t="shared" si="16"/>
        <v>3</v>
      </c>
    </row>
    <row r="73" spans="1:26" ht="14.25" customHeight="1">
      <c r="A73" s="282">
        <v>69</v>
      </c>
      <c r="B73" s="155">
        <v>26</v>
      </c>
      <c r="C73" s="155" t="s">
        <v>33</v>
      </c>
      <c r="D73" s="158">
        <f>最終需要額!D74</f>
        <v>100</v>
      </c>
      <c r="E73" s="63"/>
      <c r="F73" s="64">
        <f>投入分析表!DF73</f>
        <v>43.726758186776017</v>
      </c>
      <c r="G73" s="159">
        <f>分析係数表!C76</f>
        <v>0.99108509199615646</v>
      </c>
      <c r="H73" s="64">
        <f t="shared" si="11"/>
        <v>43.336938160234595</v>
      </c>
      <c r="I73" s="64">
        <v>57.067134648392532</v>
      </c>
      <c r="J73" s="160">
        <f t="shared" si="17"/>
        <v>157.06713464839254</v>
      </c>
      <c r="K73" s="161">
        <f>分析係数表!G76</f>
        <v>0.4529749017181946</v>
      </c>
      <c r="L73" s="162">
        <f t="shared" si="9"/>
        <v>71.147469880514052</v>
      </c>
      <c r="M73" s="65"/>
      <c r="N73" s="66"/>
      <c r="O73" s="159">
        <f>分析係数表!H76</f>
        <v>7.7168799106917146E-4</v>
      </c>
      <c r="P73" s="160">
        <f t="shared" si="10"/>
        <v>1.5102047969116861</v>
      </c>
      <c r="Q73" s="161">
        <f>分析係数表!C76</f>
        <v>0.99108509199615646</v>
      </c>
      <c r="R73" s="160">
        <f t="shared" si="12"/>
        <v>1.4967414600802551</v>
      </c>
      <c r="S73" s="160">
        <v>10.187444549559324</v>
      </c>
      <c r="T73" s="163">
        <f t="shared" si="13"/>
        <v>167.25457919795187</v>
      </c>
      <c r="U73" s="161">
        <f>分析係数表!F76</f>
        <v>0.63278689994307047</v>
      </c>
      <c r="V73" s="164">
        <f t="shared" si="14"/>
        <v>105.83650667195472</v>
      </c>
      <c r="W73" s="161">
        <f>分析係数表!D76</f>
        <v>8.7702783269007503E-2</v>
      </c>
      <c r="X73" s="165">
        <f t="shared" si="15"/>
        <v>15</v>
      </c>
      <c r="Y73" s="161">
        <f>分析係数表!E76</f>
        <v>8.4336323251883824E-2</v>
      </c>
      <c r="Z73" s="166">
        <f t="shared" si="16"/>
        <v>14</v>
      </c>
    </row>
    <row r="74" spans="1:26" ht="14.25" customHeight="1">
      <c r="A74" s="282">
        <v>70</v>
      </c>
      <c r="B74" s="155">
        <v>27</v>
      </c>
      <c r="C74" s="155" t="s">
        <v>142</v>
      </c>
      <c r="D74" s="158">
        <f>最終需要額!D75</f>
        <v>100</v>
      </c>
      <c r="E74" s="63"/>
      <c r="F74" s="64">
        <f>投入分析表!DF74</f>
        <v>385.9551348804527</v>
      </c>
      <c r="G74" s="159">
        <f>分析係数表!C77</f>
        <v>0.24606089914510665</v>
      </c>
      <c r="H74" s="64">
        <f t="shared" si="11"/>
        <v>94.968467518355112</v>
      </c>
      <c r="I74" s="64">
        <v>113.62706037558068</v>
      </c>
      <c r="J74" s="160">
        <f t="shared" si="17"/>
        <v>213.6270603755807</v>
      </c>
      <c r="K74" s="161">
        <f>分析係数表!G77</f>
        <v>0.43749758717185111</v>
      </c>
      <c r="L74" s="162">
        <f t="shared" si="9"/>
        <v>93.461323468931923</v>
      </c>
      <c r="M74" s="65"/>
      <c r="N74" s="66"/>
      <c r="O74" s="159">
        <f>分析係数表!H77</f>
        <v>0.137069350800852</v>
      </c>
      <c r="P74" s="160">
        <f t="shared" si="10"/>
        <v>268.24674413063701</v>
      </c>
      <c r="Q74" s="161">
        <f>分析係数表!C77</f>
        <v>0.24606089914510665</v>
      </c>
      <c r="R74" s="160">
        <f t="shared" si="12"/>
        <v>66.005035053531898</v>
      </c>
      <c r="S74" s="160">
        <v>73.103327410459841</v>
      </c>
      <c r="T74" s="163">
        <f t="shared" si="13"/>
        <v>286.73038778604052</v>
      </c>
      <c r="U74" s="161">
        <f>分析係数表!F77</f>
        <v>0.68044247766447119</v>
      </c>
      <c r="V74" s="164">
        <f t="shared" si="14"/>
        <v>195.10353548682804</v>
      </c>
      <c r="W74" s="161">
        <f>分析係数表!D77</f>
        <v>0.15389009392691583</v>
      </c>
      <c r="X74" s="165">
        <f t="shared" si="15"/>
        <v>44</v>
      </c>
      <c r="Y74" s="161">
        <f>分析係数表!E77</f>
        <v>0.1433320704064108</v>
      </c>
      <c r="Z74" s="166">
        <f t="shared" si="16"/>
        <v>41</v>
      </c>
    </row>
    <row r="75" spans="1:26" ht="14.25" customHeight="1">
      <c r="A75" s="282">
        <v>71</v>
      </c>
      <c r="B75" s="155">
        <v>28</v>
      </c>
      <c r="C75" s="155" t="s">
        <v>143</v>
      </c>
      <c r="D75" s="158">
        <f>最終需要額!D76</f>
        <v>100</v>
      </c>
      <c r="E75" s="63"/>
      <c r="F75" s="64">
        <f>投入分析表!DF75</f>
        <v>162.2553467022436</v>
      </c>
      <c r="G75" s="159">
        <f>分析係数表!C78</f>
        <v>0.75377646979277246</v>
      </c>
      <c r="H75" s="64">
        <f t="shared" si="11"/>
        <v>122.30426244221954</v>
      </c>
      <c r="I75" s="64">
        <v>171.95226760639861</v>
      </c>
      <c r="J75" s="160">
        <f t="shared" si="17"/>
        <v>271.95226760639861</v>
      </c>
      <c r="K75" s="161">
        <f>分析係数表!G78</f>
        <v>0.30282397072447498</v>
      </c>
      <c r="L75" s="162">
        <f t="shared" si="9"/>
        <v>82.353665524094637</v>
      </c>
      <c r="M75" s="65"/>
      <c r="N75" s="66"/>
      <c r="O75" s="159">
        <f>分析係数表!H78</f>
        <v>5.7629969222324183E-2</v>
      </c>
      <c r="P75" s="160">
        <f t="shared" si="10"/>
        <v>112.7827010043823</v>
      </c>
      <c r="Q75" s="161">
        <f>分析係数表!C78</f>
        <v>0.75377646979277246</v>
      </c>
      <c r="R75" s="160">
        <f t="shared" si="12"/>
        <v>85.012946216777067</v>
      </c>
      <c r="S75" s="160">
        <v>130.6231625478824</v>
      </c>
      <c r="T75" s="163">
        <f t="shared" si="13"/>
        <v>402.57543015428098</v>
      </c>
      <c r="U75" s="161">
        <f>分析係数表!F78</f>
        <v>0.60548890850388704</v>
      </c>
      <c r="V75" s="164">
        <f t="shared" si="14"/>
        <v>243.7549577945984</v>
      </c>
      <c r="W75" s="161">
        <f>分析係数表!D78</f>
        <v>4.0363234612300396E-2</v>
      </c>
      <c r="X75" s="165">
        <f t="shared" si="15"/>
        <v>16</v>
      </c>
      <c r="Y75" s="161">
        <f>分析係数表!E78</f>
        <v>3.9154079363329694E-2</v>
      </c>
      <c r="Z75" s="166">
        <f t="shared" si="16"/>
        <v>16</v>
      </c>
    </row>
    <row r="76" spans="1:26" ht="14.25" customHeight="1">
      <c r="A76" s="282">
        <v>72</v>
      </c>
      <c r="B76" s="155">
        <v>29</v>
      </c>
      <c r="C76" s="155" t="s">
        <v>34</v>
      </c>
      <c r="D76" s="158">
        <f>最終需要額!D77</f>
        <v>100</v>
      </c>
      <c r="E76" s="63"/>
      <c r="F76" s="64">
        <f>投入分析表!DF76</f>
        <v>130.28518644034682</v>
      </c>
      <c r="G76" s="159">
        <f>分析係数表!C79</f>
        <v>0.96259370424241242</v>
      </c>
      <c r="H76" s="64">
        <f t="shared" si="11"/>
        <v>125.41170022352676</v>
      </c>
      <c r="I76" s="64">
        <v>165.91846501216554</v>
      </c>
      <c r="J76" s="160">
        <f t="shared" si="17"/>
        <v>265.91846501216554</v>
      </c>
      <c r="K76" s="161">
        <f>分析係数表!G79</f>
        <v>0.18416256225342148</v>
      </c>
      <c r="L76" s="162">
        <f t="shared" si="9"/>
        <v>48.972225867137219</v>
      </c>
      <c r="M76" s="65"/>
      <c r="N76" s="66"/>
      <c r="O76" s="159">
        <f>分析係数表!H79</f>
        <v>1.9942686686219738E-3</v>
      </c>
      <c r="P76" s="160">
        <f t="shared" si="10"/>
        <v>3.9028132412826717</v>
      </c>
      <c r="Q76" s="161">
        <f>分析係数表!C79</f>
        <v>0.96259370424241242</v>
      </c>
      <c r="R76" s="160">
        <f t="shared" si="12"/>
        <v>3.7568234548926229</v>
      </c>
      <c r="S76" s="160">
        <v>43.640656123660115</v>
      </c>
      <c r="T76" s="163">
        <f t="shared" si="13"/>
        <v>309.55912113582565</v>
      </c>
      <c r="U76" s="161">
        <f>分析係数表!F79</f>
        <v>0.71594034189035272</v>
      </c>
      <c r="V76" s="164">
        <f t="shared" si="14"/>
        <v>221.62586302126013</v>
      </c>
      <c r="W76" s="161">
        <f>分析係数表!D79</f>
        <v>4.3197032153660629E-2</v>
      </c>
      <c r="X76" s="165">
        <f t="shared" si="15"/>
        <v>13</v>
      </c>
      <c r="Y76" s="161">
        <f>分析係数表!E79</f>
        <v>3.961510742786252E-2</v>
      </c>
      <c r="Z76" s="166">
        <f t="shared" si="16"/>
        <v>12</v>
      </c>
    </row>
    <row r="77" spans="1:26" ht="14.25" customHeight="1">
      <c r="A77" s="282">
        <v>73</v>
      </c>
      <c r="B77" s="155">
        <v>29</v>
      </c>
      <c r="C77" s="155" t="s">
        <v>35</v>
      </c>
      <c r="D77" s="158">
        <f>最終需要額!D78</f>
        <v>100</v>
      </c>
      <c r="E77" s="63"/>
      <c r="F77" s="64">
        <f>投入分析表!DF77</f>
        <v>0</v>
      </c>
      <c r="G77" s="159">
        <f>分析係数表!C80</f>
        <v>0.9998437645234719</v>
      </c>
      <c r="H77" s="64">
        <f t="shared" si="11"/>
        <v>0</v>
      </c>
      <c r="I77" s="64">
        <v>0</v>
      </c>
      <c r="J77" s="160">
        <f t="shared" si="17"/>
        <v>100</v>
      </c>
      <c r="K77" s="161">
        <f>分析係数表!G80</f>
        <v>0.1023951422023148</v>
      </c>
      <c r="L77" s="162">
        <f t="shared" si="9"/>
        <v>10.239514220231479</v>
      </c>
      <c r="M77" s="65"/>
      <c r="N77" s="66"/>
      <c r="O77" s="159">
        <f>分析係数表!H80</f>
        <v>4.4527656659884923E-2</v>
      </c>
      <c r="P77" s="160">
        <f t="shared" si="10"/>
        <v>87.141281789063257</v>
      </c>
      <c r="Q77" s="161">
        <f>分析係数表!C80</f>
        <v>0.9998437645234719</v>
      </c>
      <c r="R77" s="160">
        <f t="shared" si="12"/>
        <v>87.127667229377678</v>
      </c>
      <c r="S77" s="160">
        <v>87.127667229377678</v>
      </c>
      <c r="T77" s="163">
        <f t="shared" si="13"/>
        <v>187.12766722937766</v>
      </c>
      <c r="U77" s="161">
        <f>分析係数表!F80</f>
        <v>0.64006143313717634</v>
      </c>
      <c r="V77" s="164">
        <f t="shared" si="14"/>
        <v>119.7732028664521</v>
      </c>
      <c r="W77" s="161">
        <f>分析係数表!D80</f>
        <v>3.8002870301460615E-2</v>
      </c>
      <c r="X77" s="165">
        <f t="shared" si="15"/>
        <v>7</v>
      </c>
      <c r="Y77" s="161">
        <f>分析係数表!E80</f>
        <v>2.627885353763668E-2</v>
      </c>
      <c r="Z77" s="166">
        <f t="shared" si="16"/>
        <v>5</v>
      </c>
    </row>
    <row r="78" spans="1:26" ht="14.25" customHeight="1">
      <c r="A78" s="281">
        <v>74</v>
      </c>
      <c r="B78" s="155">
        <v>29</v>
      </c>
      <c r="C78" s="155" t="s">
        <v>327</v>
      </c>
      <c r="D78" s="158">
        <f>最終需要額!D79</f>
        <v>100</v>
      </c>
      <c r="E78" s="63"/>
      <c r="F78" s="64">
        <f>投入分析表!DF78</f>
        <v>0</v>
      </c>
      <c r="G78" s="159">
        <f>分析係数表!C81</f>
        <v>1</v>
      </c>
      <c r="H78" s="64">
        <f t="shared" si="11"/>
        <v>0</v>
      </c>
      <c r="I78" s="64">
        <v>0</v>
      </c>
      <c r="J78" s="160">
        <f t="shared" si="17"/>
        <v>100</v>
      </c>
      <c r="K78" s="161">
        <f>分析係数表!G81</f>
        <v>0</v>
      </c>
      <c r="L78" s="162">
        <f t="shared" si="9"/>
        <v>0</v>
      </c>
      <c r="M78" s="65"/>
      <c r="N78" s="66"/>
      <c r="O78" s="159">
        <f>分析係数表!H81</f>
        <v>0.19099599278924032</v>
      </c>
      <c r="P78" s="160">
        <f t="shared" si="10"/>
        <v>373.78197903738726</v>
      </c>
      <c r="Q78" s="161">
        <f>分析係数表!C81</f>
        <v>1</v>
      </c>
      <c r="R78" s="160">
        <f t="shared" si="12"/>
        <v>373.78197903738726</v>
      </c>
      <c r="S78" s="160">
        <v>373.78197903738726</v>
      </c>
      <c r="T78" s="163">
        <f t="shared" si="13"/>
        <v>473.78197903738726</v>
      </c>
      <c r="U78" s="161">
        <f>分析係数表!F81</f>
        <v>0.89095842802750802</v>
      </c>
      <c r="V78" s="164">
        <f t="shared" si="14"/>
        <v>422.12004727091232</v>
      </c>
      <c r="W78" s="161">
        <f>分析係数表!D81</f>
        <v>0</v>
      </c>
      <c r="X78" s="165">
        <f t="shared" si="15"/>
        <v>0</v>
      </c>
      <c r="Y78" s="161">
        <f>分析係数表!E81</f>
        <v>0</v>
      </c>
      <c r="Z78" s="166">
        <f t="shared" si="16"/>
        <v>0</v>
      </c>
    </row>
    <row r="79" spans="1:26" ht="14.25" customHeight="1">
      <c r="A79" s="282">
        <v>75</v>
      </c>
      <c r="B79" s="155">
        <v>30</v>
      </c>
      <c r="C79" s="155" t="s">
        <v>144</v>
      </c>
      <c r="D79" s="158">
        <f>最終需要額!D80</f>
        <v>100</v>
      </c>
      <c r="E79" s="63"/>
      <c r="F79" s="64">
        <f>投入分析表!DF79</f>
        <v>15.970955986466132</v>
      </c>
      <c r="G79" s="159">
        <f>分析係数表!C82</f>
        <v>0.6669502733575382</v>
      </c>
      <c r="H79" s="64">
        <f t="shared" si="11"/>
        <v>10.651833460954798</v>
      </c>
      <c r="I79" s="64">
        <v>14.463058824477276</v>
      </c>
      <c r="J79" s="160">
        <f t="shared" si="17"/>
        <v>114.46305882447727</v>
      </c>
      <c r="K79" s="161">
        <f>分析係数表!G82</f>
        <v>0.28810088812792245</v>
      </c>
      <c r="L79" s="162">
        <f t="shared" si="9"/>
        <v>32.976908905170532</v>
      </c>
      <c r="M79" s="65"/>
      <c r="N79" s="66"/>
      <c r="O79" s="159">
        <f>分析係数表!H82</f>
        <v>1.4137102029290144E-2</v>
      </c>
      <c r="P79" s="160">
        <f t="shared" si="10"/>
        <v>27.666517486534492</v>
      </c>
      <c r="Q79" s="161">
        <f>分析係数表!C82</f>
        <v>0.6669502733575382</v>
      </c>
      <c r="R79" s="160">
        <f t="shared" si="12"/>
        <v>18.452191400495291</v>
      </c>
      <c r="S79" s="160">
        <v>20.324873356438161</v>
      </c>
      <c r="T79" s="163">
        <f t="shared" si="13"/>
        <v>134.78793218091545</v>
      </c>
      <c r="U79" s="161">
        <f>分析係数表!F82</f>
        <v>0.63016030358555364</v>
      </c>
      <c r="V79" s="164">
        <f t="shared" si="14"/>
        <v>84.938004262794692</v>
      </c>
      <c r="W79" s="161">
        <f>分析係数表!D82</f>
        <v>3.2411162175963473E-2</v>
      </c>
      <c r="X79" s="165">
        <f t="shared" si="15"/>
        <v>4</v>
      </c>
      <c r="Y79" s="161">
        <f>分析係数表!E82</f>
        <v>3.2411162175963473E-2</v>
      </c>
      <c r="Z79" s="166">
        <f t="shared" si="16"/>
        <v>4</v>
      </c>
    </row>
    <row r="80" spans="1:26" ht="14.25" customHeight="1">
      <c r="A80" s="282">
        <v>76</v>
      </c>
      <c r="B80" s="155">
        <v>30</v>
      </c>
      <c r="C80" s="155" t="s">
        <v>328</v>
      </c>
      <c r="D80" s="158">
        <f>最終需要額!D81</f>
        <v>100</v>
      </c>
      <c r="E80" s="63"/>
      <c r="F80" s="64">
        <f>投入分析表!DF80</f>
        <v>184.18591903128478</v>
      </c>
      <c r="G80" s="159">
        <f>分析係数表!C83</f>
        <v>0.57406475117992883</v>
      </c>
      <c r="H80" s="64">
        <f t="shared" si="11"/>
        <v>105.73464377954102</v>
      </c>
      <c r="I80" s="64">
        <v>133.30372181226423</v>
      </c>
      <c r="J80" s="160">
        <f t="shared" si="17"/>
        <v>233.30372181226423</v>
      </c>
      <c r="K80" s="161">
        <f>分析係数表!G83</f>
        <v>0.58396089254779715</v>
      </c>
      <c r="L80" s="162">
        <f t="shared" si="9"/>
        <v>136.24024962421279</v>
      </c>
      <c r="M80" s="65"/>
      <c r="N80" s="66"/>
      <c r="O80" s="159">
        <f>分析係数表!H83</f>
        <v>1.4926846867542191E-2</v>
      </c>
      <c r="P80" s="160">
        <f t="shared" si="10"/>
        <v>29.212059800095751</v>
      </c>
      <c r="Q80" s="161">
        <f>分析係数表!C83</f>
        <v>0.57406475117992883</v>
      </c>
      <c r="R80" s="160">
        <f t="shared" si="12"/>
        <v>16.76961384059517</v>
      </c>
      <c r="S80" s="160">
        <v>22.634940162295603</v>
      </c>
      <c r="T80" s="163">
        <f t="shared" si="13"/>
        <v>255.93866197455984</v>
      </c>
      <c r="U80" s="161">
        <f>分析係数表!F83</f>
        <v>0.773392637499695</v>
      </c>
      <c r="V80" s="164">
        <f t="shared" si="14"/>
        <v>197.94107682264772</v>
      </c>
      <c r="W80" s="161">
        <f>分析係数表!D83</f>
        <v>0.1234436603243358</v>
      </c>
      <c r="X80" s="165">
        <f t="shared" si="15"/>
        <v>32</v>
      </c>
      <c r="Y80" s="161">
        <f>分析係数表!E83</f>
        <v>0.11646838809496129</v>
      </c>
      <c r="Z80" s="166">
        <f t="shared" si="16"/>
        <v>30</v>
      </c>
    </row>
    <row r="81" spans="1:26" ht="14.25" customHeight="1">
      <c r="A81" s="282">
        <v>77</v>
      </c>
      <c r="B81" s="155">
        <v>30</v>
      </c>
      <c r="C81" s="155" t="s">
        <v>145</v>
      </c>
      <c r="D81" s="158">
        <f>最終需要額!D82</f>
        <v>100</v>
      </c>
      <c r="E81" s="63"/>
      <c r="F81" s="64">
        <f>投入分析表!DF81</f>
        <v>56.705272816359589</v>
      </c>
      <c r="G81" s="159">
        <f>分析係数表!C84</f>
        <v>0.3946557447179333</v>
      </c>
      <c r="H81" s="64">
        <f t="shared" si="11"/>
        <v>22.379061672773972</v>
      </c>
      <c r="I81" s="64">
        <v>29.570537462418134</v>
      </c>
      <c r="J81" s="160">
        <f t="shared" si="17"/>
        <v>129.57053746241814</v>
      </c>
      <c r="K81" s="161">
        <f>分析係数表!G84</f>
        <v>0.22974653123969699</v>
      </c>
      <c r="L81" s="162">
        <f t="shared" si="9"/>
        <v>29.76838153285378</v>
      </c>
      <c r="M81" s="65"/>
      <c r="N81" s="66"/>
      <c r="O81" s="159">
        <f>分析係数表!H84</f>
        <v>4.2455611425104513E-4</v>
      </c>
      <c r="P81" s="160">
        <f t="shared" si="10"/>
        <v>0.83086258658992429</v>
      </c>
      <c r="Q81" s="161">
        <f>分析係数表!C84</f>
        <v>0.3946557447179333</v>
      </c>
      <c r="R81" s="160">
        <f t="shared" si="12"/>
        <v>0.32790469286891494</v>
      </c>
      <c r="S81" s="160">
        <v>0.89335098145902558</v>
      </c>
      <c r="T81" s="163">
        <f t="shared" si="13"/>
        <v>130.46388844387718</v>
      </c>
      <c r="U81" s="161">
        <f>分析係数表!F84</f>
        <v>0.39078122082884803</v>
      </c>
      <c r="V81" s="164">
        <f t="shared" si="14"/>
        <v>50.982837600176964</v>
      </c>
      <c r="W81" s="161">
        <f>分析係数表!D84</f>
        <v>3.1114571375229893E-2</v>
      </c>
      <c r="X81" s="165">
        <f t="shared" si="15"/>
        <v>4</v>
      </c>
      <c r="Y81" s="161">
        <f>分析係数表!E84</f>
        <v>3.069748596805523E-2</v>
      </c>
      <c r="Z81" s="166">
        <f t="shared" si="16"/>
        <v>4</v>
      </c>
    </row>
    <row r="82" spans="1:26" ht="14.25" customHeight="1">
      <c r="A82" s="282">
        <v>78</v>
      </c>
      <c r="B82" s="155">
        <v>30</v>
      </c>
      <c r="C82" s="155" t="s">
        <v>37</v>
      </c>
      <c r="D82" s="158">
        <f>最終需要額!D83</f>
        <v>100</v>
      </c>
      <c r="E82" s="63"/>
      <c r="F82" s="64">
        <f>投入分析表!DF82</f>
        <v>9.5805686293550778</v>
      </c>
      <c r="G82" s="159">
        <f>分析係数表!C85</f>
        <v>4.4871547972114012E-3</v>
      </c>
      <c r="H82" s="64">
        <f t="shared" si="11"/>
        <v>4.2989494485223698E-2</v>
      </c>
      <c r="I82" s="64">
        <v>5.5538442894903055E-2</v>
      </c>
      <c r="J82" s="160">
        <f t="shared" si="17"/>
        <v>100.0555384428949</v>
      </c>
      <c r="K82" s="161">
        <f>分析係数表!G85</f>
        <v>0.18130551951292545</v>
      </c>
      <c r="L82" s="162">
        <f t="shared" si="9"/>
        <v>18.140621377534544</v>
      </c>
      <c r="M82" s="65"/>
      <c r="N82" s="66"/>
      <c r="O82" s="159">
        <f>分析係数表!H85</f>
        <v>2.1269204337800805E-3</v>
      </c>
      <c r="P82" s="160">
        <f t="shared" si="10"/>
        <v>4.1624147050595237</v>
      </c>
      <c r="Q82" s="161">
        <f>分析係数表!C85</f>
        <v>4.4871547972114012E-3</v>
      </c>
      <c r="R82" s="160">
        <f t="shared" si="12"/>
        <v>1.8677399111791122E-2</v>
      </c>
      <c r="S82" s="160">
        <v>2.3185204682210254E-2</v>
      </c>
      <c r="T82" s="163">
        <f t="shared" si="13"/>
        <v>100.07872364757711</v>
      </c>
      <c r="U82" s="161">
        <f>分析係数表!F85</f>
        <v>0.12403932528196426</v>
      </c>
      <c r="V82" s="164">
        <f t="shared" si="14"/>
        <v>12.413697356325626</v>
      </c>
      <c r="W82" s="161">
        <f>分析係数表!D85</f>
        <v>9.5069368200419203E-3</v>
      </c>
      <c r="X82" s="165">
        <f t="shared" si="15"/>
        <v>1</v>
      </c>
      <c r="Y82" s="161">
        <f>分析係数表!E85</f>
        <v>9.5069368200419203E-3</v>
      </c>
      <c r="Z82" s="166">
        <f t="shared" si="16"/>
        <v>1</v>
      </c>
    </row>
    <row r="83" spans="1:26" ht="14.25" customHeight="1">
      <c r="A83" s="282">
        <v>79</v>
      </c>
      <c r="B83" s="155">
        <v>30</v>
      </c>
      <c r="C83" s="155" t="s">
        <v>329</v>
      </c>
      <c r="D83" s="158">
        <f>最終需要額!D84</f>
        <v>100</v>
      </c>
      <c r="E83" s="63"/>
      <c r="F83" s="64">
        <f>投入分析表!DF83</f>
        <v>8.643094459941544</v>
      </c>
      <c r="G83" s="159">
        <f>分析係数表!C86</f>
        <v>0.53073370959466393</v>
      </c>
      <c r="H83" s="64">
        <f t="shared" si="11"/>
        <v>4.587181585101864</v>
      </c>
      <c r="I83" s="64">
        <v>5.6464233248414466</v>
      </c>
      <c r="J83" s="160">
        <f t="shared" si="17"/>
        <v>105.64642332484145</v>
      </c>
      <c r="K83" s="161">
        <f>分析係数表!G86</f>
        <v>0.46337599403578528</v>
      </c>
      <c r="L83" s="162">
        <f t="shared" si="9"/>
        <v>48.954016424473778</v>
      </c>
      <c r="M83" s="65"/>
      <c r="N83" s="66"/>
      <c r="O83" s="159">
        <f>分析係数表!H86</f>
        <v>5.5817678340433052E-4</v>
      </c>
      <c r="P83" s="160">
        <f t="shared" si="10"/>
        <v>1.0923602097967531</v>
      </c>
      <c r="Q83" s="161">
        <f>分析係数表!C86</f>
        <v>0.53073370959466393</v>
      </c>
      <c r="R83" s="160">
        <f t="shared" si="12"/>
        <v>0.57975238635903614</v>
      </c>
      <c r="S83" s="160">
        <v>0.84719275955155016</v>
      </c>
      <c r="T83" s="163">
        <f t="shared" si="13"/>
        <v>106.493616084393</v>
      </c>
      <c r="U83" s="161">
        <f>分析係数表!F86</f>
        <v>0.67165755467196819</v>
      </c>
      <c r="V83" s="164">
        <f t="shared" si="14"/>
        <v>71.527241767418786</v>
      </c>
      <c r="W83" s="161">
        <f>分析係数表!D86</f>
        <v>9.9186133200795223E-2</v>
      </c>
      <c r="X83" s="165">
        <f t="shared" si="15"/>
        <v>11</v>
      </c>
      <c r="Y83" s="161">
        <f>分析係数表!E86</f>
        <v>9.7353379721669978E-2</v>
      </c>
      <c r="Z83" s="166">
        <f t="shared" si="16"/>
        <v>10</v>
      </c>
    </row>
    <row r="84" spans="1:26" ht="14.25" customHeight="1">
      <c r="A84" s="281">
        <v>80</v>
      </c>
      <c r="B84" s="155">
        <v>30</v>
      </c>
      <c r="C84" s="155" t="s">
        <v>39</v>
      </c>
      <c r="D84" s="158">
        <f>最終需要額!D85</f>
        <v>100</v>
      </c>
      <c r="E84" s="63"/>
      <c r="F84" s="64">
        <f>投入分析表!DF84</f>
        <v>38.28149132860279</v>
      </c>
      <c r="G84" s="159">
        <f>分析係数表!C87</f>
        <v>0.65912642662078325</v>
      </c>
      <c r="H84" s="64">
        <f t="shared" si="11"/>
        <v>25.232342585136458</v>
      </c>
      <c r="I84" s="64">
        <v>31.747615687285798</v>
      </c>
      <c r="J84" s="160">
        <f t="shared" si="17"/>
        <v>131.74761568728579</v>
      </c>
      <c r="K84" s="161">
        <f>分析係数表!G87</f>
        <v>0.31476888647925344</v>
      </c>
      <c r="L84" s="162">
        <f t="shared" si="9"/>
        <v>41.470050286183572</v>
      </c>
      <c r="M84" s="65"/>
      <c r="N84" s="66"/>
      <c r="O84" s="159">
        <f>分析係数表!H87</f>
        <v>1.4064962722740019E-3</v>
      </c>
      <c r="P84" s="160">
        <f t="shared" si="10"/>
        <v>2.7525339798066208</v>
      </c>
      <c r="Q84" s="161">
        <f>分析係数表!C87</f>
        <v>0.65912642662078325</v>
      </c>
      <c r="R84" s="160">
        <f t="shared" si="12"/>
        <v>1.8142678862622212</v>
      </c>
      <c r="S84" s="160">
        <v>3.7593755040584438</v>
      </c>
      <c r="T84" s="163">
        <f t="shared" si="13"/>
        <v>135.50699119134424</v>
      </c>
      <c r="U84" s="161">
        <f>分析係数表!F87</f>
        <v>0.58957883929910371</v>
      </c>
      <c r="V84" s="164">
        <f t="shared" si="14"/>
        <v>79.892054583506606</v>
      </c>
      <c r="W84" s="161">
        <f>分析係数表!D87</f>
        <v>5.4949301526145189E-2</v>
      </c>
      <c r="X84" s="165">
        <f t="shared" si="15"/>
        <v>7</v>
      </c>
      <c r="Y84" s="161">
        <f>分析係数表!E87</f>
        <v>5.4770501447703859E-2</v>
      </c>
      <c r="Z84" s="166">
        <f t="shared" si="16"/>
        <v>7</v>
      </c>
    </row>
    <row r="85" spans="1:26" ht="14.25" customHeight="1">
      <c r="A85" s="282">
        <v>81</v>
      </c>
      <c r="B85" s="155">
        <v>30</v>
      </c>
      <c r="C85" s="155" t="s">
        <v>330</v>
      </c>
      <c r="D85" s="158">
        <f>最終需要額!D86</f>
        <v>100</v>
      </c>
      <c r="E85" s="63"/>
      <c r="F85" s="64">
        <f>投入分析表!DF85</f>
        <v>81.57346283515308</v>
      </c>
      <c r="G85" s="159">
        <f>分析係数表!C88</f>
        <v>0.60331848393167686</v>
      </c>
      <c r="H85" s="64">
        <f t="shared" si="11"/>
        <v>49.214777926761542</v>
      </c>
      <c r="I85" s="64">
        <v>56.720928718864315</v>
      </c>
      <c r="J85" s="160">
        <f t="shared" si="17"/>
        <v>156.72092871886431</v>
      </c>
      <c r="K85" s="161">
        <f>分析係数表!G88</f>
        <v>0.25535276714185162</v>
      </c>
      <c r="L85" s="162">
        <f t="shared" si="9"/>
        <v>40.019122817402888</v>
      </c>
      <c r="M85" s="65"/>
      <c r="N85" s="66"/>
      <c r="O85" s="159">
        <f>分析係数表!H88</f>
        <v>8.6062456960844125E-3</v>
      </c>
      <c r="P85" s="160">
        <f t="shared" si="10"/>
        <v>16.842549947705756</v>
      </c>
      <c r="Q85" s="161">
        <f>分析係数表!C88</f>
        <v>0.60331848393167686</v>
      </c>
      <c r="R85" s="160">
        <f t="shared" si="12"/>
        <v>10.16142169999338</v>
      </c>
      <c r="S85" s="160">
        <v>12.243894675698229</v>
      </c>
      <c r="T85" s="163">
        <f t="shared" si="13"/>
        <v>168.96482339456253</v>
      </c>
      <c r="U85" s="161">
        <f>分析係数表!F88</f>
        <v>0.58447456577675361</v>
      </c>
      <c r="V85" s="164">
        <f t="shared" si="14"/>
        <v>98.755641785082787</v>
      </c>
      <c r="W85" s="161">
        <f>分析係数表!D88</f>
        <v>6.384184256103366E-2</v>
      </c>
      <c r="X85" s="165">
        <f t="shared" si="15"/>
        <v>11</v>
      </c>
      <c r="Y85" s="161">
        <f>分析係数表!E88</f>
        <v>4.9413977505381242E-2</v>
      </c>
      <c r="Z85" s="166">
        <f t="shared" si="16"/>
        <v>8</v>
      </c>
    </row>
    <row r="86" spans="1:26" ht="14.25" customHeight="1">
      <c r="A86" s="282">
        <v>82</v>
      </c>
      <c r="B86" s="155">
        <v>30</v>
      </c>
      <c r="C86" s="155" t="s">
        <v>331</v>
      </c>
      <c r="D86" s="158">
        <f>最終需要額!D87</f>
        <v>100</v>
      </c>
      <c r="E86" s="63"/>
      <c r="F86" s="64">
        <f>投入分析表!DF86</f>
        <v>13.838629022093524</v>
      </c>
      <c r="G86" s="159">
        <f>分析係数表!C89</f>
        <v>0.94396343270775807</v>
      </c>
      <c r="H86" s="64">
        <f t="shared" si="11"/>
        <v>13.063159755664609</v>
      </c>
      <c r="I86" s="64">
        <v>18.130009418561521</v>
      </c>
      <c r="J86" s="160">
        <f t="shared" si="17"/>
        <v>118.13000941856151</v>
      </c>
      <c r="K86" s="161">
        <f>分析係数表!G89</f>
        <v>0.59556905655576053</v>
      </c>
      <c r="L86" s="162">
        <f t="shared" si="9"/>
        <v>70.354578260335785</v>
      </c>
      <c r="M86" s="65"/>
      <c r="N86" s="66"/>
      <c r="O86" s="159">
        <f>分析係数表!H89</f>
        <v>5.3307336171106335E-4</v>
      </c>
      <c r="P86" s="160">
        <f t="shared" si="10"/>
        <v>1.0432324427473489</v>
      </c>
      <c r="Q86" s="161">
        <f>分析係数表!C89</f>
        <v>0.94396343270775807</v>
      </c>
      <c r="R86" s="160">
        <f t="shared" si="12"/>
        <v>0.98477327776788715</v>
      </c>
      <c r="S86" s="160">
        <v>3.9943748720449004</v>
      </c>
      <c r="T86" s="163">
        <f t="shared" si="13"/>
        <v>122.12438429060641</v>
      </c>
      <c r="U86" s="161">
        <f>分析係数表!F89</f>
        <v>0.77436541764743305</v>
      </c>
      <c r="V86" s="164">
        <f t="shared" si="14"/>
        <v>94.568899846131046</v>
      </c>
      <c r="W86" s="161">
        <f>分析係数表!D89</f>
        <v>0.11479737896812775</v>
      </c>
      <c r="X86" s="165">
        <f t="shared" si="15"/>
        <v>14</v>
      </c>
      <c r="Y86" s="161">
        <f>分析係数表!E89</f>
        <v>0.11352503339907119</v>
      </c>
      <c r="Z86" s="166">
        <f t="shared" si="16"/>
        <v>14</v>
      </c>
    </row>
    <row r="87" spans="1:26" ht="14.25" customHeight="1">
      <c r="A87" s="282">
        <v>83</v>
      </c>
      <c r="B87" s="155">
        <v>31</v>
      </c>
      <c r="C87" s="155" t="s">
        <v>332</v>
      </c>
      <c r="D87" s="158">
        <f>最終需要額!D88</f>
        <v>100</v>
      </c>
      <c r="E87" s="63"/>
      <c r="F87" s="64">
        <f>投入分析表!DF87</f>
        <v>59.033347502084816</v>
      </c>
      <c r="G87" s="159">
        <f>分析係数表!C90</f>
        <v>0.92388872594825766</v>
      </c>
      <c r="H87" s="64">
        <f t="shared" si="11"/>
        <v>54.540244212161902</v>
      </c>
      <c r="I87" s="64">
        <v>83.299878956833467</v>
      </c>
      <c r="J87" s="160">
        <f t="shared" si="17"/>
        <v>183.29987895683348</v>
      </c>
      <c r="K87" s="161">
        <f>分析係数表!G90</f>
        <v>7.6957409857013021E-2</v>
      </c>
      <c r="L87" s="162">
        <f t="shared" si="9"/>
        <v>14.10628391162191</v>
      </c>
      <c r="M87" s="65"/>
      <c r="N87" s="66"/>
      <c r="O87" s="159">
        <f>分析係数表!H90</f>
        <v>2.7031452561491493E-2</v>
      </c>
      <c r="P87" s="160">
        <f t="shared" si="10"/>
        <v>52.900951936928486</v>
      </c>
      <c r="Q87" s="161">
        <f>分析係数表!C90</f>
        <v>0.92388872594825766</v>
      </c>
      <c r="R87" s="160">
        <f t="shared" si="12"/>
        <v>48.874593086458873</v>
      </c>
      <c r="S87" s="160">
        <v>69.551532993144221</v>
      </c>
      <c r="T87" s="163">
        <f t="shared" si="13"/>
        <v>252.85141194997772</v>
      </c>
      <c r="U87" s="161">
        <f>分析係数表!F90</f>
        <v>0.44228959137578849</v>
      </c>
      <c r="V87" s="164">
        <f t="shared" si="14"/>
        <v>111.83354767014681</v>
      </c>
      <c r="W87" s="161">
        <f>分析係数表!D90</f>
        <v>4.4830782244058703E-3</v>
      </c>
      <c r="X87" s="165">
        <f t="shared" si="15"/>
        <v>1</v>
      </c>
      <c r="Y87" s="161">
        <f>分析係数表!E90</f>
        <v>4.2059228464217261E-3</v>
      </c>
      <c r="Z87" s="166">
        <f t="shared" si="16"/>
        <v>1</v>
      </c>
    </row>
    <row r="88" spans="1:26" ht="14.25" customHeight="1">
      <c r="A88" s="282">
        <v>84</v>
      </c>
      <c r="B88" s="155">
        <v>31</v>
      </c>
      <c r="C88" s="155" t="s">
        <v>41</v>
      </c>
      <c r="D88" s="158">
        <f>最終需要額!D89</f>
        <v>100</v>
      </c>
      <c r="E88" s="63"/>
      <c r="F88" s="64">
        <f>投入分析表!DF88</f>
        <v>18.918497115007629</v>
      </c>
      <c r="G88" s="159">
        <f>分析係数表!C91</f>
        <v>1</v>
      </c>
      <c r="H88" s="64">
        <f t="shared" si="11"/>
        <v>18.918497115007629</v>
      </c>
      <c r="I88" s="64">
        <v>20.668747872386547</v>
      </c>
      <c r="J88" s="160">
        <f t="shared" si="17"/>
        <v>120.66874787238655</v>
      </c>
      <c r="K88" s="161">
        <f>分析係数表!G91</f>
        <v>0.16451850606957713</v>
      </c>
      <c r="L88" s="162">
        <f t="shared" si="9"/>
        <v>19.852242129251497</v>
      </c>
      <c r="M88" s="65"/>
      <c r="N88" s="66"/>
      <c r="O88" s="159">
        <f>分析係数表!H91</f>
        <v>5.0866578925069725E-3</v>
      </c>
      <c r="P88" s="160">
        <f t="shared" si="10"/>
        <v>9.9546646292492831</v>
      </c>
      <c r="Q88" s="161">
        <f>分析係数表!C91</f>
        <v>1</v>
      </c>
      <c r="R88" s="160">
        <f t="shared" si="12"/>
        <v>9.9546646292492831</v>
      </c>
      <c r="S88" s="160">
        <v>10.608428960440444</v>
      </c>
      <c r="T88" s="163">
        <f t="shared" si="13"/>
        <v>131.277176832827</v>
      </c>
      <c r="U88" s="161">
        <f>分析係数表!F91</f>
        <v>0.53584217806678469</v>
      </c>
      <c r="V88" s="164">
        <f t="shared" si="14"/>
        <v>70.343848364560472</v>
      </c>
      <c r="W88" s="161">
        <f>分析係数表!D91</f>
        <v>1.914599304487221E-2</v>
      </c>
      <c r="X88" s="165">
        <f t="shared" si="15"/>
        <v>3</v>
      </c>
      <c r="Y88" s="161">
        <f>分析係数表!E91</f>
        <v>1.914599304487221E-2</v>
      </c>
      <c r="Z88" s="166">
        <f t="shared" si="16"/>
        <v>3</v>
      </c>
    </row>
    <row r="89" spans="1:26" ht="14.25" customHeight="1">
      <c r="A89" s="282">
        <v>85</v>
      </c>
      <c r="B89" s="155">
        <v>31</v>
      </c>
      <c r="C89" s="155" t="s">
        <v>333</v>
      </c>
      <c r="D89" s="158">
        <f>最終需要額!D90</f>
        <v>100</v>
      </c>
      <c r="E89" s="63"/>
      <c r="F89" s="64">
        <f>投入分析表!DF89</f>
        <v>71.518971951617388</v>
      </c>
      <c r="G89" s="159">
        <f>分析係数表!C92</f>
        <v>0.20909165300972465</v>
      </c>
      <c r="H89" s="64">
        <f t="shared" si="11"/>
        <v>14.954020066919814</v>
      </c>
      <c r="I89" s="64">
        <v>21.278893603035211</v>
      </c>
      <c r="J89" s="160">
        <f t="shared" si="17"/>
        <v>121.27889360303521</v>
      </c>
      <c r="K89" s="161">
        <f>分析係数表!G92</f>
        <v>0.35012646734548286</v>
      </c>
      <c r="L89" s="162">
        <f t="shared" si="9"/>
        <v>42.462950580799401</v>
      </c>
      <c r="M89" s="65"/>
      <c r="N89" s="66"/>
      <c r="O89" s="159">
        <f>分析係数表!H92</f>
        <v>9.4697153201514245E-3</v>
      </c>
      <c r="P89" s="160">
        <f t="shared" si="10"/>
        <v>18.532372756075262</v>
      </c>
      <c r="Q89" s="161">
        <f>分析係数表!C92</f>
        <v>0.20909165300972465</v>
      </c>
      <c r="R89" s="160">
        <f t="shared" si="12"/>
        <v>3.8749644537601631</v>
      </c>
      <c r="S89" s="160">
        <v>6.9187750288519387</v>
      </c>
      <c r="T89" s="163">
        <f t="shared" si="13"/>
        <v>128.19766863188715</v>
      </c>
      <c r="U89" s="161">
        <f>分析係数表!F92</f>
        <v>0.62312731046111935</v>
      </c>
      <c r="V89" s="164">
        <f t="shared" si="14"/>
        <v>79.883468461973649</v>
      </c>
      <c r="W89" s="161">
        <f>分析係数表!D92</f>
        <v>8.5307088656851937E-2</v>
      </c>
      <c r="X89" s="165">
        <f t="shared" si="15"/>
        <v>11</v>
      </c>
      <c r="Y89" s="161">
        <f>分析係数表!E92</f>
        <v>7.7715805175432903E-2</v>
      </c>
      <c r="Z89" s="166">
        <f t="shared" si="16"/>
        <v>10</v>
      </c>
    </row>
    <row r="90" spans="1:26" ht="14.25" customHeight="1">
      <c r="A90" s="281">
        <v>86</v>
      </c>
      <c r="B90" s="155">
        <v>31</v>
      </c>
      <c r="C90" s="155" t="s">
        <v>334</v>
      </c>
      <c r="D90" s="158">
        <f>最終需要額!D91</f>
        <v>100</v>
      </c>
      <c r="E90" s="63"/>
      <c r="F90" s="64">
        <f>投入分析表!DF90</f>
        <v>53.621175877813371</v>
      </c>
      <c r="G90" s="159">
        <f>分析係数表!C93</f>
        <v>0.28009452390825385</v>
      </c>
      <c r="H90" s="64">
        <f t="shared" si="11"/>
        <v>15.018997728896881</v>
      </c>
      <c r="I90" s="64">
        <v>19.514215492036552</v>
      </c>
      <c r="J90" s="160">
        <f t="shared" si="17"/>
        <v>119.51421549203656</v>
      </c>
      <c r="K90" s="161">
        <f>分析係数表!G93</f>
        <v>0.19407089380122769</v>
      </c>
      <c r="L90" s="162">
        <f t="shared" si="9"/>
        <v>23.194230622492068</v>
      </c>
      <c r="M90" s="65"/>
      <c r="N90" s="66"/>
      <c r="O90" s="159">
        <f>分析係数表!H93</f>
        <v>6.2560369325063234E-3</v>
      </c>
      <c r="P90" s="160">
        <f t="shared" si="10"/>
        <v>12.243156683101528</v>
      </c>
      <c r="Q90" s="161">
        <f>分析係数表!C93</f>
        <v>0.28009452390825385</v>
      </c>
      <c r="R90" s="160">
        <f t="shared" si="12"/>
        <v>3.4292411422874789</v>
      </c>
      <c r="S90" s="160">
        <v>5.1109586134708138</v>
      </c>
      <c r="T90" s="163">
        <f t="shared" si="13"/>
        <v>124.62517410550737</v>
      </c>
      <c r="U90" s="161">
        <f>分析係数表!F93</f>
        <v>0.39734946599013587</v>
      </c>
      <c r="V90" s="164">
        <f t="shared" si="14"/>
        <v>49.519746379751062</v>
      </c>
      <c r="W90" s="161">
        <f>分析係数表!D93</f>
        <v>6.4897278501224148E-2</v>
      </c>
      <c r="X90" s="165">
        <f t="shared" si="15"/>
        <v>8</v>
      </c>
      <c r="Y90" s="161">
        <f>分析係数表!E93</f>
        <v>3.9101586062519962E-2</v>
      </c>
      <c r="Z90" s="166">
        <f t="shared" si="16"/>
        <v>5</v>
      </c>
    </row>
    <row r="91" spans="1:26" ht="14.25" customHeight="1">
      <c r="A91" s="282">
        <v>87</v>
      </c>
      <c r="B91" s="155">
        <v>31</v>
      </c>
      <c r="C91" s="155" t="s">
        <v>335</v>
      </c>
      <c r="D91" s="158">
        <f>最終需要額!D92</f>
        <v>100</v>
      </c>
      <c r="E91" s="63"/>
      <c r="F91" s="64">
        <f>投入分析表!DF91</f>
        <v>54.594296636049393</v>
      </c>
      <c r="G91" s="159">
        <f>分析係数表!C94</f>
        <v>0.3075891464119026</v>
      </c>
      <c r="H91" s="64">
        <f t="shared" si="11"/>
        <v>16.79261310124064</v>
      </c>
      <c r="I91" s="64">
        <v>19.860359133041591</v>
      </c>
      <c r="J91" s="160">
        <f t="shared" si="17"/>
        <v>119.86035913304158</v>
      </c>
      <c r="K91" s="161">
        <f>分析係数表!G94</f>
        <v>0.2566472802918211</v>
      </c>
      <c r="L91" s="162">
        <f t="shared" si="9"/>
        <v>30.761835186296061</v>
      </c>
      <c r="M91" s="65"/>
      <c r="N91" s="66"/>
      <c r="O91" s="159">
        <f>分析係数表!H94</f>
        <v>3.6597265541528372E-3</v>
      </c>
      <c r="P91" s="160">
        <f t="shared" si="10"/>
        <v>7.1621389232831465</v>
      </c>
      <c r="Q91" s="161">
        <f>分析係数表!C94</f>
        <v>0.3075891464119026</v>
      </c>
      <c r="R91" s="160">
        <f t="shared" si="12"/>
        <v>2.2029961978961263</v>
      </c>
      <c r="S91" s="160">
        <v>3.76834224680091</v>
      </c>
      <c r="T91" s="163">
        <f t="shared" si="13"/>
        <v>123.6287013798425</v>
      </c>
      <c r="U91" s="161">
        <f>分析係数表!F94</f>
        <v>0.45328957970144007</v>
      </c>
      <c r="V91" s="164">
        <f t="shared" si="14"/>
        <v>56.039602087503653</v>
      </c>
      <c r="W91" s="161">
        <f>分析係数表!D94</f>
        <v>5.8642563103382603E-2</v>
      </c>
      <c r="X91" s="165">
        <f t="shared" si="15"/>
        <v>7</v>
      </c>
      <c r="Y91" s="161">
        <f>分析係数表!E94</f>
        <v>4.5736218338436295E-2</v>
      </c>
      <c r="Z91" s="166">
        <f t="shared" si="16"/>
        <v>6</v>
      </c>
    </row>
    <row r="92" spans="1:26" ht="14.25" customHeight="1">
      <c r="A92" s="282">
        <v>88</v>
      </c>
      <c r="B92" s="155">
        <v>32</v>
      </c>
      <c r="C92" s="155" t="s">
        <v>146</v>
      </c>
      <c r="D92" s="158">
        <f>最終需要額!D93</f>
        <v>100</v>
      </c>
      <c r="E92" s="63"/>
      <c r="F92" s="64">
        <f>投入分析表!DF92</f>
        <v>10.149629481379268</v>
      </c>
      <c r="G92" s="159">
        <f>分析係数表!C95</f>
        <v>1</v>
      </c>
      <c r="H92" s="64">
        <f t="shared" si="11"/>
        <v>10.149629481379268</v>
      </c>
      <c r="I92" s="64">
        <v>14.561116484676859</v>
      </c>
      <c r="J92" s="160">
        <f t="shared" si="17"/>
        <v>114.56111648467686</v>
      </c>
      <c r="K92" s="161">
        <f>分析係数表!G95</f>
        <v>0.33345520667958617</v>
      </c>
      <c r="L92" s="162">
        <f t="shared" si="9"/>
        <v>38.201000774842065</v>
      </c>
      <c r="M92" s="65"/>
      <c r="N92" s="66"/>
      <c r="O92" s="159">
        <f>分析係数表!H95</f>
        <v>5.0851604954235139E-3</v>
      </c>
      <c r="P92" s="160">
        <f t="shared" si="10"/>
        <v>9.9517342010393168</v>
      </c>
      <c r="Q92" s="161">
        <f>分析係数表!C95</f>
        <v>1</v>
      </c>
      <c r="R92" s="160">
        <f t="shared" si="12"/>
        <v>9.9517342010393168</v>
      </c>
      <c r="S92" s="160">
        <v>10.400067582194389</v>
      </c>
      <c r="T92" s="163">
        <f t="shared" si="13"/>
        <v>124.96118406687125</v>
      </c>
      <c r="U92" s="161">
        <f>分析係数表!F95</f>
        <v>0.70859596344355691</v>
      </c>
      <c r="V92" s="164">
        <f t="shared" si="14"/>
        <v>88.546990616912296</v>
      </c>
      <c r="W92" s="161">
        <f>分析係数表!D95</f>
        <v>4.8027598057070089E-2</v>
      </c>
      <c r="X92" s="165">
        <f t="shared" si="15"/>
        <v>6</v>
      </c>
      <c r="Y92" s="161">
        <f>分析係数表!E95</f>
        <v>4.8027598057070089E-2</v>
      </c>
      <c r="Z92" s="166">
        <f t="shared" si="16"/>
        <v>6</v>
      </c>
    </row>
    <row r="93" spans="1:26" ht="14.25" customHeight="1">
      <c r="A93" s="282">
        <v>89</v>
      </c>
      <c r="B93" s="155">
        <v>33</v>
      </c>
      <c r="C93" s="155" t="s">
        <v>147</v>
      </c>
      <c r="D93" s="158">
        <f>最終需要額!D94</f>
        <v>100</v>
      </c>
      <c r="E93" s="63"/>
      <c r="F93" s="64">
        <f>投入分析表!DF93</f>
        <v>12.165552530887682</v>
      </c>
      <c r="G93" s="159">
        <f>分析係数表!C96</f>
        <v>0.96809428776658202</v>
      </c>
      <c r="H93" s="64">
        <f t="shared" si="11"/>
        <v>11.77740191267665</v>
      </c>
      <c r="I93" s="64">
        <v>15.46651211920574</v>
      </c>
      <c r="J93" s="160">
        <f t="shared" si="17"/>
        <v>115.46651211920575</v>
      </c>
      <c r="K93" s="161">
        <f>分析係数表!G96</f>
        <v>0.62339704154560494</v>
      </c>
      <c r="L93" s="162">
        <f t="shared" si="9"/>
        <v>71.981482052702603</v>
      </c>
      <c r="M93" s="65"/>
      <c r="N93" s="66"/>
      <c r="O93" s="159">
        <f>分析係数表!H96</f>
        <v>3.2992590350737962E-2</v>
      </c>
      <c r="P93" s="160">
        <f t="shared" si="10"/>
        <v>64.566986640797012</v>
      </c>
      <c r="Q93" s="161">
        <f>分析係数表!C96</f>
        <v>0.96809428776658202</v>
      </c>
      <c r="R93" s="160">
        <f t="shared" si="12"/>
        <v>62.506930945256798</v>
      </c>
      <c r="S93" s="160">
        <v>64.352707121872072</v>
      </c>
      <c r="T93" s="163">
        <f t="shared" si="13"/>
        <v>179.8192192410778</v>
      </c>
      <c r="U93" s="161">
        <f>分析係数表!F96</f>
        <v>0.79636040850329692</v>
      </c>
      <c r="V93" s="164">
        <f t="shared" si="14"/>
        <v>143.20090689156862</v>
      </c>
      <c r="W93" s="161">
        <f>分析係数表!D96</f>
        <v>0.10304122525934126</v>
      </c>
      <c r="X93" s="165">
        <f t="shared" si="15"/>
        <v>19</v>
      </c>
      <c r="Y93" s="161">
        <f>分析係数表!E96</f>
        <v>0.10283720626409901</v>
      </c>
      <c r="Z93" s="166">
        <f t="shared" si="16"/>
        <v>18</v>
      </c>
    </row>
    <row r="94" spans="1:26" ht="14.25" customHeight="1">
      <c r="A94" s="282">
        <v>90</v>
      </c>
      <c r="B94" s="155">
        <v>33</v>
      </c>
      <c r="C94" s="155" t="s">
        <v>148</v>
      </c>
      <c r="D94" s="158">
        <f>最終需要額!D95</f>
        <v>100</v>
      </c>
      <c r="E94" s="63"/>
      <c r="F94" s="64">
        <f>投入分析表!DF94</f>
        <v>0</v>
      </c>
      <c r="G94" s="159">
        <f>分析係数表!C97</f>
        <v>0.58148311677389519</v>
      </c>
      <c r="H94" s="64">
        <f t="shared" si="11"/>
        <v>0</v>
      </c>
      <c r="I94" s="64">
        <v>0</v>
      </c>
      <c r="J94" s="160">
        <f t="shared" si="17"/>
        <v>100</v>
      </c>
      <c r="K94" s="161">
        <f>分析係数表!G97</f>
        <v>0.33762846910035615</v>
      </c>
      <c r="L94" s="162">
        <f t="shared" si="9"/>
        <v>33.762846910035613</v>
      </c>
      <c r="M94" s="65"/>
      <c r="N94" s="66"/>
      <c r="O94" s="159">
        <f>分析係数表!H97</f>
        <v>1.2921656008429113E-3</v>
      </c>
      <c r="P94" s="160">
        <f t="shared" si="10"/>
        <v>2.5287871670693338</v>
      </c>
      <c r="Q94" s="161">
        <f>分析係数表!C97</f>
        <v>0.58148311677389519</v>
      </c>
      <c r="R94" s="160">
        <f t="shared" si="12"/>
        <v>1.470447043565305</v>
      </c>
      <c r="S94" s="160">
        <v>1.470447043565305</v>
      </c>
      <c r="T94" s="163">
        <f t="shared" si="13"/>
        <v>101.4704470435653</v>
      </c>
      <c r="U94" s="161">
        <f>分析係数表!F97</f>
        <v>0.53947335740861246</v>
      </c>
      <c r="V94" s="164">
        <f t="shared" si="14"/>
        <v>54.74060274434499</v>
      </c>
      <c r="W94" s="161">
        <f>分析係数表!D97</f>
        <v>6.7856190774233827E-2</v>
      </c>
      <c r="X94" s="165">
        <f t="shared" si="15"/>
        <v>7</v>
      </c>
      <c r="Y94" s="161">
        <f>分析係数表!E97</f>
        <v>6.7849567588779663E-2</v>
      </c>
      <c r="Z94" s="166">
        <f t="shared" si="16"/>
        <v>7</v>
      </c>
    </row>
    <row r="95" spans="1:26" ht="14.25" customHeight="1">
      <c r="A95" s="282">
        <v>91</v>
      </c>
      <c r="B95" s="155">
        <v>34</v>
      </c>
      <c r="C95" s="155" t="s">
        <v>336</v>
      </c>
      <c r="D95" s="158">
        <f>最終需要額!D96</f>
        <v>100</v>
      </c>
      <c r="E95" s="63"/>
      <c r="F95" s="64">
        <f>投入分析表!DF95</f>
        <v>1.1102561185727247</v>
      </c>
      <c r="G95" s="159">
        <f>分析係数表!C98</f>
        <v>0.99988708503751289</v>
      </c>
      <c r="H95" s="64">
        <f t="shared" si="11"/>
        <v>1.1101307540447449</v>
      </c>
      <c r="I95" s="64">
        <v>1.1220450142505092</v>
      </c>
      <c r="J95" s="160">
        <f t="shared" si="17"/>
        <v>101.1220450142505</v>
      </c>
      <c r="K95" s="161">
        <f>分析係数表!G98</f>
        <v>0.44947573092910026</v>
      </c>
      <c r="L95" s="162">
        <f t="shared" si="9"/>
        <v>45.451905095825623</v>
      </c>
      <c r="M95" s="65"/>
      <c r="N95" s="66"/>
      <c r="O95" s="159">
        <f>分析係数表!H98</f>
        <v>2.9548136647877563E-2</v>
      </c>
      <c r="P95" s="160">
        <f t="shared" si="10"/>
        <v>57.826139867228754</v>
      </c>
      <c r="Q95" s="161">
        <f>分析係数表!C98</f>
        <v>0.99988708503751289</v>
      </c>
      <c r="R95" s="160">
        <f t="shared" si="12"/>
        <v>57.819610430814869</v>
      </c>
      <c r="S95" s="160">
        <v>58.44388133645414</v>
      </c>
      <c r="T95" s="163">
        <f t="shared" si="13"/>
        <v>159.56592635070464</v>
      </c>
      <c r="U95" s="161">
        <f>分析係数表!F98</f>
        <v>0.51858552798265356</v>
      </c>
      <c r="V95" s="164">
        <f t="shared" si="14"/>
        <v>82.748580164621373</v>
      </c>
      <c r="W95" s="161">
        <f>分析係数表!D98</f>
        <v>0.10024067104124611</v>
      </c>
      <c r="X95" s="165">
        <f t="shared" si="15"/>
        <v>16</v>
      </c>
      <c r="Y95" s="161">
        <f>分析係数表!E98</f>
        <v>9.4602009629737235E-2</v>
      </c>
      <c r="Z95" s="166">
        <f t="shared" si="16"/>
        <v>15</v>
      </c>
    </row>
    <row r="96" spans="1:26" ht="14.25" customHeight="1">
      <c r="A96" s="281">
        <v>92</v>
      </c>
      <c r="B96" s="155">
        <v>34</v>
      </c>
      <c r="C96" s="155" t="s">
        <v>337</v>
      </c>
      <c r="D96" s="158">
        <f>最終需要額!D97</f>
        <v>100</v>
      </c>
      <c r="E96" s="63"/>
      <c r="F96" s="64">
        <f>投入分析表!DF96</f>
        <v>7.6650888056439781</v>
      </c>
      <c r="G96" s="159">
        <f>分析係数表!C99</f>
        <v>0.90168296414554649</v>
      </c>
      <c r="H96" s="64">
        <f t="shared" si="11"/>
        <v>6.9114799947119092</v>
      </c>
      <c r="I96" s="64">
        <v>7.7295727934513341</v>
      </c>
      <c r="J96" s="160">
        <f t="shared" si="17"/>
        <v>107.72957279345134</v>
      </c>
      <c r="K96" s="161">
        <f>分析係数表!G99</f>
        <v>0.49145606289511123</v>
      </c>
      <c r="L96" s="162">
        <f t="shared" si="9"/>
        <v>52.944351702441885</v>
      </c>
      <c r="M96" s="65"/>
      <c r="N96" s="66"/>
      <c r="O96" s="159">
        <f>分析係数表!H99</f>
        <v>1.5273450251272039E-4</v>
      </c>
      <c r="P96" s="160">
        <f t="shared" si="10"/>
        <v>0.29890367741637525</v>
      </c>
      <c r="Q96" s="161">
        <f>分析係数表!C99</f>
        <v>0.90168296414554649</v>
      </c>
      <c r="R96" s="160">
        <f t="shared" si="12"/>
        <v>0.2695163538468015</v>
      </c>
      <c r="S96" s="160">
        <v>0.99311729162233753</v>
      </c>
      <c r="T96" s="163">
        <f t="shared" si="13"/>
        <v>108.72269008507368</v>
      </c>
      <c r="U96" s="161">
        <f>分析係数表!F99</f>
        <v>0.53340569400237614</v>
      </c>
      <c r="V96" s="164">
        <f t="shared" si="14"/>
        <v>57.993301958633985</v>
      </c>
      <c r="W96" s="161">
        <f>分析係数表!D99</f>
        <v>8.6598119600451759E-2</v>
      </c>
      <c r="X96" s="165">
        <f t="shared" si="15"/>
        <v>9</v>
      </c>
      <c r="Y96" s="161">
        <f>分析係数表!E99</f>
        <v>8.3151209352127553E-2</v>
      </c>
      <c r="Z96" s="166">
        <f t="shared" si="16"/>
        <v>9</v>
      </c>
    </row>
    <row r="97" spans="1:26" ht="14.25" customHeight="1">
      <c r="A97" s="282">
        <v>93</v>
      </c>
      <c r="B97" s="155">
        <v>34</v>
      </c>
      <c r="C97" s="155" t="s">
        <v>338</v>
      </c>
      <c r="D97" s="158">
        <f>最終需要額!D98</f>
        <v>100</v>
      </c>
      <c r="E97" s="63"/>
      <c r="F97" s="64">
        <f>投入分析表!DF97</f>
        <v>0</v>
      </c>
      <c r="G97" s="159">
        <f>分析係数表!C100</f>
        <v>0.98849086806610698</v>
      </c>
      <c r="H97" s="64">
        <f t="shared" si="11"/>
        <v>0</v>
      </c>
      <c r="I97" s="64">
        <v>0</v>
      </c>
      <c r="J97" s="160">
        <f t="shared" si="17"/>
        <v>100</v>
      </c>
      <c r="K97" s="161">
        <f>分析係数表!G100</f>
        <v>0.62898383160742521</v>
      </c>
      <c r="L97" s="162">
        <f t="shared" si="9"/>
        <v>62.898383160742519</v>
      </c>
      <c r="M97" s="65"/>
      <c r="N97" s="66"/>
      <c r="O97" s="159">
        <f>分析係数表!H100</f>
        <v>2.143893870131984E-2</v>
      </c>
      <c r="P97" s="160">
        <f t="shared" si="10"/>
        <v>41.956319707101201</v>
      </c>
      <c r="Q97" s="161">
        <f>分析係数表!C100</f>
        <v>0.98849086806610698</v>
      </c>
      <c r="R97" s="160">
        <f t="shared" si="12"/>
        <v>41.473438888131575</v>
      </c>
      <c r="S97" s="160">
        <v>41.473438888131575</v>
      </c>
      <c r="T97" s="163">
        <f t="shared" si="13"/>
        <v>141.47343888813157</v>
      </c>
      <c r="U97" s="161">
        <f>分析係数表!F100</f>
        <v>0.68616272586851412</v>
      </c>
      <c r="V97" s="164">
        <f t="shared" si="14"/>
        <v>97.073800465473013</v>
      </c>
      <c r="W97" s="161">
        <f>分析係数表!D100</f>
        <v>0.18638436720256646</v>
      </c>
      <c r="X97" s="165">
        <f t="shared" si="15"/>
        <v>26</v>
      </c>
      <c r="Y97" s="161">
        <f>分析係数表!E100</f>
        <v>0.18592508979901473</v>
      </c>
      <c r="Z97" s="166">
        <f t="shared" si="16"/>
        <v>26</v>
      </c>
    </row>
    <row r="98" spans="1:26" ht="14.25" customHeight="1">
      <c r="A98" s="282">
        <v>94</v>
      </c>
      <c r="B98" s="155">
        <v>34</v>
      </c>
      <c r="C98" s="155" t="s">
        <v>339</v>
      </c>
      <c r="D98" s="158">
        <f>最終需要額!D99</f>
        <v>100</v>
      </c>
      <c r="E98" s="63"/>
      <c r="F98" s="64">
        <f>投入分析表!DF98</f>
        <v>0</v>
      </c>
      <c r="G98" s="159">
        <f>分析係数表!C101</f>
        <v>1</v>
      </c>
      <c r="H98" s="64">
        <f t="shared" si="11"/>
        <v>0</v>
      </c>
      <c r="I98" s="64">
        <v>0</v>
      </c>
      <c r="J98" s="160">
        <f t="shared" si="17"/>
        <v>100</v>
      </c>
      <c r="K98" s="161">
        <f>分析係数表!G101</f>
        <v>0.65194687996310774</v>
      </c>
      <c r="L98" s="162">
        <f t="shared" si="9"/>
        <v>65.194687996310776</v>
      </c>
      <c r="M98" s="65"/>
      <c r="N98" s="66"/>
      <c r="O98" s="159">
        <f>分析係数表!H101</f>
        <v>3.9079421412813523E-3</v>
      </c>
      <c r="P98" s="160">
        <f t="shared" si="10"/>
        <v>7.6479004936172545</v>
      </c>
      <c r="Q98" s="161">
        <f>分析係数表!C101</f>
        <v>1</v>
      </c>
      <c r="R98" s="160">
        <f t="shared" si="12"/>
        <v>7.6479004936172545</v>
      </c>
      <c r="S98" s="160">
        <v>7.6479004936172545</v>
      </c>
      <c r="T98" s="163">
        <f t="shared" si="13"/>
        <v>107.64790049361726</v>
      </c>
      <c r="U98" s="161">
        <f>分析係数表!F101</f>
        <v>0.75500658931755338</v>
      </c>
      <c r="V98" s="164">
        <f t="shared" si="14"/>
        <v>81.274874198881335</v>
      </c>
      <c r="W98" s="161">
        <f>分析係数表!D101</f>
        <v>0.15730877561932627</v>
      </c>
      <c r="X98" s="165">
        <f t="shared" si="15"/>
        <v>17</v>
      </c>
      <c r="Y98" s="161">
        <f>分析係数表!E101</f>
        <v>0.15730877561932627</v>
      </c>
      <c r="Z98" s="166">
        <f t="shared" si="16"/>
        <v>17</v>
      </c>
    </row>
    <row r="99" spans="1:26" ht="14.25" customHeight="1">
      <c r="A99" s="282">
        <v>95</v>
      </c>
      <c r="B99" s="155">
        <v>35</v>
      </c>
      <c r="C99" s="155" t="s">
        <v>340</v>
      </c>
      <c r="D99" s="158">
        <f>最終需要額!D100</f>
        <v>100</v>
      </c>
      <c r="E99" s="63"/>
      <c r="F99" s="64">
        <f>投入分析表!DF99</f>
        <v>12.91375187298355</v>
      </c>
      <c r="G99" s="159">
        <f>分析係数表!C102</f>
        <v>0.9655414908579466</v>
      </c>
      <c r="H99" s="64">
        <f t="shared" si="11"/>
        <v>12.468763236010137</v>
      </c>
      <c r="I99" s="64">
        <v>16.853662806024371</v>
      </c>
      <c r="J99" s="160">
        <f t="shared" si="17"/>
        <v>116.85366280602437</v>
      </c>
      <c r="K99" s="161">
        <f>分析係数表!G102</f>
        <v>0.53299358903562055</v>
      </c>
      <c r="L99" s="162">
        <f t="shared" si="9"/>
        <v>62.282253130941136</v>
      </c>
      <c r="M99" s="65"/>
      <c r="N99" s="66"/>
      <c r="O99" s="159">
        <f>分析係数表!H102</f>
        <v>1.3420289237220641E-2</v>
      </c>
      <c r="P99" s="160">
        <f t="shared" si="10"/>
        <v>26.263704264611505</v>
      </c>
      <c r="Q99" s="161">
        <f>分析係数表!C102</f>
        <v>0.9655414908579466</v>
      </c>
      <c r="R99" s="160">
        <f t="shared" si="12"/>
        <v>25.358696171105201</v>
      </c>
      <c r="S99" s="160">
        <v>27.174040519834012</v>
      </c>
      <c r="T99" s="163">
        <f t="shared" si="13"/>
        <v>144.0277033258584</v>
      </c>
      <c r="U99" s="161">
        <f>分析係数表!F102</f>
        <v>0.58706867988829459</v>
      </c>
      <c r="V99" s="164">
        <f t="shared" si="14"/>
        <v>84.554153658854631</v>
      </c>
      <c r="W99" s="161">
        <f>分析係数表!D102</f>
        <v>0.12536880137580664</v>
      </c>
      <c r="X99" s="165">
        <f t="shared" si="15"/>
        <v>18</v>
      </c>
      <c r="Y99" s="161">
        <f>分析係数表!E102</f>
        <v>0.11770088827882173</v>
      </c>
      <c r="Z99" s="166">
        <f t="shared" si="16"/>
        <v>17</v>
      </c>
    </row>
    <row r="100" spans="1:26" ht="14.25" customHeight="1">
      <c r="A100" s="282">
        <v>96</v>
      </c>
      <c r="B100" s="155">
        <v>36</v>
      </c>
      <c r="C100" s="155" t="s">
        <v>149</v>
      </c>
      <c r="D100" s="158">
        <f>最終需要額!D101</f>
        <v>100</v>
      </c>
      <c r="E100" s="63"/>
      <c r="F100" s="64">
        <f>投入分析表!DF100</f>
        <v>76.063346582499506</v>
      </c>
      <c r="G100" s="159">
        <f>分析係数表!C103</f>
        <v>0.45827588883426784</v>
      </c>
      <c r="H100" s="64">
        <f t="shared" si="11"/>
        <v>34.857997762803933</v>
      </c>
      <c r="I100" s="64">
        <v>42.93644693857636</v>
      </c>
      <c r="J100" s="160">
        <f t="shared" si="17"/>
        <v>142.93644693857635</v>
      </c>
      <c r="K100" s="161">
        <f>分析係数表!G103</f>
        <v>0.12199624506084102</v>
      </c>
      <c r="L100" s="162">
        <f t="shared" si="9"/>
        <v>17.43770980884446</v>
      </c>
      <c r="M100" s="65"/>
      <c r="N100" s="66"/>
      <c r="O100" s="159">
        <f>分析係数表!H103</f>
        <v>1.0880791865857181E-3</v>
      </c>
      <c r="P100" s="160">
        <f t="shared" si="10"/>
        <v>2.1293870398641777</v>
      </c>
      <c r="Q100" s="161">
        <f>分析係数表!C103</f>
        <v>0.45827588883426784</v>
      </c>
      <c r="R100" s="160">
        <f t="shared" si="12"/>
        <v>0.9758467383659265</v>
      </c>
      <c r="S100" s="160">
        <v>3.7889927783682862</v>
      </c>
      <c r="T100" s="163">
        <f t="shared" si="13"/>
        <v>146.72543971694463</v>
      </c>
      <c r="U100" s="161">
        <f>分析係数表!F103</f>
        <v>0.53922654537741854</v>
      </c>
      <c r="V100" s="164">
        <f t="shared" si="14"/>
        <v>79.118251977550742</v>
      </c>
      <c r="W100" s="161">
        <f>分析係数表!D103</f>
        <v>3.9163701207393618E-2</v>
      </c>
      <c r="X100" s="165">
        <f t="shared" si="15"/>
        <v>6</v>
      </c>
      <c r="Y100" s="161">
        <f>分析係数表!E103</f>
        <v>3.8303521630177771E-2</v>
      </c>
      <c r="Z100" s="166">
        <f t="shared" si="16"/>
        <v>6</v>
      </c>
    </row>
    <row r="101" spans="1:26" ht="14.25" customHeight="1">
      <c r="A101" s="282">
        <v>97</v>
      </c>
      <c r="B101" s="155">
        <v>36</v>
      </c>
      <c r="C101" s="155" t="s">
        <v>50</v>
      </c>
      <c r="D101" s="158">
        <f>最終需要額!D102</f>
        <v>100</v>
      </c>
      <c r="E101" s="63"/>
      <c r="F101" s="64">
        <f>投入分析表!DF101</f>
        <v>69.72253820783672</v>
      </c>
      <c r="G101" s="159">
        <f>分析係数表!C104</f>
        <v>7.3193391099479643E-2</v>
      </c>
      <c r="H101" s="64">
        <f t="shared" si="11"/>
        <v>5.1032290074946056</v>
      </c>
      <c r="I101" s="64">
        <v>7.3752016174430679</v>
      </c>
      <c r="J101" s="160">
        <f t="shared" si="17"/>
        <v>107.37520161744307</v>
      </c>
      <c r="K101" s="161">
        <f>分析係数表!G104</f>
        <v>0.15100906287956647</v>
      </c>
      <c r="L101" s="162">
        <f t="shared" si="9"/>
        <v>16.214628572754588</v>
      </c>
      <c r="M101" s="65"/>
      <c r="N101" s="66"/>
      <c r="O101" s="159">
        <f>分析係数表!H104</f>
        <v>1.638328573665859E-5</v>
      </c>
      <c r="P101" s="160">
        <f t="shared" si="10"/>
        <v>3.2062332179611186E-2</v>
      </c>
      <c r="Q101" s="161">
        <f>分析係数表!C104</f>
        <v>7.3193391099479643E-2</v>
      </c>
      <c r="R101" s="160">
        <f t="shared" si="12"/>
        <v>2.346750818783713E-3</v>
      </c>
      <c r="S101" s="160">
        <v>1.1530872915137229</v>
      </c>
      <c r="T101" s="163">
        <f t="shared" si="13"/>
        <v>108.5282889089568</v>
      </c>
      <c r="U101" s="161">
        <f>分析係数表!F104</f>
        <v>0.2721199663645707</v>
      </c>
      <c r="V101" s="164">
        <f t="shared" si="14"/>
        <v>29.532714327509733</v>
      </c>
      <c r="W101" s="161">
        <f>分析係数表!D104</f>
        <v>6.2015322806689713E-2</v>
      </c>
      <c r="X101" s="165">
        <f t="shared" si="15"/>
        <v>7</v>
      </c>
      <c r="Y101" s="161">
        <f>分析係数表!E104</f>
        <v>5.1691114640754932E-2</v>
      </c>
      <c r="Z101" s="166">
        <f t="shared" si="16"/>
        <v>6</v>
      </c>
    </row>
    <row r="102" spans="1:26" ht="14.25" customHeight="1">
      <c r="A102" s="281">
        <v>98</v>
      </c>
      <c r="B102" s="155">
        <v>36</v>
      </c>
      <c r="C102" s="155" t="s">
        <v>150</v>
      </c>
      <c r="D102" s="158">
        <f>最終需要額!D103</f>
        <v>100</v>
      </c>
      <c r="E102" s="63"/>
      <c r="F102" s="64">
        <f>投入分析表!DF102</f>
        <v>125.41490020674291</v>
      </c>
      <c r="G102" s="159">
        <f>分析係数表!C105</f>
        <v>0.77406500776942888</v>
      </c>
      <c r="H102" s="64">
        <f t="shared" si="11"/>
        <v>97.079285702934598</v>
      </c>
      <c r="I102" s="64">
        <v>132.46565515428796</v>
      </c>
      <c r="J102" s="160">
        <f t="shared" si="17"/>
        <v>232.46565515428796</v>
      </c>
      <c r="K102" s="161">
        <f>分析係数表!G105</f>
        <v>0.24023181903159468</v>
      </c>
      <c r="L102" s="162">
        <f t="shared" si="9"/>
        <v>55.845647200085999</v>
      </c>
      <c r="M102" s="168"/>
      <c r="N102" s="168"/>
      <c r="O102" s="159">
        <f>分析係数表!H105</f>
        <v>8.6009607652016186E-3</v>
      </c>
      <c r="P102" s="160">
        <f t="shared" si="10"/>
        <v>16.832207259905879</v>
      </c>
      <c r="Q102" s="161">
        <f>分析係数表!C105</f>
        <v>0.77406500776942888</v>
      </c>
      <c r="R102" s="160">
        <f t="shared" si="12"/>
        <v>13.029222643415681</v>
      </c>
      <c r="S102" s="160">
        <v>22.26558662698217</v>
      </c>
      <c r="T102" s="163">
        <f t="shared" si="13"/>
        <v>254.73124178127011</v>
      </c>
      <c r="U102" s="161">
        <f>分析係数表!F105</f>
        <v>0.32802173028493509</v>
      </c>
      <c r="V102" s="164">
        <f t="shared" si="14"/>
        <v>83.557382686722377</v>
      </c>
      <c r="W102" s="161">
        <f>分析係数表!D105</f>
        <v>7.5181727205744883E-2</v>
      </c>
      <c r="X102" s="165">
        <f t="shared" si="15"/>
        <v>19</v>
      </c>
      <c r="Y102" s="161">
        <f>分析係数表!E105</f>
        <v>6.3612769841531677E-2</v>
      </c>
      <c r="Z102" s="166">
        <f t="shared" si="16"/>
        <v>16</v>
      </c>
    </row>
    <row r="103" spans="1:26" ht="14.25" customHeight="1">
      <c r="A103" s="282">
        <v>99</v>
      </c>
      <c r="B103" s="155">
        <v>36</v>
      </c>
      <c r="C103" s="155" t="s">
        <v>341</v>
      </c>
      <c r="D103" s="158">
        <f>最終需要額!D104</f>
        <v>100</v>
      </c>
      <c r="E103" s="63"/>
      <c r="F103" s="64">
        <f>投入分析表!DF103</f>
        <v>372.36342015838676</v>
      </c>
      <c r="G103" s="159">
        <f>分析係数表!C106</f>
        <v>0.80123649328445135</v>
      </c>
      <c r="H103" s="64">
        <f t="shared" si="11"/>
        <v>298.3511609951106</v>
      </c>
      <c r="I103" s="64">
        <v>438.69659859400934</v>
      </c>
      <c r="J103" s="160">
        <f t="shared" si="17"/>
        <v>538.6965985940094</v>
      </c>
      <c r="K103" s="161">
        <f>分析係数表!G106</f>
        <v>0.45138897904392961</v>
      </c>
      <c r="L103" s="162">
        <f t="shared" si="9"/>
        <v>243.16170765378746</v>
      </c>
      <c r="M103" s="168"/>
      <c r="N103" s="168"/>
      <c r="O103" s="159">
        <f>分析係数表!H106</f>
        <v>4.4416320782620748E-3</v>
      </c>
      <c r="P103" s="160">
        <f t="shared" si="10"/>
        <v>8.6923395832745882</v>
      </c>
      <c r="Q103" s="161">
        <f>分析係数表!C106</f>
        <v>0.80123649328445135</v>
      </c>
      <c r="R103" s="160">
        <f t="shared" si="12"/>
        <v>6.9646196861405603</v>
      </c>
      <c r="S103" s="160">
        <v>60.202264432736165</v>
      </c>
      <c r="T103" s="163">
        <f t="shared" si="13"/>
        <v>598.89886302674552</v>
      </c>
      <c r="U103" s="161">
        <f>分析係数表!F106</f>
        <v>0.71539561041597965</v>
      </c>
      <c r="V103" s="164">
        <f t="shared" si="14"/>
        <v>428.44961769245481</v>
      </c>
      <c r="W103" s="161">
        <f>分析係数表!D106</f>
        <v>0.16053230132497617</v>
      </c>
      <c r="X103" s="165">
        <f t="shared" si="15"/>
        <v>96</v>
      </c>
      <c r="Y103" s="161">
        <f>分析係数表!E106</f>
        <v>0.13858178475823016</v>
      </c>
      <c r="Z103" s="166">
        <f t="shared" si="16"/>
        <v>83</v>
      </c>
    </row>
    <row r="104" spans="1:26" ht="14.25" customHeight="1">
      <c r="A104" s="282">
        <v>100</v>
      </c>
      <c r="B104" s="155">
        <v>37</v>
      </c>
      <c r="C104" s="155" t="s">
        <v>342</v>
      </c>
      <c r="D104" s="158">
        <f>最終需要額!D105</f>
        <v>100</v>
      </c>
      <c r="E104" s="63"/>
      <c r="F104" s="64">
        <f>投入分析表!DF104</f>
        <v>0.12305306452700425</v>
      </c>
      <c r="G104" s="159">
        <f>分析係数表!C107</f>
        <v>0.77876748317361821</v>
      </c>
      <c r="H104" s="64">
        <f t="shared" si="11"/>
        <v>9.5829725358495932E-2</v>
      </c>
      <c r="I104" s="64">
        <v>9.5921646809192546E-2</v>
      </c>
      <c r="J104" s="160">
        <f t="shared" si="17"/>
        <v>100.09592164680919</v>
      </c>
      <c r="K104" s="161">
        <f>分析係数表!G107</f>
        <v>0.33253826444609264</v>
      </c>
      <c r="L104" s="162">
        <f t="shared" si="9"/>
        <v>33.285724062562004</v>
      </c>
      <c r="M104" s="168"/>
      <c r="N104" s="168"/>
      <c r="O104" s="159">
        <f>分析係数表!H107</f>
        <v>7.0419942369590368E-3</v>
      </c>
      <c r="P104" s="160">
        <f t="shared" si="10"/>
        <v>13.781286737072877</v>
      </c>
      <c r="Q104" s="161">
        <f>分析係数表!C107</f>
        <v>0.77876748317361821</v>
      </c>
      <c r="R104" s="160">
        <f t="shared" si="12"/>
        <v>10.73241798712421</v>
      </c>
      <c r="S104" s="160">
        <v>10.742712699199906</v>
      </c>
      <c r="T104" s="163">
        <f t="shared" si="13"/>
        <v>110.83863434600909</v>
      </c>
      <c r="U104" s="161">
        <f>分析係数表!F107</f>
        <v>0.39515204638931967</v>
      </c>
      <c r="V104" s="164">
        <f t="shared" si="14"/>
        <v>43.798113180823023</v>
      </c>
      <c r="W104" s="161">
        <f>分析係数表!D107</f>
        <v>0.14089575888341987</v>
      </c>
      <c r="X104" s="165">
        <f t="shared" si="15"/>
        <v>16</v>
      </c>
      <c r="Y104" s="161">
        <f>分析係数表!E107</f>
        <v>0.1343469759287978</v>
      </c>
      <c r="Z104" s="166">
        <f t="shared" si="16"/>
        <v>15</v>
      </c>
    </row>
    <row r="105" spans="1:26" ht="14.25" customHeight="1">
      <c r="A105" s="282">
        <v>101</v>
      </c>
      <c r="B105" s="155">
        <v>37</v>
      </c>
      <c r="C105" s="155" t="s">
        <v>343</v>
      </c>
      <c r="D105" s="158">
        <f>最終需要額!D106</f>
        <v>100</v>
      </c>
      <c r="E105" s="63"/>
      <c r="F105" s="64">
        <f>投入分析表!DF105</f>
        <v>6.3540978145203972</v>
      </c>
      <c r="G105" s="159">
        <f>分析係数表!C108</f>
        <v>0.44555675115092852</v>
      </c>
      <c r="H105" s="64">
        <f t="shared" si="11"/>
        <v>2.8311111787329235</v>
      </c>
      <c r="I105" s="64">
        <v>2.9056545794062196</v>
      </c>
      <c r="J105" s="160">
        <f t="shared" si="17"/>
        <v>102.90565457940622</v>
      </c>
      <c r="K105" s="161">
        <f>分析係数表!G108</f>
        <v>0.30823509903825863</v>
      </c>
      <c r="L105" s="162">
        <f t="shared" si="9"/>
        <v>31.719134630880109</v>
      </c>
      <c r="M105" s="168"/>
      <c r="N105" s="168"/>
      <c r="O105" s="159">
        <f>分析係数表!H108</f>
        <v>5.154595679005277E-2</v>
      </c>
      <c r="P105" s="160">
        <f t="shared" si="10"/>
        <v>100.87619880916668</v>
      </c>
      <c r="Q105" s="161">
        <f>分析係数表!C108</f>
        <v>0.44555675115092852</v>
      </c>
      <c r="R105" s="160">
        <f t="shared" si="12"/>
        <v>44.946071409867471</v>
      </c>
      <c r="S105" s="160">
        <v>45.846310729533471</v>
      </c>
      <c r="T105" s="163">
        <f t="shared" si="13"/>
        <v>148.7519653089397</v>
      </c>
      <c r="U105" s="161">
        <f>分析係数表!F108</f>
        <v>0.39788658084355877</v>
      </c>
      <c r="V105" s="164">
        <f t="shared" si="14"/>
        <v>59.186410870533685</v>
      </c>
      <c r="W105" s="161">
        <f>分析係数表!D108</f>
        <v>0.23521058819982513</v>
      </c>
      <c r="X105" s="165">
        <f t="shared" si="15"/>
        <v>35</v>
      </c>
      <c r="Y105" s="161">
        <f>分析係数表!E108</f>
        <v>0.20787180801350658</v>
      </c>
      <c r="Z105" s="166">
        <f t="shared" si="16"/>
        <v>31</v>
      </c>
    </row>
    <row r="106" spans="1:26" ht="14.25" customHeight="1">
      <c r="A106" s="282">
        <v>102</v>
      </c>
      <c r="B106" s="155">
        <v>37</v>
      </c>
      <c r="C106" s="155" t="s">
        <v>344</v>
      </c>
      <c r="D106" s="158">
        <f>最終需要額!D107</f>
        <v>100</v>
      </c>
      <c r="E106" s="63"/>
      <c r="F106" s="64">
        <f>投入分析表!DF106</f>
        <v>8.8864390393238697</v>
      </c>
      <c r="G106" s="159">
        <f>分析係数表!C109</f>
        <v>0.82868070200521859</v>
      </c>
      <c r="H106" s="64">
        <f t="shared" si="11"/>
        <v>7.3640205414334847</v>
      </c>
      <c r="I106" s="64">
        <v>8.1699506752363735</v>
      </c>
      <c r="J106" s="160">
        <f t="shared" si="17"/>
        <v>108.16995067523638</v>
      </c>
      <c r="K106" s="161">
        <f>分析係数表!G109</f>
        <v>0.31565543917106637</v>
      </c>
      <c r="L106" s="162">
        <f t="shared" si="9"/>
        <v>34.144433285504327</v>
      </c>
      <c r="M106" s="168"/>
      <c r="N106" s="168"/>
      <c r="O106" s="159">
        <f>分析係数表!H109</f>
        <v>1.0766901605332989E-2</v>
      </c>
      <c r="P106" s="160">
        <f t="shared" si="10"/>
        <v>21.070985476554476</v>
      </c>
      <c r="Q106" s="161">
        <f>分析係数表!C109</f>
        <v>0.82868070200521859</v>
      </c>
      <c r="R106" s="160">
        <f t="shared" si="12"/>
        <v>17.461119036652928</v>
      </c>
      <c r="S106" s="160">
        <v>19.173760970934602</v>
      </c>
      <c r="T106" s="163">
        <f t="shared" si="13"/>
        <v>127.34371164617099</v>
      </c>
      <c r="U106" s="161">
        <f>分析係数表!F109</f>
        <v>0.63771986786752877</v>
      </c>
      <c r="V106" s="164">
        <f t="shared" si="14"/>
        <v>81.209614964756852</v>
      </c>
      <c r="W106" s="161">
        <f>分析係数表!D109</f>
        <v>0.22914819729523703</v>
      </c>
      <c r="X106" s="165">
        <f t="shared" si="15"/>
        <v>29</v>
      </c>
      <c r="Y106" s="161">
        <f>分析係数表!E109</f>
        <v>0.14010559304328185</v>
      </c>
      <c r="Z106" s="166">
        <f t="shared" si="16"/>
        <v>18</v>
      </c>
    </row>
    <row r="107" spans="1:26" ht="14.25" customHeight="1">
      <c r="A107" s="282">
        <v>103</v>
      </c>
      <c r="B107" s="155">
        <v>37</v>
      </c>
      <c r="C107" s="155" t="s">
        <v>345</v>
      </c>
      <c r="D107" s="158">
        <f>最終需要額!D108</f>
        <v>100</v>
      </c>
      <c r="E107" s="63"/>
      <c r="F107" s="64">
        <f>投入分析表!DF107</f>
        <v>11.420839662548509</v>
      </c>
      <c r="G107" s="159">
        <f>分析係数表!C110</f>
        <v>0.4419693822601739</v>
      </c>
      <c r="H107" s="64">
        <f t="shared" si="11"/>
        <v>5.0476614505490573</v>
      </c>
      <c r="I107" s="64">
        <v>5.7729503498242218</v>
      </c>
      <c r="J107" s="160">
        <f t="shared" si="17"/>
        <v>105.77295034982423</v>
      </c>
      <c r="K107" s="161">
        <f>分析係数表!G110</f>
        <v>0.29035377609917307</v>
      </c>
      <c r="L107" s="162">
        <f t="shared" si="9"/>
        <v>30.711575543221812</v>
      </c>
      <c r="M107" s="168"/>
      <c r="N107" s="168"/>
      <c r="O107" s="159">
        <f>分析係数表!H110</f>
        <v>2.5278793316394543E-2</v>
      </c>
      <c r="P107" s="160">
        <f t="shared" si="10"/>
        <v>49.470971906230076</v>
      </c>
      <c r="Q107" s="161">
        <f>分析係数表!C110</f>
        <v>0.4419693822601739</v>
      </c>
      <c r="R107" s="160">
        <f t="shared" si="12"/>
        <v>21.864654893206925</v>
      </c>
      <c r="S107" s="160">
        <v>22.425691016814127</v>
      </c>
      <c r="T107" s="163">
        <f t="shared" si="13"/>
        <v>128.19864136663836</v>
      </c>
      <c r="U107" s="161">
        <f>分析係数表!F110</f>
        <v>0.66971886755097998</v>
      </c>
      <c r="V107" s="164">
        <f t="shared" si="14"/>
        <v>85.857048917639261</v>
      </c>
      <c r="W107" s="161">
        <f>分析係数表!D110</f>
        <v>0.12889298387219592</v>
      </c>
      <c r="X107" s="165">
        <f t="shared" si="15"/>
        <v>17</v>
      </c>
      <c r="Y107" s="161">
        <f>分析係数表!E110</f>
        <v>0.11347334115102874</v>
      </c>
      <c r="Z107" s="166">
        <f t="shared" si="16"/>
        <v>15</v>
      </c>
    </row>
    <row r="108" spans="1:26" ht="14.25" customHeight="1">
      <c r="A108" s="281">
        <v>104</v>
      </c>
      <c r="B108" s="155">
        <v>37</v>
      </c>
      <c r="C108" s="155" t="s">
        <v>346</v>
      </c>
      <c r="D108" s="158">
        <f>最終需要額!D109</f>
        <v>100</v>
      </c>
      <c r="E108" s="63"/>
      <c r="F108" s="64">
        <f>投入分析表!DF108</f>
        <v>0.80418303030169636</v>
      </c>
      <c r="G108" s="159">
        <f>分析係数表!C111</f>
        <v>1</v>
      </c>
      <c r="H108" s="64">
        <f t="shared" si="11"/>
        <v>0.80418303030169636</v>
      </c>
      <c r="I108" s="64">
        <v>0.84084651811675282</v>
      </c>
      <c r="J108" s="160">
        <f t="shared" si="17"/>
        <v>100.84084651811675</v>
      </c>
      <c r="K108" s="161">
        <f>分析係数表!G111</f>
        <v>0.35284288289872917</v>
      </c>
      <c r="L108" s="162">
        <f t="shared" si="9"/>
        <v>35.580974999400588</v>
      </c>
      <c r="M108" s="168"/>
      <c r="N108" s="168"/>
      <c r="O108" s="159">
        <f>分析係数表!H111</f>
        <v>1.9246837453318645E-3</v>
      </c>
      <c r="P108" s="160">
        <f t="shared" si="10"/>
        <v>3.7666345185843229</v>
      </c>
      <c r="Q108" s="161">
        <f>分析係数表!C111</f>
        <v>1</v>
      </c>
      <c r="R108" s="160">
        <f t="shared" si="12"/>
        <v>3.7666345185843229</v>
      </c>
      <c r="S108" s="160">
        <v>3.819306637542994</v>
      </c>
      <c r="T108" s="163">
        <f t="shared" si="13"/>
        <v>104.66015315565974</v>
      </c>
      <c r="U108" s="161">
        <f>分析係数表!F111</f>
        <v>0.6767512422496812</v>
      </c>
      <c r="V108" s="164">
        <f t="shared" si="14"/>
        <v>70.828888662134617</v>
      </c>
      <c r="W108" s="161">
        <f>分析係数表!D111</f>
        <v>0.10597599050173695</v>
      </c>
      <c r="X108" s="165">
        <f t="shared" si="15"/>
        <v>11</v>
      </c>
      <c r="Y108" s="161">
        <f>分析係数表!E111</f>
        <v>8.0559342157336969E-2</v>
      </c>
      <c r="Z108" s="166">
        <f t="shared" si="16"/>
        <v>8</v>
      </c>
    </row>
    <row r="109" spans="1:26" ht="14.25" customHeight="1">
      <c r="A109" s="282">
        <v>105</v>
      </c>
      <c r="B109" s="155">
        <v>37</v>
      </c>
      <c r="C109" s="155" t="s">
        <v>57</v>
      </c>
      <c r="D109" s="158">
        <f>最終需要額!D110</f>
        <v>100</v>
      </c>
      <c r="E109" s="63"/>
      <c r="F109" s="64">
        <f>投入分析表!DF109</f>
        <v>5.1633376234969592</v>
      </c>
      <c r="G109" s="159">
        <f>分析係数表!C112</f>
        <v>0.73539629385287308</v>
      </c>
      <c r="H109" s="64">
        <f t="shared" si="11"/>
        <v>3.7970993522307652</v>
      </c>
      <c r="I109" s="64">
        <v>4.8548328712141933</v>
      </c>
      <c r="J109" s="160">
        <f t="shared" si="17"/>
        <v>104.8548328712142</v>
      </c>
      <c r="K109" s="161">
        <f>分析係数表!G112</f>
        <v>0.3975974239132134</v>
      </c>
      <c r="L109" s="162">
        <f t="shared" si="9"/>
        <v>41.690011434445296</v>
      </c>
      <c r="M109" s="168"/>
      <c r="N109" s="168"/>
      <c r="O109" s="159">
        <f>分析係数表!H112</f>
        <v>1.8534516852499516E-2</v>
      </c>
      <c r="P109" s="160">
        <f t="shared" si="10"/>
        <v>36.27232324855013</v>
      </c>
      <c r="Q109" s="161">
        <f>分析係数表!C112</f>
        <v>0.73539629385287308</v>
      </c>
      <c r="R109" s="160">
        <f t="shared" si="12"/>
        <v>26.674532086417173</v>
      </c>
      <c r="S109" s="160">
        <v>27.497253649539662</v>
      </c>
      <c r="T109" s="163">
        <f t="shared" si="13"/>
        <v>132.35208652075386</v>
      </c>
      <c r="U109" s="161">
        <f>分析係数表!F112</f>
        <v>0.729921216763322</v>
      </c>
      <c r="V109" s="164">
        <f t="shared" si="14"/>
        <v>96.606596034393121</v>
      </c>
      <c r="W109" s="161">
        <f>分析係数表!D112</f>
        <v>0.18769637190689822</v>
      </c>
      <c r="X109" s="165">
        <f t="shared" si="15"/>
        <v>25</v>
      </c>
      <c r="Y109" s="161">
        <f>分析係数表!E112</f>
        <v>0.12987901145795883</v>
      </c>
      <c r="Z109" s="166">
        <f t="shared" si="16"/>
        <v>17</v>
      </c>
    </row>
    <row r="110" spans="1:26" ht="14.25" customHeight="1">
      <c r="A110" s="282">
        <v>106</v>
      </c>
      <c r="B110" s="155">
        <v>38</v>
      </c>
      <c r="C110" s="155" t="s">
        <v>347</v>
      </c>
      <c r="D110" s="158">
        <f>最終需要額!D111</f>
        <v>100</v>
      </c>
      <c r="E110" s="63"/>
      <c r="F110" s="64">
        <f>投入分析表!DF110</f>
        <v>14.443079828238837</v>
      </c>
      <c r="G110" s="159">
        <f>分析係数表!C113</f>
        <v>1</v>
      </c>
      <c r="H110" s="64">
        <f t="shared" si="11"/>
        <v>14.443079828238837</v>
      </c>
      <c r="I110" s="64">
        <v>18.569865593104716</v>
      </c>
      <c r="J110" s="160">
        <f t="shared" si="17"/>
        <v>118.56986559310471</v>
      </c>
      <c r="K110" s="161">
        <f>分析係数表!G113</f>
        <v>0</v>
      </c>
      <c r="L110" s="162">
        <f t="shared" si="9"/>
        <v>0</v>
      </c>
      <c r="M110" s="168"/>
      <c r="N110" s="168"/>
      <c r="O110" s="159">
        <f>分析係数表!H113</f>
        <v>0</v>
      </c>
      <c r="P110" s="160">
        <f t="shared" si="10"/>
        <v>0</v>
      </c>
      <c r="Q110" s="161">
        <f>分析係数表!C113</f>
        <v>1</v>
      </c>
      <c r="R110" s="160">
        <f t="shared" si="12"/>
        <v>0</v>
      </c>
      <c r="S110" s="160">
        <v>2.222317615695677</v>
      </c>
      <c r="T110" s="163">
        <f t="shared" si="13"/>
        <v>120.79218320880038</v>
      </c>
      <c r="U110" s="161">
        <f>分析係数表!F113</f>
        <v>0</v>
      </c>
      <c r="V110" s="164">
        <f t="shared" si="14"/>
        <v>0</v>
      </c>
      <c r="W110" s="161">
        <f>分析係数表!D113</f>
        <v>0</v>
      </c>
      <c r="X110" s="165">
        <f t="shared" si="15"/>
        <v>0</v>
      </c>
      <c r="Y110" s="161">
        <f>分析係数表!E113</f>
        <v>0</v>
      </c>
      <c r="Z110" s="166">
        <f t="shared" si="16"/>
        <v>0</v>
      </c>
    </row>
    <row r="111" spans="1:26" ht="14.25" customHeight="1">
      <c r="A111" s="282">
        <v>107</v>
      </c>
      <c r="B111" s="155">
        <v>39</v>
      </c>
      <c r="C111" s="155" t="s">
        <v>348</v>
      </c>
      <c r="D111" s="158">
        <f>最終需要額!D112</f>
        <v>100</v>
      </c>
      <c r="E111" s="63"/>
      <c r="F111" s="64">
        <f>投入分析表!DF111</f>
        <v>51.950976932187778</v>
      </c>
      <c r="G111" s="159">
        <f>分析係数表!C114</f>
        <v>0.63561708735819755</v>
      </c>
      <c r="H111" s="64">
        <f t="shared" si="11"/>
        <v>33.020928643050105</v>
      </c>
      <c r="I111" s="64">
        <v>43.464512782373028</v>
      </c>
      <c r="J111" s="160">
        <f t="shared" si="17"/>
        <v>143.46451278237302</v>
      </c>
      <c r="K111" s="161">
        <f>分析係数表!G114</f>
        <v>7.4261727822867345E-3</v>
      </c>
      <c r="L111" s="162">
        <f t="shared" si="9"/>
        <v>1.0653922600484858</v>
      </c>
      <c r="M111" s="168"/>
      <c r="N111" s="168"/>
      <c r="O111" s="159">
        <f>分析係数表!H114</f>
        <v>7.1346566917706757E-6</v>
      </c>
      <c r="P111" s="160">
        <f t="shared" si="10"/>
        <v>1.3962628529830679E-2</v>
      </c>
      <c r="Q111" s="161">
        <f>分析係数表!C114</f>
        <v>0.63561708735819755</v>
      </c>
      <c r="R111" s="160">
        <f t="shared" si="12"/>
        <v>8.8748852779954486E-3</v>
      </c>
      <c r="S111" s="160">
        <v>4.417238895051228</v>
      </c>
      <c r="T111" s="163">
        <f t="shared" si="13"/>
        <v>147.88175167742426</v>
      </c>
      <c r="U111" s="161">
        <f>分析係数表!F114</f>
        <v>0.64740426293918441</v>
      </c>
      <c r="V111" s="164">
        <f t="shared" si="14"/>
        <v>95.73927644687835</v>
      </c>
      <c r="W111" s="161">
        <f>分析係数表!D114</f>
        <v>3.6867524451068895E-3</v>
      </c>
      <c r="X111" s="165">
        <f t="shared" si="15"/>
        <v>1</v>
      </c>
      <c r="Y111" s="161">
        <f>分析係数表!E114</f>
        <v>3.6024838177901608E-3</v>
      </c>
      <c r="Z111" s="166">
        <f t="shared" si="16"/>
        <v>1</v>
      </c>
    </row>
    <row r="112" spans="1:26" ht="14.25" customHeight="1">
      <c r="C112" s="169" t="s">
        <v>442</v>
      </c>
      <c r="D112" s="170">
        <f>SUM(D5:D111)</f>
        <v>10700</v>
      </c>
      <c r="E112" s="67"/>
      <c r="F112" s="171">
        <f>SUM(F5:F111)</f>
        <v>5616.4655920755358</v>
      </c>
      <c r="G112" s="172">
        <f>分析係数表!C115</f>
        <v>0.59941121331825653</v>
      </c>
      <c r="H112" s="173">
        <f>SUM(H5:H111)</f>
        <v>2381.5899997807478</v>
      </c>
      <c r="I112" s="173">
        <f>SUM(I5:I111)</f>
        <v>3228.4404733087263</v>
      </c>
      <c r="J112" s="174">
        <f>SUM(J5:J111)</f>
        <v>13928.440473308727</v>
      </c>
      <c r="K112" s="175">
        <f>分析係数表!G115</f>
        <v>0.26745444124294698</v>
      </c>
      <c r="L112" s="176">
        <f>SUM(L5:L111)</f>
        <v>3234.7351582193187</v>
      </c>
      <c r="M112" s="177">
        <f>最終需要額!I32</f>
        <v>0.60499999999999998</v>
      </c>
      <c r="N112" s="178">
        <f>L112*M112</f>
        <v>1957.0147707226877</v>
      </c>
      <c r="O112" s="172">
        <f>分析係数表!H115</f>
        <v>1</v>
      </c>
      <c r="P112" s="171">
        <f t="shared" si="10"/>
        <v>1957.0147707226877</v>
      </c>
      <c r="Q112" s="175">
        <f>分析係数表!C115</f>
        <v>0.59941121331825653</v>
      </c>
      <c r="R112" s="171">
        <f>SUM(R5:R111)</f>
        <v>1246.8165627118037</v>
      </c>
      <c r="S112" s="171">
        <f>SUM(S5:S111)</f>
        <v>1549.2956774435279</v>
      </c>
      <c r="T112" s="179">
        <f>SUM(T5:T111)</f>
        <v>15477.736150752253</v>
      </c>
      <c r="U112" s="175">
        <f>分析係数表!F115</f>
        <v>0.52032812004185636</v>
      </c>
      <c r="V112" s="180">
        <f>SUM(V5:V111)</f>
        <v>7283.5633588778492</v>
      </c>
      <c r="W112" s="175">
        <f>分析係数表!D115</f>
        <v>6.7043132898265148E-2</v>
      </c>
      <c r="X112" s="181">
        <f>SUM(X5:X111)</f>
        <v>1046</v>
      </c>
      <c r="Y112" s="175">
        <f>分析係数表!E115</f>
        <v>6.0489972943054145E-2</v>
      </c>
      <c r="Z112" s="182">
        <f>SUM(Z5:Z111)</f>
        <v>890</v>
      </c>
    </row>
    <row r="113" spans="3:26" ht="14.25" customHeight="1">
      <c r="C113" s="183" t="s">
        <v>443</v>
      </c>
      <c r="D113" s="184" t="s">
        <v>444</v>
      </c>
      <c r="E113" s="184" t="s">
        <v>445</v>
      </c>
      <c r="F113" s="184" t="s">
        <v>446</v>
      </c>
      <c r="G113" s="185" t="s">
        <v>447</v>
      </c>
      <c r="H113" s="184"/>
      <c r="I113" s="184" t="s">
        <v>448</v>
      </c>
      <c r="J113" s="184"/>
      <c r="K113" s="184" t="s">
        <v>447</v>
      </c>
      <c r="L113" s="184"/>
      <c r="M113" s="184" t="s">
        <v>444</v>
      </c>
      <c r="N113" s="184"/>
      <c r="O113" s="185" t="s">
        <v>447</v>
      </c>
      <c r="P113" s="184"/>
      <c r="Q113" s="184" t="s">
        <v>447</v>
      </c>
      <c r="R113" s="184"/>
      <c r="S113" s="184" t="s">
        <v>448</v>
      </c>
      <c r="T113" s="186" t="s">
        <v>262</v>
      </c>
      <c r="U113" s="186" t="s">
        <v>447</v>
      </c>
      <c r="V113" s="186"/>
      <c r="W113" s="186" t="s">
        <v>447</v>
      </c>
      <c r="X113" s="184"/>
      <c r="Y113" s="186" t="s">
        <v>447</v>
      </c>
      <c r="Z113" s="187"/>
    </row>
    <row r="114" spans="3:26" ht="14.25" customHeight="1"/>
  </sheetData>
  <phoneticPr fontId="3"/>
  <pageMargins left="0.78740157480314965" right="0.78740157480314965" top="0.59055118110236227" bottom="0.31496062992125984" header="0.51181102362204722" footer="0.51181102362204722"/>
  <pageSetup paperSize="9" scale="60" firstPageNumber="97" orientation="portrait" useFirstPageNumber="1" r:id="rId1"/>
  <headerFooter alignWithMargins="0">
    <oddFooter>&amp;C&amp;"Fj丸ゴシック体-L,標準"&amp;18-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E3357-EBDB-4A36-8EED-455979F69D46}">
  <dimension ref="A1:AO116"/>
  <sheetViews>
    <sheetView workbookViewId="0">
      <pane xSplit="2" ySplit="7" topLeftCell="C8" activePane="bottomRight" state="frozen"/>
      <selection activeCell="B3" sqref="B3"/>
      <selection pane="topRight" activeCell="B3" sqref="B3"/>
      <selection pane="bottomLeft" activeCell="B3" sqref="B3"/>
      <selection pane="bottomRight" activeCell="C8" sqref="C8"/>
    </sheetView>
  </sheetViews>
  <sheetFormatPr defaultRowHeight="12"/>
  <cols>
    <col min="1" max="1" width="5.58203125" style="84" customWidth="1"/>
    <col min="2" max="2" width="21.58203125" style="84" customWidth="1"/>
    <col min="3" max="10" width="10.58203125" style="84" customWidth="1"/>
    <col min="11" max="11" width="5.58203125" style="84" customWidth="1"/>
    <col min="12" max="12" width="21.58203125" style="84" customWidth="1"/>
    <col min="13" max="16" width="10.58203125" style="84" customWidth="1"/>
    <col min="17" max="17" width="4.1640625" style="84" customWidth="1"/>
    <col min="18" max="18" width="5.58203125" style="84" customWidth="1"/>
    <col min="19" max="19" width="21.58203125" style="84" customWidth="1"/>
    <col min="20" max="24" width="10.6640625" style="84" customWidth="1"/>
    <col min="25" max="25" width="4.1640625" style="84" customWidth="1"/>
    <col min="26" max="26" width="5.58203125" style="84" customWidth="1"/>
    <col min="27" max="27" width="21.58203125" style="84" customWidth="1"/>
    <col min="28" max="33" width="10.58203125" style="84" customWidth="1"/>
    <col min="34" max="36" width="10.6640625" style="84" customWidth="1"/>
    <col min="37" max="37" width="4.1640625" style="84" customWidth="1"/>
    <col min="38" max="38" width="5.58203125" style="84" customWidth="1"/>
    <col min="39" max="39" width="21.58203125" style="84" customWidth="1"/>
    <col min="40" max="41" width="10.6640625" style="84" customWidth="1"/>
    <col min="42" max="16384" width="8.6640625" style="84"/>
  </cols>
  <sheetData>
    <row r="1" spans="1:41">
      <c r="A1" s="84" t="s">
        <v>0</v>
      </c>
      <c r="K1" s="84" t="s">
        <v>0</v>
      </c>
      <c r="R1" s="84" t="s">
        <v>0</v>
      </c>
      <c r="Z1" s="84" t="s">
        <v>0</v>
      </c>
      <c r="AL1" s="84" t="s">
        <v>0</v>
      </c>
    </row>
    <row r="2" spans="1:41">
      <c r="A2" s="84" t="s">
        <v>369</v>
      </c>
      <c r="K2" s="84" t="s">
        <v>376</v>
      </c>
      <c r="R2" s="84" t="s">
        <v>380</v>
      </c>
      <c r="Z2" s="84" t="s">
        <v>382</v>
      </c>
      <c r="AL2" s="84" t="s">
        <v>393</v>
      </c>
    </row>
    <row r="3" spans="1:41">
      <c r="K3" s="84" t="s">
        <v>378</v>
      </c>
      <c r="R3" s="84" t="s">
        <v>381</v>
      </c>
      <c r="Z3" s="84" t="s">
        <v>377</v>
      </c>
      <c r="AL3" s="84" t="s">
        <v>377</v>
      </c>
    </row>
    <row r="4" spans="1:41">
      <c r="M4" s="128"/>
      <c r="N4" s="129" t="s">
        <v>379</v>
      </c>
      <c r="Z4" s="84" t="s">
        <v>383</v>
      </c>
    </row>
    <row r="5" spans="1:41">
      <c r="A5" s="85"/>
      <c r="B5" s="86"/>
      <c r="C5" s="9"/>
      <c r="D5" s="10"/>
      <c r="E5" s="10"/>
      <c r="F5" s="10"/>
      <c r="G5" s="96"/>
      <c r="H5" s="6"/>
      <c r="I5" s="87"/>
      <c r="J5" s="4"/>
      <c r="K5" s="85"/>
      <c r="L5" s="86"/>
      <c r="M5" s="9" t="s">
        <v>96</v>
      </c>
      <c r="N5" s="10" t="s">
        <v>96</v>
      </c>
      <c r="O5" s="96"/>
      <c r="P5" s="6"/>
      <c r="R5" s="85"/>
      <c r="S5" s="86"/>
      <c r="T5" s="297" t="s">
        <v>107</v>
      </c>
      <c r="U5" s="298"/>
      <c r="V5" s="10" t="s">
        <v>96</v>
      </c>
      <c r="W5" s="299" t="s">
        <v>108</v>
      </c>
      <c r="X5" s="300"/>
      <c r="Z5" s="85"/>
      <c r="AA5" s="86"/>
      <c r="AB5" s="85"/>
      <c r="AC5" s="86"/>
      <c r="AD5" s="86"/>
      <c r="AE5" s="86"/>
      <c r="AF5" s="86"/>
      <c r="AG5" s="86"/>
      <c r="AH5" s="96"/>
      <c r="AI5" s="96"/>
      <c r="AJ5" s="6"/>
      <c r="AL5" s="85"/>
      <c r="AM5" s="86"/>
      <c r="AN5" s="85"/>
      <c r="AO5" s="96"/>
    </row>
    <row r="6" spans="1:41" ht="45" customHeight="1">
      <c r="A6" s="87"/>
      <c r="B6" s="46" t="s">
        <v>127</v>
      </c>
      <c r="C6" s="82" t="s">
        <v>370</v>
      </c>
      <c r="D6" s="42" t="s">
        <v>371</v>
      </c>
      <c r="E6" s="42" t="s">
        <v>372</v>
      </c>
      <c r="F6" s="42" t="s">
        <v>373</v>
      </c>
      <c r="G6" s="42" t="s">
        <v>374</v>
      </c>
      <c r="H6" s="40" t="s">
        <v>375</v>
      </c>
      <c r="I6" s="79"/>
      <c r="J6" s="4"/>
      <c r="K6" s="87"/>
      <c r="L6" s="46" t="s">
        <v>127</v>
      </c>
      <c r="M6" s="79" t="s">
        <v>97</v>
      </c>
      <c r="N6" s="81" t="s">
        <v>100</v>
      </c>
      <c r="O6" s="81" t="s">
        <v>103</v>
      </c>
      <c r="P6" s="12" t="s">
        <v>104</v>
      </c>
      <c r="R6" s="87"/>
      <c r="S6" s="46" t="s">
        <v>127</v>
      </c>
      <c r="T6" s="79" t="s">
        <v>109</v>
      </c>
      <c r="U6" s="77" t="s">
        <v>110</v>
      </c>
      <c r="V6" s="81" t="s">
        <v>111</v>
      </c>
      <c r="W6" s="13" t="s">
        <v>112</v>
      </c>
      <c r="X6" s="77" t="s">
        <v>113</v>
      </c>
      <c r="Z6" s="87"/>
      <c r="AA6" s="46" t="s">
        <v>127</v>
      </c>
      <c r="AB6" s="82" t="s">
        <v>152</v>
      </c>
      <c r="AC6" s="43" t="s">
        <v>84</v>
      </c>
      <c r="AD6" s="43" t="s">
        <v>85</v>
      </c>
      <c r="AE6" s="43" t="s">
        <v>86</v>
      </c>
      <c r="AF6" s="43" t="s">
        <v>87</v>
      </c>
      <c r="AG6" s="43" t="s">
        <v>88</v>
      </c>
      <c r="AH6" s="42" t="s">
        <v>384</v>
      </c>
      <c r="AI6" s="42" t="s">
        <v>385</v>
      </c>
      <c r="AJ6" s="40" t="s">
        <v>386</v>
      </c>
      <c r="AL6" s="87"/>
      <c r="AM6" s="46" t="s">
        <v>127</v>
      </c>
      <c r="AN6" s="82" t="s">
        <v>151</v>
      </c>
      <c r="AO6" s="42" t="s">
        <v>394</v>
      </c>
    </row>
    <row r="7" spans="1:41">
      <c r="A7" s="88"/>
      <c r="B7" s="89"/>
      <c r="C7" s="83"/>
      <c r="D7" s="11"/>
      <c r="E7" s="11"/>
      <c r="F7" s="11"/>
      <c r="G7" s="11"/>
      <c r="H7" s="8"/>
      <c r="I7" s="82"/>
      <c r="J7" s="41"/>
      <c r="K7" s="88"/>
      <c r="L7" s="89"/>
      <c r="M7" s="83" t="s">
        <v>99</v>
      </c>
      <c r="N7" s="11" t="s">
        <v>102</v>
      </c>
      <c r="O7" s="11" t="s">
        <v>105</v>
      </c>
      <c r="P7" s="8" t="s">
        <v>106</v>
      </c>
      <c r="R7" s="88"/>
      <c r="S7" s="89"/>
      <c r="T7" s="83" t="s">
        <v>98</v>
      </c>
      <c r="U7" s="11" t="s">
        <v>101</v>
      </c>
      <c r="V7" s="11" t="s">
        <v>114</v>
      </c>
      <c r="W7" s="7" t="s">
        <v>115</v>
      </c>
      <c r="X7" s="11" t="s">
        <v>116</v>
      </c>
      <c r="Z7" s="88"/>
      <c r="AA7" s="89"/>
      <c r="AB7" s="80" t="s">
        <v>98</v>
      </c>
      <c r="AC7" s="44" t="s">
        <v>101</v>
      </c>
      <c r="AD7" s="44" t="s">
        <v>114</v>
      </c>
      <c r="AE7" s="44" t="s">
        <v>387</v>
      </c>
      <c r="AF7" s="44" t="s">
        <v>388</v>
      </c>
      <c r="AG7" s="44" t="s">
        <v>389</v>
      </c>
      <c r="AH7" s="78" t="s">
        <v>390</v>
      </c>
      <c r="AI7" s="78" t="s">
        <v>391</v>
      </c>
      <c r="AJ7" s="45" t="s">
        <v>392</v>
      </c>
      <c r="AL7" s="88"/>
      <c r="AM7" s="89"/>
      <c r="AN7" s="80" t="s">
        <v>98</v>
      </c>
      <c r="AO7" s="78" t="s">
        <v>395</v>
      </c>
    </row>
    <row r="8" spans="1:41">
      <c r="A8" s="278">
        <v>1</v>
      </c>
      <c r="B8" s="4" t="s">
        <v>128</v>
      </c>
      <c r="C8" s="130">
        <f>P8</f>
        <v>0.14298878205128207</v>
      </c>
      <c r="D8" s="131">
        <f>W8</f>
        <v>0.52630139084950156</v>
      </c>
      <c r="E8" s="131">
        <f>X8</f>
        <v>0.18523138877034021</v>
      </c>
      <c r="F8" s="131">
        <f>AI8</f>
        <v>0.53198078417211081</v>
      </c>
      <c r="G8" s="131">
        <f>AJ8</f>
        <v>0.18618342580129785</v>
      </c>
      <c r="H8" s="132">
        <f>AO8</f>
        <v>1.0431925069545286E-2</v>
      </c>
      <c r="I8" s="106"/>
      <c r="J8" s="108"/>
      <c r="K8" s="85">
        <v>1</v>
      </c>
      <c r="L8" s="4" t="s">
        <v>128</v>
      </c>
      <c r="M8" s="90">
        <f>取引基本表!DO5</f>
        <v>349440</v>
      </c>
      <c r="N8" s="91">
        <f>ABS(取引基本表!EA5)</f>
        <v>299474</v>
      </c>
      <c r="O8" s="131">
        <f>N8/M8</f>
        <v>0.85701121794871793</v>
      </c>
      <c r="P8" s="132">
        <f>1-O8</f>
        <v>0.14298878205128207</v>
      </c>
      <c r="R8" s="85">
        <v>1</v>
      </c>
      <c r="S8" s="4" t="s">
        <v>128</v>
      </c>
      <c r="T8" s="133">
        <f>雇用表!C8</f>
        <v>48095</v>
      </c>
      <c r="U8" s="134">
        <f>雇用表!F8</f>
        <v>16927</v>
      </c>
      <c r="V8" s="134">
        <f>取引基本表!EC5</f>
        <v>91383</v>
      </c>
      <c r="W8" s="135">
        <f>IF(V8=0,0,T8/V8)</f>
        <v>0.52630139084950156</v>
      </c>
      <c r="X8" s="136">
        <f>IF(V8=0,0,U8/V8)</f>
        <v>0.18523138877034021</v>
      </c>
      <c r="Z8" s="85">
        <v>1</v>
      </c>
      <c r="AA8" s="4" t="s">
        <v>128</v>
      </c>
      <c r="AB8" s="137">
        <f t="array" ref="AB8:AG115">TRANSPOSE(取引基本表!C114:DF119)</f>
        <v>17014</v>
      </c>
      <c r="AC8" s="133">
        <v>18756</v>
      </c>
      <c r="AD8" s="133">
        <v>19603</v>
      </c>
      <c r="AE8" s="133">
        <v>0</v>
      </c>
      <c r="AF8" s="133">
        <v>2396</v>
      </c>
      <c r="AG8" s="133">
        <v>-9155</v>
      </c>
      <c r="AH8" s="138">
        <f>取引基本表!EC5</f>
        <v>91383</v>
      </c>
      <c r="AI8" s="139">
        <f>IF(AH8=0,0,SUM(AB8:AG8)/AH8)</f>
        <v>0.53198078417211081</v>
      </c>
      <c r="AJ8" s="136">
        <f>IF(AH8=0,0,AB8/AH8)</f>
        <v>0.18618342580129785</v>
      </c>
      <c r="AL8" s="85">
        <v>1</v>
      </c>
      <c r="AM8" s="46" t="s">
        <v>128</v>
      </c>
      <c r="AN8" s="137">
        <f>取引基本表!DH5</f>
        <v>118434</v>
      </c>
      <c r="AO8" s="139">
        <f>AN8/$AN$115</f>
        <v>1.0431925069545286E-2</v>
      </c>
    </row>
    <row r="9" spans="1:41">
      <c r="A9" s="278">
        <v>2</v>
      </c>
      <c r="B9" s="4" t="s">
        <v>1</v>
      </c>
      <c r="C9" s="130">
        <f t="shared" ref="C9:C72" si="0">P9</f>
        <v>0.19391332737157374</v>
      </c>
      <c r="D9" s="131">
        <f t="shared" ref="D9:D72" si="1">W9</f>
        <v>5.8141977602895786E-2</v>
      </c>
      <c r="E9" s="131">
        <f t="shared" ref="E9:E72" si="2">X9</f>
        <v>3.5583278121616602E-2</v>
      </c>
      <c r="F9" s="131">
        <f t="shared" ref="F9:F72" si="3">AI9</f>
        <v>0.24518850088069422</v>
      </c>
      <c r="G9" s="131">
        <f t="shared" ref="G9:G72" si="4">AJ9</f>
        <v>9.7942892232115442E-2</v>
      </c>
      <c r="H9" s="132">
        <f t="shared" ref="H9:H72" si="5">AO9</f>
        <v>8.6725715786634659E-4</v>
      </c>
      <c r="I9" s="106"/>
      <c r="J9" s="108"/>
      <c r="K9" s="87">
        <v>2</v>
      </c>
      <c r="L9" s="4" t="s">
        <v>1</v>
      </c>
      <c r="M9" s="90">
        <f>取引基本表!DO6</f>
        <v>140898</v>
      </c>
      <c r="N9" s="91">
        <f>ABS(取引基本表!EA6)</f>
        <v>113576</v>
      </c>
      <c r="O9" s="131">
        <f t="shared" ref="O9:O72" si="6">N9/M9</f>
        <v>0.80608667262842626</v>
      </c>
      <c r="P9" s="132">
        <f t="shared" ref="P9:P72" si="7">1-O9</f>
        <v>0.19391332737157374</v>
      </c>
      <c r="R9" s="87">
        <v>2</v>
      </c>
      <c r="S9" s="4" t="s">
        <v>1</v>
      </c>
      <c r="T9" s="133">
        <f>雇用表!C9</f>
        <v>3598</v>
      </c>
      <c r="U9" s="138">
        <f>雇用表!F9</f>
        <v>2202</v>
      </c>
      <c r="V9" s="138">
        <f>取引基本表!EC6</f>
        <v>61883</v>
      </c>
      <c r="W9" s="139">
        <f t="shared" ref="W9:W72" si="8">IF(V9=0,0,T9/V9)</f>
        <v>5.8141977602895786E-2</v>
      </c>
      <c r="X9" s="136">
        <f t="shared" ref="X9:X72" si="9">IF(V9=0,0,U9/V9)</f>
        <v>3.5583278121616602E-2</v>
      </c>
      <c r="Z9" s="87">
        <v>2</v>
      </c>
      <c r="AA9" s="4" t="s">
        <v>1</v>
      </c>
      <c r="AB9" s="137">
        <v>6061</v>
      </c>
      <c r="AC9" s="133">
        <v>1442</v>
      </c>
      <c r="AD9" s="133">
        <v>7159</v>
      </c>
      <c r="AE9" s="133">
        <v>0</v>
      </c>
      <c r="AF9" s="133">
        <v>847</v>
      </c>
      <c r="AG9" s="133">
        <v>-336</v>
      </c>
      <c r="AH9" s="138">
        <f>取引基本表!EC6</f>
        <v>61883</v>
      </c>
      <c r="AI9" s="139">
        <f t="shared" ref="AI9:AI72" si="10">IF(AH9=0,0,SUM(AB9:AG9)/AH9)</f>
        <v>0.24518850088069422</v>
      </c>
      <c r="AJ9" s="136">
        <f t="shared" ref="AJ9:AJ72" si="11">IF(AH9=0,0,AB9/AH9)</f>
        <v>9.7942892232115442E-2</v>
      </c>
      <c r="AL9" s="87">
        <v>2</v>
      </c>
      <c r="AM9" s="46" t="s">
        <v>1</v>
      </c>
      <c r="AN9" s="137">
        <f>取引基本表!DH6</f>
        <v>9846</v>
      </c>
      <c r="AO9" s="139">
        <f t="shared" ref="AO9:AO72" si="12">AN9/$AN$115</f>
        <v>8.6725715786634659E-4</v>
      </c>
    </row>
    <row r="10" spans="1:41">
      <c r="A10" s="278">
        <v>3</v>
      </c>
      <c r="B10" s="4" t="s">
        <v>2</v>
      </c>
      <c r="C10" s="130">
        <f t="shared" si="0"/>
        <v>1</v>
      </c>
      <c r="D10" s="131">
        <f t="shared" si="1"/>
        <v>8.7992273849125446E-2</v>
      </c>
      <c r="E10" s="131">
        <f t="shared" si="2"/>
        <v>8.7241120291876806E-2</v>
      </c>
      <c r="F10" s="131">
        <f t="shared" si="3"/>
        <v>0.60854168902242733</v>
      </c>
      <c r="G10" s="131">
        <f t="shared" si="4"/>
        <v>0.16793647387058697</v>
      </c>
      <c r="H10" s="132">
        <f t="shared" si="5"/>
        <v>0</v>
      </c>
      <c r="I10" s="106"/>
      <c r="J10" s="108"/>
      <c r="K10" s="87">
        <v>3</v>
      </c>
      <c r="L10" s="4" t="s">
        <v>2</v>
      </c>
      <c r="M10" s="90">
        <f>取引基本表!DO7</f>
        <v>9319</v>
      </c>
      <c r="N10" s="91">
        <f>ABS(取引基本表!EA7)</f>
        <v>0</v>
      </c>
      <c r="O10" s="131">
        <f t="shared" si="6"/>
        <v>0</v>
      </c>
      <c r="P10" s="132">
        <f t="shared" si="7"/>
        <v>1</v>
      </c>
      <c r="R10" s="87">
        <v>3</v>
      </c>
      <c r="S10" s="4" t="s">
        <v>2</v>
      </c>
      <c r="T10" s="133">
        <f>雇用表!C10</f>
        <v>820</v>
      </c>
      <c r="U10" s="138">
        <f>雇用表!F10</f>
        <v>813</v>
      </c>
      <c r="V10" s="138">
        <f>取引基本表!EC7</f>
        <v>9319</v>
      </c>
      <c r="W10" s="139">
        <f t="shared" si="8"/>
        <v>8.7992273849125446E-2</v>
      </c>
      <c r="X10" s="136">
        <f t="shared" si="9"/>
        <v>8.7241120291876806E-2</v>
      </c>
      <c r="Z10" s="87">
        <v>3</v>
      </c>
      <c r="AA10" s="4" t="s">
        <v>2</v>
      </c>
      <c r="AB10" s="137">
        <v>1565</v>
      </c>
      <c r="AC10" s="133">
        <v>2213</v>
      </c>
      <c r="AD10" s="133">
        <v>1359</v>
      </c>
      <c r="AE10" s="133">
        <v>0</v>
      </c>
      <c r="AF10" s="133">
        <v>534</v>
      </c>
      <c r="AG10" s="133">
        <v>0</v>
      </c>
      <c r="AH10" s="138">
        <f>取引基本表!EC7</f>
        <v>9319</v>
      </c>
      <c r="AI10" s="139">
        <f t="shared" si="10"/>
        <v>0.60854168902242733</v>
      </c>
      <c r="AJ10" s="136">
        <f t="shared" si="11"/>
        <v>0.16793647387058697</v>
      </c>
      <c r="AL10" s="87">
        <v>3</v>
      </c>
      <c r="AM10" s="46" t="s">
        <v>2</v>
      </c>
      <c r="AN10" s="137">
        <f>取引基本表!DH7</f>
        <v>0</v>
      </c>
      <c r="AO10" s="139">
        <f t="shared" si="12"/>
        <v>0</v>
      </c>
    </row>
    <row r="11" spans="1:41">
      <c r="A11" s="278">
        <v>4</v>
      </c>
      <c r="B11" s="4" t="s">
        <v>129</v>
      </c>
      <c r="C11" s="130">
        <f t="shared" si="0"/>
        <v>0.39351462480142041</v>
      </c>
      <c r="D11" s="131">
        <f t="shared" si="1"/>
        <v>0.29572434079210003</v>
      </c>
      <c r="E11" s="131">
        <f t="shared" si="2"/>
        <v>0.26862065342998215</v>
      </c>
      <c r="F11" s="131">
        <f t="shared" si="3"/>
        <v>0.63987813845992225</v>
      </c>
      <c r="G11" s="131">
        <f t="shared" si="4"/>
        <v>0.22817522849038765</v>
      </c>
      <c r="H11" s="132">
        <f t="shared" si="5"/>
        <v>5.0911500837573466E-4</v>
      </c>
      <c r="I11" s="106"/>
      <c r="J11" s="108"/>
      <c r="K11" s="87">
        <v>4</v>
      </c>
      <c r="L11" s="4" t="s">
        <v>129</v>
      </c>
      <c r="M11" s="90">
        <f>取引基本表!DO8</f>
        <v>21402</v>
      </c>
      <c r="N11" s="91">
        <f>ABS(取引基本表!EA8)</f>
        <v>12980</v>
      </c>
      <c r="O11" s="131">
        <f t="shared" si="6"/>
        <v>0.60648537519857959</v>
      </c>
      <c r="P11" s="132">
        <f t="shared" si="7"/>
        <v>0.39351462480142041</v>
      </c>
      <c r="R11" s="87">
        <v>4</v>
      </c>
      <c r="S11" s="4" t="s">
        <v>129</v>
      </c>
      <c r="T11" s="133">
        <f>雇用表!C11</f>
        <v>2815</v>
      </c>
      <c r="U11" s="138">
        <f>雇用表!F11</f>
        <v>2557</v>
      </c>
      <c r="V11" s="138">
        <f>取引基本表!EC8</f>
        <v>9519</v>
      </c>
      <c r="W11" s="139">
        <f t="shared" si="8"/>
        <v>0.29572434079210003</v>
      </c>
      <c r="X11" s="136">
        <f t="shared" si="9"/>
        <v>0.26862065342998215</v>
      </c>
      <c r="Z11" s="87">
        <v>4</v>
      </c>
      <c r="AA11" s="4" t="s">
        <v>129</v>
      </c>
      <c r="AB11" s="137">
        <v>2172</v>
      </c>
      <c r="AC11" s="133">
        <v>3008</v>
      </c>
      <c r="AD11" s="133">
        <v>689</v>
      </c>
      <c r="AE11" s="133">
        <v>0</v>
      </c>
      <c r="AF11" s="133">
        <v>355</v>
      </c>
      <c r="AG11" s="133">
        <v>-133</v>
      </c>
      <c r="AH11" s="138">
        <f>取引基本表!EC8</f>
        <v>9519</v>
      </c>
      <c r="AI11" s="139">
        <f t="shared" si="10"/>
        <v>0.63987813845992225</v>
      </c>
      <c r="AJ11" s="136">
        <f t="shared" si="11"/>
        <v>0.22817522849038765</v>
      </c>
      <c r="AL11" s="87">
        <v>4</v>
      </c>
      <c r="AM11" s="46" t="s">
        <v>129</v>
      </c>
      <c r="AN11" s="137">
        <f>取引基本表!DH8</f>
        <v>5780</v>
      </c>
      <c r="AO11" s="139">
        <f t="shared" si="12"/>
        <v>5.0911500837573466E-4</v>
      </c>
    </row>
    <row r="12" spans="1:41">
      <c r="A12" s="278">
        <v>5</v>
      </c>
      <c r="B12" s="4" t="s">
        <v>130</v>
      </c>
      <c r="C12" s="130">
        <f t="shared" si="0"/>
        <v>0.12671464860287895</v>
      </c>
      <c r="D12" s="131">
        <f t="shared" si="1"/>
        <v>9.5045460793747427E-2</v>
      </c>
      <c r="E12" s="131">
        <f t="shared" si="2"/>
        <v>4.2279520059697977E-2</v>
      </c>
      <c r="F12" s="131">
        <f t="shared" si="3"/>
        <v>0.47381340455197063</v>
      </c>
      <c r="G12" s="131">
        <f t="shared" si="4"/>
        <v>0.17153349174243465</v>
      </c>
      <c r="H12" s="132">
        <f t="shared" si="5"/>
        <v>1.1608350684055029E-3</v>
      </c>
      <c r="I12" s="106"/>
      <c r="J12" s="108"/>
      <c r="K12" s="87">
        <v>5</v>
      </c>
      <c r="L12" s="4" t="s">
        <v>130</v>
      </c>
      <c r="M12" s="90">
        <f>取引基本表!DO9</f>
        <v>47240</v>
      </c>
      <c r="N12" s="91">
        <f>ABS(取引基本表!EA9)</f>
        <v>41254</v>
      </c>
      <c r="O12" s="131">
        <f t="shared" si="6"/>
        <v>0.87328535139712105</v>
      </c>
      <c r="P12" s="132">
        <f t="shared" si="7"/>
        <v>0.12671464860287895</v>
      </c>
      <c r="R12" s="87">
        <v>5</v>
      </c>
      <c r="S12" s="4" t="s">
        <v>130</v>
      </c>
      <c r="T12" s="133">
        <f>雇用表!C12</f>
        <v>4840</v>
      </c>
      <c r="U12" s="138">
        <f>雇用表!F12</f>
        <v>2153</v>
      </c>
      <c r="V12" s="138">
        <f>取引基本表!EC9</f>
        <v>50923</v>
      </c>
      <c r="W12" s="139">
        <f t="shared" si="8"/>
        <v>9.5045460793747427E-2</v>
      </c>
      <c r="X12" s="136">
        <f t="shared" si="9"/>
        <v>4.2279520059697977E-2</v>
      </c>
      <c r="Z12" s="87">
        <v>5</v>
      </c>
      <c r="AA12" s="4" t="s">
        <v>130</v>
      </c>
      <c r="AB12" s="137">
        <v>8735</v>
      </c>
      <c r="AC12" s="133">
        <v>7731</v>
      </c>
      <c r="AD12" s="133">
        <v>6443</v>
      </c>
      <c r="AE12" s="133">
        <v>0</v>
      </c>
      <c r="AF12" s="133">
        <v>1294</v>
      </c>
      <c r="AG12" s="133">
        <v>-75</v>
      </c>
      <c r="AH12" s="138">
        <f>取引基本表!EC9</f>
        <v>50923</v>
      </c>
      <c r="AI12" s="139">
        <f t="shared" si="10"/>
        <v>0.47381340455197063</v>
      </c>
      <c r="AJ12" s="136">
        <f t="shared" si="11"/>
        <v>0.17153349174243465</v>
      </c>
      <c r="AL12" s="87">
        <v>5</v>
      </c>
      <c r="AM12" s="46" t="s">
        <v>130</v>
      </c>
      <c r="AN12" s="137">
        <f>取引基本表!DH9</f>
        <v>13179</v>
      </c>
      <c r="AO12" s="139">
        <f t="shared" si="12"/>
        <v>1.1608350684055029E-3</v>
      </c>
    </row>
    <row r="13" spans="1:41">
      <c r="A13" s="278">
        <v>6</v>
      </c>
      <c r="B13" s="4" t="s">
        <v>3</v>
      </c>
      <c r="C13" s="130">
        <f t="shared" si="0"/>
        <v>0</v>
      </c>
      <c r="D13" s="131">
        <f t="shared" si="1"/>
        <v>0</v>
      </c>
      <c r="E13" s="131">
        <f t="shared" si="2"/>
        <v>0</v>
      </c>
      <c r="F13" s="131">
        <f t="shared" si="3"/>
        <v>0</v>
      </c>
      <c r="G13" s="131">
        <f t="shared" si="4"/>
        <v>0</v>
      </c>
      <c r="H13" s="132">
        <f t="shared" si="5"/>
        <v>0</v>
      </c>
      <c r="I13" s="106"/>
      <c r="J13" s="108"/>
      <c r="K13" s="87">
        <v>6</v>
      </c>
      <c r="L13" s="4" t="s">
        <v>3</v>
      </c>
      <c r="M13" s="90">
        <f>取引基本表!DO10</f>
        <v>448894</v>
      </c>
      <c r="N13" s="91">
        <f>ABS(取引基本表!EA10)</f>
        <v>448894</v>
      </c>
      <c r="O13" s="131">
        <f t="shared" si="6"/>
        <v>1</v>
      </c>
      <c r="P13" s="132">
        <f t="shared" si="7"/>
        <v>0</v>
      </c>
      <c r="R13" s="87">
        <v>6</v>
      </c>
      <c r="S13" s="4" t="s">
        <v>3</v>
      </c>
      <c r="T13" s="133">
        <f>雇用表!C13</f>
        <v>0</v>
      </c>
      <c r="U13" s="138">
        <f>雇用表!F13</f>
        <v>0</v>
      </c>
      <c r="V13" s="138">
        <f>取引基本表!EC10</f>
        <v>0</v>
      </c>
      <c r="W13" s="139">
        <f t="shared" si="8"/>
        <v>0</v>
      </c>
      <c r="X13" s="136">
        <f t="shared" si="9"/>
        <v>0</v>
      </c>
      <c r="Z13" s="87">
        <v>6</v>
      </c>
      <c r="AA13" s="4" t="s">
        <v>3</v>
      </c>
      <c r="AB13" s="137">
        <v>0</v>
      </c>
      <c r="AC13" s="133">
        <v>0</v>
      </c>
      <c r="AD13" s="133">
        <v>0</v>
      </c>
      <c r="AE13" s="133">
        <v>0</v>
      </c>
      <c r="AF13" s="133">
        <v>0</v>
      </c>
      <c r="AG13" s="133">
        <v>0</v>
      </c>
      <c r="AH13" s="138">
        <f>取引基本表!EC10</f>
        <v>0</v>
      </c>
      <c r="AI13" s="139">
        <f t="shared" si="10"/>
        <v>0</v>
      </c>
      <c r="AJ13" s="136">
        <f t="shared" si="11"/>
        <v>0</v>
      </c>
      <c r="AL13" s="87">
        <v>6</v>
      </c>
      <c r="AM13" s="46" t="s">
        <v>3</v>
      </c>
      <c r="AN13" s="137">
        <f>取引基本表!DH10</f>
        <v>0</v>
      </c>
      <c r="AO13" s="139">
        <f t="shared" si="12"/>
        <v>0</v>
      </c>
    </row>
    <row r="14" spans="1:41">
      <c r="A14" s="278">
        <v>7</v>
      </c>
      <c r="B14" s="4" t="s">
        <v>153</v>
      </c>
      <c r="C14" s="130">
        <f t="shared" si="0"/>
        <v>3.4699610354305688E-2</v>
      </c>
      <c r="D14" s="131">
        <f t="shared" si="1"/>
        <v>4.0785268604474206E-2</v>
      </c>
      <c r="E14" s="131">
        <f t="shared" si="2"/>
        <v>3.926343022371024E-2</v>
      </c>
      <c r="F14" s="131">
        <f t="shared" si="3"/>
        <v>0.54360066960888753</v>
      </c>
      <c r="G14" s="131">
        <f t="shared" si="4"/>
        <v>0.2579516055394917</v>
      </c>
      <c r="H14" s="132">
        <f t="shared" si="5"/>
        <v>-1.9466162084954558E-5</v>
      </c>
      <c r="I14" s="106"/>
      <c r="J14" s="108"/>
      <c r="K14" s="87">
        <v>7</v>
      </c>
      <c r="L14" s="4" t="s">
        <v>153</v>
      </c>
      <c r="M14" s="90">
        <f>取引基本表!DO11</f>
        <v>165535</v>
      </c>
      <c r="N14" s="91">
        <f>ABS(取引基本表!EA11)</f>
        <v>159791</v>
      </c>
      <c r="O14" s="131">
        <f t="shared" si="6"/>
        <v>0.96530038964569431</v>
      </c>
      <c r="P14" s="132">
        <f t="shared" si="7"/>
        <v>3.4699610354305688E-2</v>
      </c>
      <c r="R14" s="87">
        <v>7</v>
      </c>
      <c r="S14" s="4" t="s">
        <v>153</v>
      </c>
      <c r="T14" s="133">
        <f>雇用表!C14</f>
        <v>268</v>
      </c>
      <c r="U14" s="138">
        <f>雇用表!F14</f>
        <v>258</v>
      </c>
      <c r="V14" s="138">
        <f>取引基本表!EC11</f>
        <v>6571</v>
      </c>
      <c r="W14" s="139">
        <f t="shared" si="8"/>
        <v>4.0785268604474206E-2</v>
      </c>
      <c r="X14" s="136">
        <f t="shared" si="9"/>
        <v>3.926343022371024E-2</v>
      </c>
      <c r="Z14" s="87">
        <v>7</v>
      </c>
      <c r="AA14" s="4" t="s">
        <v>153</v>
      </c>
      <c r="AB14" s="137">
        <v>1695</v>
      </c>
      <c r="AC14" s="133">
        <v>790</v>
      </c>
      <c r="AD14" s="133">
        <v>743</v>
      </c>
      <c r="AE14" s="133">
        <v>0</v>
      </c>
      <c r="AF14" s="133">
        <v>344</v>
      </c>
      <c r="AG14" s="133">
        <v>0</v>
      </c>
      <c r="AH14" s="138">
        <f>取引基本表!EC11</f>
        <v>6571</v>
      </c>
      <c r="AI14" s="139">
        <f t="shared" si="10"/>
        <v>0.54360066960888753</v>
      </c>
      <c r="AJ14" s="136">
        <f t="shared" si="11"/>
        <v>0.2579516055394917</v>
      </c>
      <c r="AL14" s="87">
        <v>7</v>
      </c>
      <c r="AM14" s="46" t="s">
        <v>153</v>
      </c>
      <c r="AN14" s="137">
        <f>取引基本表!DH11</f>
        <v>-221</v>
      </c>
      <c r="AO14" s="139">
        <f t="shared" si="12"/>
        <v>-1.9466162084954558E-5</v>
      </c>
    </row>
    <row r="15" spans="1:41">
      <c r="A15" s="278">
        <v>8</v>
      </c>
      <c r="B15" s="4" t="s">
        <v>131</v>
      </c>
      <c r="C15" s="130">
        <f t="shared" si="0"/>
        <v>0.26847168036725033</v>
      </c>
      <c r="D15" s="131">
        <f t="shared" si="1"/>
        <v>4.0833024481960821E-2</v>
      </c>
      <c r="E15" s="131">
        <f t="shared" si="2"/>
        <v>3.9264346813207923E-2</v>
      </c>
      <c r="F15" s="131">
        <f t="shared" si="3"/>
        <v>0.31236878947089758</v>
      </c>
      <c r="G15" s="131">
        <f t="shared" si="4"/>
        <v>0.15049270515631985</v>
      </c>
      <c r="H15" s="132">
        <f t="shared" si="5"/>
        <v>7.493688471293225E-2</v>
      </c>
      <c r="I15" s="106"/>
      <c r="J15" s="108"/>
      <c r="K15" s="87">
        <v>8</v>
      </c>
      <c r="L15" s="4" t="s">
        <v>131</v>
      </c>
      <c r="M15" s="90">
        <f>取引基本表!DO12</f>
        <v>1472565</v>
      </c>
      <c r="N15" s="91">
        <f>ABS(取引基本表!EA12)</f>
        <v>1077223</v>
      </c>
      <c r="O15" s="131">
        <f t="shared" si="6"/>
        <v>0.73152831963274967</v>
      </c>
      <c r="P15" s="132">
        <f t="shared" si="7"/>
        <v>0.26847168036725033</v>
      </c>
      <c r="R15" s="87">
        <v>8</v>
      </c>
      <c r="S15" s="4" t="s">
        <v>131</v>
      </c>
      <c r="T15" s="133">
        <f>雇用表!C15</f>
        <v>66325</v>
      </c>
      <c r="U15" s="138">
        <f>雇用表!F15</f>
        <v>63777</v>
      </c>
      <c r="V15" s="138">
        <f>取引基本表!EC12</f>
        <v>1624298</v>
      </c>
      <c r="W15" s="139">
        <f t="shared" si="8"/>
        <v>4.0833024481960821E-2</v>
      </c>
      <c r="X15" s="136">
        <f t="shared" si="9"/>
        <v>3.9264346813207923E-2</v>
      </c>
      <c r="Z15" s="87">
        <v>8</v>
      </c>
      <c r="AA15" s="4" t="s">
        <v>131</v>
      </c>
      <c r="AB15" s="137">
        <v>244445</v>
      </c>
      <c r="AC15" s="133">
        <v>140366</v>
      </c>
      <c r="AD15" s="133">
        <v>96285</v>
      </c>
      <c r="AE15" s="133">
        <v>0</v>
      </c>
      <c r="AF15" s="133">
        <v>30834</v>
      </c>
      <c r="AG15" s="133">
        <v>-4550</v>
      </c>
      <c r="AH15" s="138">
        <f>取引基本表!EC12</f>
        <v>1624298</v>
      </c>
      <c r="AI15" s="139">
        <f t="shared" si="10"/>
        <v>0.31236878947089758</v>
      </c>
      <c r="AJ15" s="136">
        <f t="shared" si="11"/>
        <v>0.15049270515631985</v>
      </c>
      <c r="AL15" s="87">
        <v>8</v>
      </c>
      <c r="AM15" s="46" t="s">
        <v>131</v>
      </c>
      <c r="AN15" s="137">
        <f>取引基本表!DH12</f>
        <v>850761</v>
      </c>
      <c r="AO15" s="139">
        <f t="shared" si="12"/>
        <v>7.493688471293225E-2</v>
      </c>
    </row>
    <row r="16" spans="1:41">
      <c r="A16" s="278">
        <v>9</v>
      </c>
      <c r="B16" s="4" t="s">
        <v>154</v>
      </c>
      <c r="C16" s="130">
        <f t="shared" si="0"/>
        <v>0.38892043528374809</v>
      </c>
      <c r="D16" s="131">
        <f t="shared" si="1"/>
        <v>1.2835011513359584E-2</v>
      </c>
      <c r="E16" s="131">
        <f t="shared" si="2"/>
        <v>1.2769156004886933E-2</v>
      </c>
      <c r="F16" s="131">
        <f t="shared" si="3"/>
        <v>0.43433978717316363</v>
      </c>
      <c r="G16" s="131">
        <f t="shared" si="4"/>
        <v>9.9217000713056197E-2</v>
      </c>
      <c r="H16" s="132">
        <f t="shared" si="5"/>
        <v>1.4001367387783742E-2</v>
      </c>
      <c r="I16" s="106"/>
      <c r="J16" s="108"/>
      <c r="K16" s="87">
        <v>9</v>
      </c>
      <c r="L16" s="4" t="s">
        <v>154</v>
      </c>
      <c r="M16" s="90">
        <f>取引基本表!DO13</f>
        <v>235984</v>
      </c>
      <c r="N16" s="91">
        <f>ABS(取引基本表!EA13)</f>
        <v>144205</v>
      </c>
      <c r="O16" s="131">
        <f t="shared" si="6"/>
        <v>0.61107956471625191</v>
      </c>
      <c r="P16" s="132">
        <f t="shared" si="7"/>
        <v>0.38892043528374809</v>
      </c>
      <c r="R16" s="87">
        <v>9</v>
      </c>
      <c r="S16" s="4" t="s">
        <v>154</v>
      </c>
      <c r="T16" s="133">
        <f>雇用表!C16</f>
        <v>5652</v>
      </c>
      <c r="U16" s="138">
        <f>雇用表!F16</f>
        <v>5623</v>
      </c>
      <c r="V16" s="138">
        <f>取引基本表!EC13</f>
        <v>440358</v>
      </c>
      <c r="W16" s="139">
        <f t="shared" si="8"/>
        <v>1.2835011513359584E-2</v>
      </c>
      <c r="X16" s="136">
        <f t="shared" si="9"/>
        <v>1.2769156004886933E-2</v>
      </c>
      <c r="Z16" s="87">
        <v>9</v>
      </c>
      <c r="AA16" s="4" t="s">
        <v>154</v>
      </c>
      <c r="AB16" s="137">
        <v>43691</v>
      </c>
      <c r="AC16" s="133">
        <v>37531</v>
      </c>
      <c r="AD16" s="133">
        <v>39062</v>
      </c>
      <c r="AE16" s="133">
        <v>0</v>
      </c>
      <c r="AF16" s="133">
        <v>71009</v>
      </c>
      <c r="AG16" s="133">
        <v>-28</v>
      </c>
      <c r="AH16" s="138">
        <f>取引基本表!EC13</f>
        <v>440358</v>
      </c>
      <c r="AI16" s="139">
        <f t="shared" si="10"/>
        <v>0.43433978717316363</v>
      </c>
      <c r="AJ16" s="136">
        <f t="shared" si="11"/>
        <v>9.9217000713056197E-2</v>
      </c>
      <c r="AL16" s="87">
        <v>9</v>
      </c>
      <c r="AM16" s="46" t="s">
        <v>154</v>
      </c>
      <c r="AN16" s="137">
        <f>取引基本表!DH13</f>
        <v>158958</v>
      </c>
      <c r="AO16" s="139">
        <f t="shared" si="12"/>
        <v>1.4001367387783742E-2</v>
      </c>
    </row>
    <row r="17" spans="1:41">
      <c r="A17" s="278">
        <v>10</v>
      </c>
      <c r="B17" s="4" t="s">
        <v>4</v>
      </c>
      <c r="C17" s="130">
        <f t="shared" si="0"/>
        <v>0.16958324903904509</v>
      </c>
      <c r="D17" s="131">
        <f t="shared" si="1"/>
        <v>2.2476324386915346E-2</v>
      </c>
      <c r="E17" s="131">
        <f t="shared" si="2"/>
        <v>2.2331582647533186E-2</v>
      </c>
      <c r="F17" s="131">
        <f t="shared" si="3"/>
        <v>0.25677184566395106</v>
      </c>
      <c r="G17" s="131">
        <f t="shared" si="4"/>
        <v>5.8496340101732762E-2</v>
      </c>
      <c r="H17" s="132">
        <f t="shared" si="5"/>
        <v>7.3566237888479853E-4</v>
      </c>
      <c r="I17" s="106"/>
      <c r="J17" s="108"/>
      <c r="K17" s="87">
        <v>10</v>
      </c>
      <c r="L17" s="4" t="s">
        <v>4</v>
      </c>
      <c r="M17" s="90">
        <f>取引基本表!DO14</f>
        <v>39544</v>
      </c>
      <c r="N17" s="91">
        <f>ABS(取引基本表!EA14)</f>
        <v>32838</v>
      </c>
      <c r="O17" s="131">
        <f t="shared" si="6"/>
        <v>0.83041675096095491</v>
      </c>
      <c r="P17" s="132">
        <f t="shared" si="7"/>
        <v>0.16958324903904509</v>
      </c>
      <c r="R17" s="87">
        <v>10</v>
      </c>
      <c r="S17" s="4" t="s">
        <v>4</v>
      </c>
      <c r="T17" s="133">
        <f>雇用表!C17</f>
        <v>1087</v>
      </c>
      <c r="U17" s="138">
        <f>雇用表!F17</f>
        <v>1080</v>
      </c>
      <c r="V17" s="138">
        <f>取引基本表!EC14</f>
        <v>48362</v>
      </c>
      <c r="W17" s="139">
        <f t="shared" si="8"/>
        <v>2.2476324386915346E-2</v>
      </c>
      <c r="X17" s="136">
        <f t="shared" si="9"/>
        <v>2.2331582647533186E-2</v>
      </c>
      <c r="Z17" s="87">
        <v>10</v>
      </c>
      <c r="AA17" s="4" t="s">
        <v>4</v>
      </c>
      <c r="AB17" s="137">
        <v>2829</v>
      </c>
      <c r="AC17" s="133">
        <v>6193</v>
      </c>
      <c r="AD17" s="133">
        <v>1860</v>
      </c>
      <c r="AE17" s="133">
        <v>0</v>
      </c>
      <c r="AF17" s="133">
        <v>1604</v>
      </c>
      <c r="AG17" s="133">
        <v>-68</v>
      </c>
      <c r="AH17" s="138">
        <f>取引基本表!EC14</f>
        <v>48362</v>
      </c>
      <c r="AI17" s="139">
        <f t="shared" si="10"/>
        <v>0.25677184566395106</v>
      </c>
      <c r="AJ17" s="136">
        <f t="shared" si="11"/>
        <v>5.8496340101732762E-2</v>
      </c>
      <c r="AL17" s="87">
        <v>10</v>
      </c>
      <c r="AM17" s="46" t="s">
        <v>4</v>
      </c>
      <c r="AN17" s="137">
        <f>取引基本表!DH14</f>
        <v>8352</v>
      </c>
      <c r="AO17" s="139">
        <f t="shared" si="12"/>
        <v>7.3566237888479853E-4</v>
      </c>
    </row>
    <row r="18" spans="1:41">
      <c r="A18" s="278">
        <v>11</v>
      </c>
      <c r="B18" s="4" t="s">
        <v>5</v>
      </c>
      <c r="C18" s="130">
        <f t="shared" si="0"/>
        <v>0</v>
      </c>
      <c r="D18" s="131">
        <f t="shared" si="1"/>
        <v>0</v>
      </c>
      <c r="E18" s="131">
        <f t="shared" si="2"/>
        <v>0</v>
      </c>
      <c r="F18" s="131">
        <f t="shared" si="3"/>
        <v>0</v>
      </c>
      <c r="G18" s="131">
        <f t="shared" si="4"/>
        <v>0</v>
      </c>
      <c r="H18" s="132">
        <f t="shared" si="5"/>
        <v>1.1786805183530676E-2</v>
      </c>
      <c r="I18" s="106"/>
      <c r="J18" s="108"/>
      <c r="K18" s="87">
        <v>11</v>
      </c>
      <c r="L18" s="4" t="s">
        <v>5</v>
      </c>
      <c r="M18" s="90">
        <f>取引基本表!DO15</f>
        <v>138962</v>
      </c>
      <c r="N18" s="91">
        <f>ABS(取引基本表!EA15)</f>
        <v>138962</v>
      </c>
      <c r="O18" s="131">
        <f t="shared" si="6"/>
        <v>1</v>
      </c>
      <c r="P18" s="132">
        <f t="shared" si="7"/>
        <v>0</v>
      </c>
      <c r="R18" s="87">
        <v>11</v>
      </c>
      <c r="S18" s="4" t="s">
        <v>5</v>
      </c>
      <c r="T18" s="133">
        <f>雇用表!C18</f>
        <v>0</v>
      </c>
      <c r="U18" s="138">
        <f>雇用表!F18</f>
        <v>0</v>
      </c>
      <c r="V18" s="138">
        <f>取引基本表!EC15</f>
        <v>0</v>
      </c>
      <c r="W18" s="139">
        <f t="shared" si="8"/>
        <v>0</v>
      </c>
      <c r="X18" s="136">
        <f t="shared" si="9"/>
        <v>0</v>
      </c>
      <c r="Z18" s="87">
        <v>11</v>
      </c>
      <c r="AA18" s="4" t="s">
        <v>5</v>
      </c>
      <c r="AB18" s="137">
        <v>0</v>
      </c>
      <c r="AC18" s="133">
        <v>0</v>
      </c>
      <c r="AD18" s="133">
        <v>0</v>
      </c>
      <c r="AE18" s="133">
        <v>0</v>
      </c>
      <c r="AF18" s="133">
        <v>0</v>
      </c>
      <c r="AG18" s="133">
        <v>0</v>
      </c>
      <c r="AH18" s="138">
        <f>取引基本表!EC15</f>
        <v>0</v>
      </c>
      <c r="AI18" s="139">
        <f t="shared" si="10"/>
        <v>0</v>
      </c>
      <c r="AJ18" s="136">
        <f t="shared" si="11"/>
        <v>0</v>
      </c>
      <c r="AL18" s="87">
        <v>11</v>
      </c>
      <c r="AM18" s="46" t="s">
        <v>5</v>
      </c>
      <c r="AN18" s="137">
        <f>取引基本表!DH15</f>
        <v>133816</v>
      </c>
      <c r="AO18" s="139">
        <f t="shared" si="12"/>
        <v>1.1786805183530676E-2</v>
      </c>
    </row>
    <row r="19" spans="1:41">
      <c r="A19" s="278">
        <v>12</v>
      </c>
      <c r="B19" s="4" t="s">
        <v>132</v>
      </c>
      <c r="C19" s="130">
        <f t="shared" si="0"/>
        <v>0.15477116362548604</v>
      </c>
      <c r="D19" s="131">
        <f t="shared" si="1"/>
        <v>9.1441697207453668E-2</v>
      </c>
      <c r="E19" s="131">
        <f t="shared" si="2"/>
        <v>6.6432664016930779E-2</v>
      </c>
      <c r="F19" s="131">
        <f t="shared" si="3"/>
        <v>0.41178444226500799</v>
      </c>
      <c r="G19" s="131">
        <f t="shared" si="4"/>
        <v>0.26518866463634955</v>
      </c>
      <c r="H19" s="132">
        <f t="shared" si="5"/>
        <v>3.629866694665056E-4</v>
      </c>
      <c r="I19" s="106"/>
      <c r="J19" s="108"/>
      <c r="K19" s="87">
        <v>12</v>
      </c>
      <c r="L19" s="4" t="s">
        <v>132</v>
      </c>
      <c r="M19" s="90">
        <f>取引基本表!DO16</f>
        <v>33430</v>
      </c>
      <c r="N19" s="91">
        <f>ABS(取引基本表!EA16)</f>
        <v>28256</v>
      </c>
      <c r="O19" s="131">
        <f t="shared" si="6"/>
        <v>0.84522883637451396</v>
      </c>
      <c r="P19" s="132">
        <f t="shared" si="7"/>
        <v>0.15477116362548604</v>
      </c>
      <c r="R19" s="87">
        <v>12</v>
      </c>
      <c r="S19" s="4" t="s">
        <v>132</v>
      </c>
      <c r="T19" s="133">
        <f>雇用表!C19</f>
        <v>3543</v>
      </c>
      <c r="U19" s="138">
        <f>雇用表!F19</f>
        <v>2574</v>
      </c>
      <c r="V19" s="138">
        <f>取引基本表!EC16</f>
        <v>38746</v>
      </c>
      <c r="W19" s="139">
        <f t="shared" si="8"/>
        <v>9.1441697207453668E-2</v>
      </c>
      <c r="X19" s="136">
        <f t="shared" si="9"/>
        <v>6.6432664016930779E-2</v>
      </c>
      <c r="Z19" s="87">
        <v>12</v>
      </c>
      <c r="AA19" s="4" t="s">
        <v>132</v>
      </c>
      <c r="AB19" s="137">
        <v>10275</v>
      </c>
      <c r="AC19" s="133">
        <v>-205</v>
      </c>
      <c r="AD19" s="133">
        <v>6451</v>
      </c>
      <c r="AE19" s="133">
        <v>0</v>
      </c>
      <c r="AF19" s="133">
        <v>-566</v>
      </c>
      <c r="AG19" s="133">
        <v>0</v>
      </c>
      <c r="AH19" s="138">
        <f>取引基本表!EC16</f>
        <v>38746</v>
      </c>
      <c r="AI19" s="139">
        <f t="shared" si="10"/>
        <v>0.41178444226500799</v>
      </c>
      <c r="AJ19" s="136">
        <f t="shared" si="11"/>
        <v>0.26518866463634955</v>
      </c>
      <c r="AL19" s="87">
        <v>12</v>
      </c>
      <c r="AM19" s="46" t="s">
        <v>132</v>
      </c>
      <c r="AN19" s="137">
        <f>取引基本表!DH16</f>
        <v>4121</v>
      </c>
      <c r="AO19" s="139">
        <f t="shared" si="12"/>
        <v>3.629866694665056E-4</v>
      </c>
    </row>
    <row r="20" spans="1:41">
      <c r="A20" s="278">
        <v>13</v>
      </c>
      <c r="B20" s="4" t="s">
        <v>155</v>
      </c>
      <c r="C20" s="130">
        <f t="shared" si="0"/>
        <v>7.1486737743886697E-2</v>
      </c>
      <c r="D20" s="131">
        <f t="shared" si="1"/>
        <v>0.15839578691513065</v>
      </c>
      <c r="E20" s="131">
        <f t="shared" si="2"/>
        <v>0.12083361465577386</v>
      </c>
      <c r="F20" s="131">
        <f t="shared" si="3"/>
        <v>0.37244840546440711</v>
      </c>
      <c r="G20" s="131">
        <f t="shared" si="4"/>
        <v>0.27826165237548667</v>
      </c>
      <c r="H20" s="132">
        <f t="shared" si="5"/>
        <v>1.1765753542180884E-2</v>
      </c>
      <c r="I20" s="106"/>
      <c r="J20" s="108"/>
      <c r="K20" s="87">
        <v>13</v>
      </c>
      <c r="L20" s="4" t="s">
        <v>155</v>
      </c>
      <c r="M20" s="90">
        <f>取引基本表!DO17</f>
        <v>212445</v>
      </c>
      <c r="N20" s="91">
        <f>ABS(取引基本表!EA17)</f>
        <v>197258</v>
      </c>
      <c r="O20" s="131">
        <f t="shared" si="6"/>
        <v>0.9285132622561133</v>
      </c>
      <c r="P20" s="132">
        <f t="shared" si="7"/>
        <v>7.1486737743886697E-2</v>
      </c>
      <c r="R20" s="87">
        <v>13</v>
      </c>
      <c r="S20" s="4" t="s">
        <v>155</v>
      </c>
      <c r="T20" s="133">
        <f>雇用表!C20</f>
        <v>7038</v>
      </c>
      <c r="U20" s="138">
        <f>雇用表!F20</f>
        <v>5369</v>
      </c>
      <c r="V20" s="138">
        <f>取引基本表!EC17</f>
        <v>44433</v>
      </c>
      <c r="W20" s="139">
        <f t="shared" si="8"/>
        <v>0.15839578691513065</v>
      </c>
      <c r="X20" s="136">
        <f t="shared" si="9"/>
        <v>0.12083361465577386</v>
      </c>
      <c r="Z20" s="87">
        <v>13</v>
      </c>
      <c r="AA20" s="4" t="s">
        <v>155</v>
      </c>
      <c r="AB20" s="137">
        <v>12364</v>
      </c>
      <c r="AC20" s="133">
        <v>-1038</v>
      </c>
      <c r="AD20" s="133">
        <v>4162</v>
      </c>
      <c r="AE20" s="133">
        <v>0</v>
      </c>
      <c r="AF20" s="133">
        <v>1061</v>
      </c>
      <c r="AG20" s="133">
        <v>0</v>
      </c>
      <c r="AH20" s="138">
        <f>取引基本表!EC17</f>
        <v>44433</v>
      </c>
      <c r="AI20" s="139">
        <f t="shared" si="10"/>
        <v>0.37244840546440711</v>
      </c>
      <c r="AJ20" s="136">
        <f t="shared" si="11"/>
        <v>0.27826165237548667</v>
      </c>
      <c r="AL20" s="87">
        <v>13</v>
      </c>
      <c r="AM20" s="46" t="s">
        <v>155</v>
      </c>
      <c r="AN20" s="137">
        <f>取引基本表!DH17</f>
        <v>133577</v>
      </c>
      <c r="AO20" s="139">
        <f t="shared" si="12"/>
        <v>1.1765753542180884E-2</v>
      </c>
    </row>
    <row r="21" spans="1:41">
      <c r="A21" s="278">
        <v>14</v>
      </c>
      <c r="B21" s="4" t="s">
        <v>156</v>
      </c>
      <c r="C21" s="130">
        <f t="shared" si="0"/>
        <v>0.28446958256683419</v>
      </c>
      <c r="D21" s="131">
        <f t="shared" si="1"/>
        <v>8.253810320654878E-2</v>
      </c>
      <c r="E21" s="131">
        <f t="shared" si="2"/>
        <v>6.9965175704400528E-2</v>
      </c>
      <c r="F21" s="131">
        <f t="shared" si="3"/>
        <v>0.44611279453665598</v>
      </c>
      <c r="G21" s="131">
        <f t="shared" si="4"/>
        <v>0.16930487087874813</v>
      </c>
      <c r="H21" s="132">
        <f t="shared" si="5"/>
        <v>1.3740820295262042E-4</v>
      </c>
      <c r="I21" s="106"/>
      <c r="J21" s="108"/>
      <c r="K21" s="87">
        <v>14</v>
      </c>
      <c r="L21" s="4" t="s">
        <v>156</v>
      </c>
      <c r="M21" s="90">
        <f>取引基本表!DO18</f>
        <v>109263</v>
      </c>
      <c r="N21" s="91">
        <f>ABS(取引基本表!EA18)</f>
        <v>78181</v>
      </c>
      <c r="O21" s="131">
        <f t="shared" si="6"/>
        <v>0.71553041743316581</v>
      </c>
      <c r="P21" s="132">
        <f t="shared" si="7"/>
        <v>0.28446958256683419</v>
      </c>
      <c r="R21" s="87">
        <v>14</v>
      </c>
      <c r="S21" s="4" t="s">
        <v>156</v>
      </c>
      <c r="T21" s="133">
        <f>雇用表!C21</f>
        <v>3650</v>
      </c>
      <c r="U21" s="138">
        <f>雇用表!F21</f>
        <v>3094</v>
      </c>
      <c r="V21" s="138">
        <f>取引基本表!EC18</f>
        <v>44222</v>
      </c>
      <c r="W21" s="139">
        <f t="shared" si="8"/>
        <v>8.253810320654878E-2</v>
      </c>
      <c r="X21" s="136">
        <f t="shared" si="9"/>
        <v>6.9965175704400528E-2</v>
      </c>
      <c r="Z21" s="87">
        <v>14</v>
      </c>
      <c r="AA21" s="4" t="s">
        <v>156</v>
      </c>
      <c r="AB21" s="137">
        <v>7487</v>
      </c>
      <c r="AC21" s="133">
        <v>6809</v>
      </c>
      <c r="AD21" s="133">
        <v>3606</v>
      </c>
      <c r="AE21" s="133">
        <v>0</v>
      </c>
      <c r="AF21" s="133">
        <v>1826</v>
      </c>
      <c r="AG21" s="133">
        <v>0</v>
      </c>
      <c r="AH21" s="138">
        <f>取引基本表!EC18</f>
        <v>44222</v>
      </c>
      <c r="AI21" s="139">
        <f t="shared" si="10"/>
        <v>0.44611279453665598</v>
      </c>
      <c r="AJ21" s="136">
        <f t="shared" si="11"/>
        <v>0.16930487087874813</v>
      </c>
      <c r="AL21" s="87">
        <v>14</v>
      </c>
      <c r="AM21" s="46" t="s">
        <v>156</v>
      </c>
      <c r="AN21" s="137">
        <f>取引基本表!DH18</f>
        <v>1560</v>
      </c>
      <c r="AO21" s="139">
        <f t="shared" si="12"/>
        <v>1.3740820295262042E-4</v>
      </c>
    </row>
    <row r="22" spans="1:41">
      <c r="A22" s="278">
        <v>15</v>
      </c>
      <c r="B22" s="4" t="s">
        <v>6</v>
      </c>
      <c r="C22" s="130">
        <f t="shared" si="0"/>
        <v>3.4331710137193383E-2</v>
      </c>
      <c r="D22" s="131">
        <f t="shared" si="1"/>
        <v>9.962106650557416E-2</v>
      </c>
      <c r="E22" s="131">
        <f t="shared" si="2"/>
        <v>7.2464166071722777E-2</v>
      </c>
      <c r="F22" s="131">
        <f t="shared" si="3"/>
        <v>0.42948541929814926</v>
      </c>
      <c r="G22" s="131">
        <f t="shared" si="4"/>
        <v>0.24850348728650667</v>
      </c>
      <c r="H22" s="132">
        <f t="shared" si="5"/>
        <v>1.107985759577572E-3</v>
      </c>
      <c r="I22" s="106"/>
      <c r="J22" s="108"/>
      <c r="K22" s="87">
        <v>15</v>
      </c>
      <c r="L22" s="4" t="s">
        <v>6</v>
      </c>
      <c r="M22" s="90">
        <f>取引基本表!DO19</f>
        <v>89946</v>
      </c>
      <c r="N22" s="91">
        <f>ABS(取引基本表!EA19)</f>
        <v>86858</v>
      </c>
      <c r="O22" s="131">
        <f t="shared" si="6"/>
        <v>0.96566828986280662</v>
      </c>
      <c r="P22" s="132">
        <f t="shared" si="7"/>
        <v>3.4331710137193383E-2</v>
      </c>
      <c r="R22" s="87">
        <v>15</v>
      </c>
      <c r="S22" s="4" t="s">
        <v>6</v>
      </c>
      <c r="T22" s="133">
        <f>雇用表!C22</f>
        <v>3628</v>
      </c>
      <c r="U22" s="138">
        <f>雇用表!F22</f>
        <v>2639</v>
      </c>
      <c r="V22" s="138">
        <f>取引基本表!EC19</f>
        <v>36418</v>
      </c>
      <c r="W22" s="139">
        <f t="shared" si="8"/>
        <v>9.962106650557416E-2</v>
      </c>
      <c r="X22" s="136">
        <f t="shared" si="9"/>
        <v>7.2464166071722777E-2</v>
      </c>
      <c r="Z22" s="87">
        <v>15</v>
      </c>
      <c r="AA22" s="4" t="s">
        <v>6</v>
      </c>
      <c r="AB22" s="137">
        <v>9050</v>
      </c>
      <c r="AC22" s="133">
        <v>3381</v>
      </c>
      <c r="AD22" s="133">
        <v>1883</v>
      </c>
      <c r="AE22" s="133">
        <v>0</v>
      </c>
      <c r="AF22" s="133">
        <v>1327</v>
      </c>
      <c r="AG22" s="133">
        <v>0</v>
      </c>
      <c r="AH22" s="138">
        <f>取引基本表!EC19</f>
        <v>36418</v>
      </c>
      <c r="AI22" s="139">
        <f t="shared" si="10"/>
        <v>0.42948541929814926</v>
      </c>
      <c r="AJ22" s="136">
        <f t="shared" si="11"/>
        <v>0.24850348728650667</v>
      </c>
      <c r="AL22" s="87">
        <v>15</v>
      </c>
      <c r="AM22" s="46" t="s">
        <v>6</v>
      </c>
      <c r="AN22" s="137">
        <f>取引基本表!DH19</f>
        <v>12579</v>
      </c>
      <c r="AO22" s="139">
        <f t="shared" si="12"/>
        <v>1.107985759577572E-3</v>
      </c>
    </row>
    <row r="23" spans="1:41">
      <c r="A23" s="278">
        <v>16</v>
      </c>
      <c r="B23" s="4" t="s">
        <v>133</v>
      </c>
      <c r="C23" s="130">
        <f t="shared" si="0"/>
        <v>0.35883582069366582</v>
      </c>
      <c r="D23" s="131">
        <f t="shared" si="1"/>
        <v>1.4684232617289055E-2</v>
      </c>
      <c r="E23" s="131">
        <f t="shared" si="2"/>
        <v>1.4364737794984558E-2</v>
      </c>
      <c r="F23" s="131">
        <f t="shared" si="3"/>
        <v>0.23642616850532805</v>
      </c>
      <c r="G23" s="131">
        <f t="shared" si="4"/>
        <v>0.10214437407205548</v>
      </c>
      <c r="H23" s="132">
        <f t="shared" si="5"/>
        <v>-3.3682626159667979E-4</v>
      </c>
      <c r="I23" s="106"/>
      <c r="J23" s="108"/>
      <c r="K23" s="87">
        <v>16</v>
      </c>
      <c r="L23" s="4" t="s">
        <v>133</v>
      </c>
      <c r="M23" s="90">
        <f>取引基本表!DO20</f>
        <v>147881</v>
      </c>
      <c r="N23" s="91">
        <f>ABS(取引基本表!EA20)</f>
        <v>94816</v>
      </c>
      <c r="O23" s="131">
        <f t="shared" si="6"/>
        <v>0.64116417930633418</v>
      </c>
      <c r="P23" s="132">
        <f t="shared" si="7"/>
        <v>0.35883582069366582</v>
      </c>
      <c r="R23" s="87">
        <v>16</v>
      </c>
      <c r="S23" s="4" t="s">
        <v>133</v>
      </c>
      <c r="T23" s="133">
        <f>雇用表!C23</f>
        <v>2344</v>
      </c>
      <c r="U23" s="138">
        <f>雇用表!F23</f>
        <v>2293</v>
      </c>
      <c r="V23" s="138">
        <f>取引基本表!EC20</f>
        <v>159627</v>
      </c>
      <c r="W23" s="139">
        <f t="shared" si="8"/>
        <v>1.4684232617289055E-2</v>
      </c>
      <c r="X23" s="136">
        <f t="shared" si="9"/>
        <v>1.4364737794984558E-2</v>
      </c>
      <c r="Z23" s="87">
        <v>16</v>
      </c>
      <c r="AA23" s="4" t="s">
        <v>133</v>
      </c>
      <c r="AB23" s="137">
        <v>16305</v>
      </c>
      <c r="AC23" s="133">
        <v>8982</v>
      </c>
      <c r="AD23" s="133">
        <v>8977</v>
      </c>
      <c r="AE23" s="133">
        <v>0</v>
      </c>
      <c r="AF23" s="133">
        <v>3476</v>
      </c>
      <c r="AG23" s="133">
        <v>0</v>
      </c>
      <c r="AH23" s="138">
        <f>取引基本表!EC20</f>
        <v>159627</v>
      </c>
      <c r="AI23" s="139">
        <f t="shared" si="10"/>
        <v>0.23642616850532805</v>
      </c>
      <c r="AJ23" s="136">
        <f t="shared" si="11"/>
        <v>0.10214437407205548</v>
      </c>
      <c r="AL23" s="87">
        <v>16</v>
      </c>
      <c r="AM23" s="46" t="s">
        <v>133</v>
      </c>
      <c r="AN23" s="137">
        <f>取引基本表!DH20</f>
        <v>-3824</v>
      </c>
      <c r="AO23" s="139">
        <f t="shared" si="12"/>
        <v>-3.3682626159667979E-4</v>
      </c>
    </row>
    <row r="24" spans="1:41">
      <c r="A24" s="278">
        <v>17</v>
      </c>
      <c r="B24" s="4" t="s">
        <v>134</v>
      </c>
      <c r="C24" s="130">
        <f t="shared" si="0"/>
        <v>0.40917429917582804</v>
      </c>
      <c r="D24" s="131">
        <f t="shared" si="1"/>
        <v>5.0658842598151038E-2</v>
      </c>
      <c r="E24" s="131">
        <f t="shared" si="2"/>
        <v>4.8407671989434506E-2</v>
      </c>
      <c r="F24" s="131">
        <f t="shared" si="3"/>
        <v>0.44920608716532595</v>
      </c>
      <c r="G24" s="131">
        <f t="shared" si="4"/>
        <v>0.23946452155120662</v>
      </c>
      <c r="H24" s="132">
        <f t="shared" si="5"/>
        <v>1.0080124837114025E-3</v>
      </c>
      <c r="I24" s="106"/>
      <c r="J24" s="108"/>
      <c r="K24" s="87">
        <v>17</v>
      </c>
      <c r="L24" s="4" t="s">
        <v>134</v>
      </c>
      <c r="M24" s="90">
        <f>取引基本表!DO21</f>
        <v>143902</v>
      </c>
      <c r="N24" s="91">
        <f>ABS(取引基本表!EA21)</f>
        <v>85021</v>
      </c>
      <c r="O24" s="131">
        <f t="shared" si="6"/>
        <v>0.59082570082417196</v>
      </c>
      <c r="P24" s="132">
        <f t="shared" si="7"/>
        <v>0.40917429917582804</v>
      </c>
      <c r="R24" s="87">
        <v>17</v>
      </c>
      <c r="S24" s="4" t="s">
        <v>134</v>
      </c>
      <c r="T24" s="133">
        <f>雇用表!C24</f>
        <v>6751</v>
      </c>
      <c r="U24" s="138">
        <f>雇用表!F24</f>
        <v>6451</v>
      </c>
      <c r="V24" s="138">
        <f>取引基本表!EC21</f>
        <v>133264</v>
      </c>
      <c r="W24" s="139">
        <f t="shared" si="8"/>
        <v>5.0658842598151038E-2</v>
      </c>
      <c r="X24" s="136">
        <f t="shared" si="9"/>
        <v>4.8407671989434506E-2</v>
      </c>
      <c r="Z24" s="87">
        <v>17</v>
      </c>
      <c r="AA24" s="4" t="s">
        <v>134</v>
      </c>
      <c r="AB24" s="137">
        <v>31912</v>
      </c>
      <c r="AC24" s="133">
        <v>12344</v>
      </c>
      <c r="AD24" s="133">
        <v>8918</v>
      </c>
      <c r="AE24" s="133">
        <v>0</v>
      </c>
      <c r="AF24" s="133">
        <v>6689</v>
      </c>
      <c r="AG24" s="133">
        <v>0</v>
      </c>
      <c r="AH24" s="138">
        <f>取引基本表!EC21</f>
        <v>133264</v>
      </c>
      <c r="AI24" s="139">
        <f t="shared" si="10"/>
        <v>0.44920608716532595</v>
      </c>
      <c r="AJ24" s="136">
        <f t="shared" si="11"/>
        <v>0.23946452155120662</v>
      </c>
      <c r="AL24" s="87">
        <v>17</v>
      </c>
      <c r="AM24" s="46" t="s">
        <v>134</v>
      </c>
      <c r="AN24" s="137">
        <f>取引基本表!DH21</f>
        <v>11444</v>
      </c>
      <c r="AO24" s="139">
        <f t="shared" si="12"/>
        <v>1.0080124837114025E-3</v>
      </c>
    </row>
    <row r="25" spans="1:41">
      <c r="A25" s="278">
        <v>18</v>
      </c>
      <c r="B25" s="4" t="s">
        <v>7</v>
      </c>
      <c r="C25" s="130">
        <f t="shared" si="0"/>
        <v>0.23511226567009991</v>
      </c>
      <c r="D25" s="131">
        <f t="shared" si="1"/>
        <v>0.10636819321029847</v>
      </c>
      <c r="E25" s="131">
        <f t="shared" si="2"/>
        <v>9.9065846434267482E-2</v>
      </c>
      <c r="F25" s="131">
        <f t="shared" si="3"/>
        <v>0.59297106402369559</v>
      </c>
      <c r="G25" s="131">
        <f t="shared" si="4"/>
        <v>0.28954203691045799</v>
      </c>
      <c r="H25" s="132">
        <f t="shared" si="5"/>
        <v>1.3547039496226296E-4</v>
      </c>
      <c r="I25" s="106"/>
      <c r="J25" s="108"/>
      <c r="K25" s="87">
        <v>18</v>
      </c>
      <c r="L25" s="4" t="s">
        <v>7</v>
      </c>
      <c r="M25" s="90">
        <f>取引基本表!DO22</f>
        <v>131652</v>
      </c>
      <c r="N25" s="91">
        <f>ABS(取引基本表!EA22)</f>
        <v>100699</v>
      </c>
      <c r="O25" s="131">
        <f t="shared" si="6"/>
        <v>0.76488773432990009</v>
      </c>
      <c r="P25" s="132">
        <f t="shared" si="7"/>
        <v>0.23511226567009991</v>
      </c>
      <c r="R25" s="87">
        <v>18</v>
      </c>
      <c r="S25" s="4" t="s">
        <v>7</v>
      </c>
      <c r="T25" s="133">
        <f>雇用表!C25</f>
        <v>9337</v>
      </c>
      <c r="U25" s="138">
        <f>雇用表!F25</f>
        <v>8696</v>
      </c>
      <c r="V25" s="138">
        <f>取引基本表!EC22</f>
        <v>87780</v>
      </c>
      <c r="W25" s="139">
        <f t="shared" si="8"/>
        <v>0.10636819321029847</v>
      </c>
      <c r="X25" s="136">
        <f t="shared" si="9"/>
        <v>9.9065846434267482E-2</v>
      </c>
      <c r="Z25" s="87">
        <v>18</v>
      </c>
      <c r="AA25" s="4" t="s">
        <v>7</v>
      </c>
      <c r="AB25" s="137">
        <v>25416</v>
      </c>
      <c r="AC25" s="133">
        <v>11827</v>
      </c>
      <c r="AD25" s="133">
        <v>10865</v>
      </c>
      <c r="AE25" s="133">
        <v>0</v>
      </c>
      <c r="AF25" s="133">
        <v>3943</v>
      </c>
      <c r="AG25" s="133">
        <v>0</v>
      </c>
      <c r="AH25" s="138">
        <f>取引基本表!EC22</f>
        <v>87780</v>
      </c>
      <c r="AI25" s="139">
        <f t="shared" si="10"/>
        <v>0.59297106402369559</v>
      </c>
      <c r="AJ25" s="136">
        <f t="shared" si="11"/>
        <v>0.28954203691045799</v>
      </c>
      <c r="AL25" s="87">
        <v>18</v>
      </c>
      <c r="AM25" s="46" t="s">
        <v>7</v>
      </c>
      <c r="AN25" s="137">
        <f>取引基本表!DH22</f>
        <v>1538</v>
      </c>
      <c r="AO25" s="139">
        <f t="shared" si="12"/>
        <v>1.3547039496226296E-4</v>
      </c>
    </row>
    <row r="26" spans="1:41">
      <c r="A26" s="278">
        <v>19</v>
      </c>
      <c r="B26" s="4" t="s">
        <v>8</v>
      </c>
      <c r="C26" s="130">
        <f t="shared" si="0"/>
        <v>0.19692116034881657</v>
      </c>
      <c r="D26" s="131">
        <f t="shared" si="1"/>
        <v>2.5495552286895005E-2</v>
      </c>
      <c r="E26" s="131">
        <f t="shared" si="2"/>
        <v>2.5425509560832109E-2</v>
      </c>
      <c r="F26" s="131">
        <f t="shared" si="3"/>
        <v>0.35203474119212719</v>
      </c>
      <c r="G26" s="131">
        <f t="shared" si="4"/>
        <v>0.10478391819009596</v>
      </c>
      <c r="H26" s="132">
        <f t="shared" si="5"/>
        <v>9.0724646821281429E-6</v>
      </c>
      <c r="I26" s="106"/>
      <c r="J26" s="108"/>
      <c r="K26" s="87">
        <v>19</v>
      </c>
      <c r="L26" s="4" t="s">
        <v>8</v>
      </c>
      <c r="M26" s="90">
        <f>取引基本表!DO23</f>
        <v>11238</v>
      </c>
      <c r="N26" s="91">
        <f>ABS(取引基本表!EA23)</f>
        <v>9025</v>
      </c>
      <c r="O26" s="131">
        <f t="shared" si="6"/>
        <v>0.80307883965118343</v>
      </c>
      <c r="P26" s="132">
        <f t="shared" si="7"/>
        <v>0.19692116034881657</v>
      </c>
      <c r="R26" s="87">
        <v>19</v>
      </c>
      <c r="S26" s="4" t="s">
        <v>8</v>
      </c>
      <c r="T26" s="133">
        <f>雇用表!C26</f>
        <v>364</v>
      </c>
      <c r="U26" s="138">
        <f>雇用表!F26</f>
        <v>363</v>
      </c>
      <c r="V26" s="138">
        <f>取引基本表!EC23</f>
        <v>14277</v>
      </c>
      <c r="W26" s="139">
        <f t="shared" si="8"/>
        <v>2.5495552286895005E-2</v>
      </c>
      <c r="X26" s="136">
        <f t="shared" si="9"/>
        <v>2.5425509560832109E-2</v>
      </c>
      <c r="Z26" s="87">
        <v>19</v>
      </c>
      <c r="AA26" s="4" t="s">
        <v>8</v>
      </c>
      <c r="AB26" s="137">
        <v>1496</v>
      </c>
      <c r="AC26" s="133">
        <v>1521</v>
      </c>
      <c r="AD26" s="133">
        <v>1441</v>
      </c>
      <c r="AE26" s="133">
        <v>0</v>
      </c>
      <c r="AF26" s="133">
        <v>568</v>
      </c>
      <c r="AG26" s="133">
        <v>0</v>
      </c>
      <c r="AH26" s="138">
        <f>取引基本表!EC23</f>
        <v>14277</v>
      </c>
      <c r="AI26" s="139">
        <f t="shared" si="10"/>
        <v>0.35203474119212719</v>
      </c>
      <c r="AJ26" s="136">
        <f t="shared" si="11"/>
        <v>0.10478391819009596</v>
      </c>
      <c r="AL26" s="87">
        <v>19</v>
      </c>
      <c r="AM26" s="46" t="s">
        <v>8</v>
      </c>
      <c r="AN26" s="137">
        <f>取引基本表!DH23</f>
        <v>103</v>
      </c>
      <c r="AO26" s="139">
        <f t="shared" si="12"/>
        <v>9.0724646821281429E-6</v>
      </c>
    </row>
    <row r="27" spans="1:41">
      <c r="A27" s="278">
        <v>20</v>
      </c>
      <c r="B27" s="4" t="s">
        <v>157</v>
      </c>
      <c r="C27" s="130">
        <f t="shared" si="0"/>
        <v>0.30073452422502145</v>
      </c>
      <c r="D27" s="131">
        <f t="shared" si="1"/>
        <v>1.3554827278728011E-2</v>
      </c>
      <c r="E27" s="131">
        <f t="shared" si="2"/>
        <v>1.3479554850439475E-2</v>
      </c>
      <c r="F27" s="131">
        <f t="shared" si="3"/>
        <v>0.47343462300093803</v>
      </c>
      <c r="G27" s="131">
        <f t="shared" si="4"/>
        <v>0.11968895116556461</v>
      </c>
      <c r="H27" s="132">
        <f t="shared" si="5"/>
        <v>2.8538626767082703E-5</v>
      </c>
      <c r="I27" s="106"/>
      <c r="J27" s="108"/>
      <c r="K27" s="87">
        <v>20</v>
      </c>
      <c r="L27" s="4" t="s">
        <v>157</v>
      </c>
      <c r="M27" s="90">
        <f>取引基本表!DO24</f>
        <v>126068</v>
      </c>
      <c r="N27" s="91">
        <f>ABS(取引基本表!EA24)</f>
        <v>88155</v>
      </c>
      <c r="O27" s="131">
        <f t="shared" si="6"/>
        <v>0.69926547577497855</v>
      </c>
      <c r="P27" s="132">
        <f t="shared" si="7"/>
        <v>0.30073452422502145</v>
      </c>
      <c r="R27" s="87">
        <v>20</v>
      </c>
      <c r="S27" s="4" t="s">
        <v>157</v>
      </c>
      <c r="T27" s="133">
        <f>雇用表!C27</f>
        <v>2341</v>
      </c>
      <c r="U27" s="138">
        <f>雇用表!F27</f>
        <v>2328</v>
      </c>
      <c r="V27" s="138">
        <f>取引基本表!EC24</f>
        <v>172706</v>
      </c>
      <c r="W27" s="139">
        <f t="shared" si="8"/>
        <v>1.3554827278728011E-2</v>
      </c>
      <c r="X27" s="136">
        <f t="shared" si="9"/>
        <v>1.3479554850439475E-2</v>
      </c>
      <c r="Z27" s="87">
        <v>20</v>
      </c>
      <c r="AA27" s="4" t="s">
        <v>157</v>
      </c>
      <c r="AB27" s="137">
        <v>20671</v>
      </c>
      <c r="AC27" s="133">
        <v>38873</v>
      </c>
      <c r="AD27" s="133">
        <v>20231</v>
      </c>
      <c r="AE27" s="133">
        <v>0</v>
      </c>
      <c r="AF27" s="133">
        <v>1993</v>
      </c>
      <c r="AG27" s="133">
        <v>-3</v>
      </c>
      <c r="AH27" s="138">
        <f>取引基本表!EC24</f>
        <v>172706</v>
      </c>
      <c r="AI27" s="139">
        <f t="shared" si="10"/>
        <v>0.47343462300093803</v>
      </c>
      <c r="AJ27" s="136">
        <f t="shared" si="11"/>
        <v>0.11968895116556461</v>
      </c>
      <c r="AL27" s="87">
        <v>20</v>
      </c>
      <c r="AM27" s="46" t="s">
        <v>157</v>
      </c>
      <c r="AN27" s="137">
        <f>取引基本表!DH24</f>
        <v>324</v>
      </c>
      <c r="AO27" s="139">
        <f t="shared" si="12"/>
        <v>2.8538626767082703E-5</v>
      </c>
    </row>
    <row r="28" spans="1:41">
      <c r="A28" s="278">
        <v>21</v>
      </c>
      <c r="B28" s="4" t="s">
        <v>158</v>
      </c>
      <c r="C28" s="130">
        <f t="shared" si="0"/>
        <v>4.0746427306012079E-3</v>
      </c>
      <c r="D28" s="131">
        <f t="shared" si="1"/>
        <v>8.1790123456790126E-2</v>
      </c>
      <c r="E28" s="131">
        <f t="shared" si="2"/>
        <v>8.1790123456790126E-2</v>
      </c>
      <c r="F28" s="131">
        <f t="shared" si="3"/>
        <v>0.15462962962962962</v>
      </c>
      <c r="G28" s="131">
        <f t="shared" si="4"/>
        <v>2.2222222222222223E-2</v>
      </c>
      <c r="H28" s="132">
        <f t="shared" si="5"/>
        <v>0</v>
      </c>
      <c r="I28" s="106"/>
      <c r="J28" s="108"/>
      <c r="K28" s="87">
        <v>21</v>
      </c>
      <c r="L28" s="4" t="s">
        <v>158</v>
      </c>
      <c r="M28" s="90">
        <f>取引基本表!DO25</f>
        <v>84670</v>
      </c>
      <c r="N28" s="91">
        <f>ABS(取引基本表!EA25)</f>
        <v>84325</v>
      </c>
      <c r="O28" s="131">
        <f t="shared" si="6"/>
        <v>0.99592535726939879</v>
      </c>
      <c r="P28" s="132">
        <f t="shared" si="7"/>
        <v>4.0746427306012079E-3</v>
      </c>
      <c r="R28" s="87">
        <v>21</v>
      </c>
      <c r="S28" s="4" t="s">
        <v>158</v>
      </c>
      <c r="T28" s="133">
        <f>雇用表!C28</f>
        <v>265</v>
      </c>
      <c r="U28" s="138">
        <f>雇用表!F28</f>
        <v>265</v>
      </c>
      <c r="V28" s="138">
        <f>取引基本表!EC25</f>
        <v>3240</v>
      </c>
      <c r="W28" s="139">
        <f t="shared" si="8"/>
        <v>8.1790123456790126E-2</v>
      </c>
      <c r="X28" s="136">
        <f t="shared" si="9"/>
        <v>8.1790123456790126E-2</v>
      </c>
      <c r="Z28" s="87">
        <v>21</v>
      </c>
      <c r="AA28" s="4" t="s">
        <v>158</v>
      </c>
      <c r="AB28" s="137">
        <v>72</v>
      </c>
      <c r="AC28" s="133">
        <v>237</v>
      </c>
      <c r="AD28" s="133">
        <v>210</v>
      </c>
      <c r="AE28" s="133">
        <v>0</v>
      </c>
      <c r="AF28" s="133">
        <v>-18</v>
      </c>
      <c r="AG28" s="133">
        <v>0</v>
      </c>
      <c r="AH28" s="138">
        <f>取引基本表!EC25</f>
        <v>3240</v>
      </c>
      <c r="AI28" s="139">
        <f t="shared" si="10"/>
        <v>0.15462962962962962</v>
      </c>
      <c r="AJ28" s="136">
        <f t="shared" si="11"/>
        <v>2.2222222222222223E-2</v>
      </c>
      <c r="AL28" s="87">
        <v>21</v>
      </c>
      <c r="AM28" s="46" t="s">
        <v>158</v>
      </c>
      <c r="AN28" s="137">
        <f>取引基本表!DH25</f>
        <v>0</v>
      </c>
      <c r="AO28" s="139">
        <f t="shared" si="12"/>
        <v>0</v>
      </c>
    </row>
    <row r="29" spans="1:41">
      <c r="A29" s="278">
        <v>22</v>
      </c>
      <c r="B29" s="4" t="s">
        <v>159</v>
      </c>
      <c r="C29" s="130">
        <f t="shared" si="0"/>
        <v>0.21864376148697262</v>
      </c>
      <c r="D29" s="131">
        <f t="shared" si="1"/>
        <v>1.4891423800720718E-2</v>
      </c>
      <c r="E29" s="131">
        <f t="shared" si="2"/>
        <v>1.4831789952548495E-2</v>
      </c>
      <c r="F29" s="131">
        <f t="shared" si="3"/>
        <v>0.29272126287452188</v>
      </c>
      <c r="G29" s="131">
        <f t="shared" si="4"/>
        <v>9.8302139151325144E-2</v>
      </c>
      <c r="H29" s="132">
        <f t="shared" si="5"/>
        <v>5.2849308827930935E-7</v>
      </c>
      <c r="I29" s="106"/>
      <c r="J29" s="108"/>
      <c r="K29" s="87">
        <v>22</v>
      </c>
      <c r="L29" s="4" t="s">
        <v>159</v>
      </c>
      <c r="M29" s="90">
        <f>取引基本表!DO26</f>
        <v>293267</v>
      </c>
      <c r="N29" s="91">
        <f>ABS(取引基本表!EA26)</f>
        <v>229146</v>
      </c>
      <c r="O29" s="131">
        <f t="shared" si="6"/>
        <v>0.78135623851302738</v>
      </c>
      <c r="P29" s="132">
        <f t="shared" si="7"/>
        <v>0.21864376148697262</v>
      </c>
      <c r="R29" s="87">
        <v>22</v>
      </c>
      <c r="S29" s="4" t="s">
        <v>159</v>
      </c>
      <c r="T29" s="133">
        <f>雇用表!C29</f>
        <v>3496</v>
      </c>
      <c r="U29" s="138">
        <f>雇用表!F29</f>
        <v>3482</v>
      </c>
      <c r="V29" s="138">
        <f>取引基本表!EC26</f>
        <v>234766</v>
      </c>
      <c r="W29" s="139">
        <f t="shared" si="8"/>
        <v>1.4891423800720718E-2</v>
      </c>
      <c r="X29" s="136">
        <f t="shared" si="9"/>
        <v>1.4831789952548495E-2</v>
      </c>
      <c r="Z29" s="87">
        <v>22</v>
      </c>
      <c r="AA29" s="4" t="s">
        <v>159</v>
      </c>
      <c r="AB29" s="137">
        <v>23078</v>
      </c>
      <c r="AC29" s="133">
        <v>13518</v>
      </c>
      <c r="AD29" s="133">
        <v>32284</v>
      </c>
      <c r="AE29" s="133">
        <v>0</v>
      </c>
      <c r="AF29" s="133">
        <v>-159</v>
      </c>
      <c r="AG29" s="133">
        <v>0</v>
      </c>
      <c r="AH29" s="138">
        <f>取引基本表!EC26</f>
        <v>234766</v>
      </c>
      <c r="AI29" s="139">
        <f t="shared" si="10"/>
        <v>0.29272126287452188</v>
      </c>
      <c r="AJ29" s="136">
        <f t="shared" si="11"/>
        <v>9.8302139151325144E-2</v>
      </c>
      <c r="AL29" s="87">
        <v>22</v>
      </c>
      <c r="AM29" s="46" t="s">
        <v>159</v>
      </c>
      <c r="AN29" s="137">
        <f>取引基本表!DH26</f>
        <v>6</v>
      </c>
      <c r="AO29" s="139">
        <f t="shared" si="12"/>
        <v>5.2849308827930935E-7</v>
      </c>
    </row>
    <row r="30" spans="1:41">
      <c r="A30" s="278">
        <v>23</v>
      </c>
      <c r="B30" s="4" t="s">
        <v>9</v>
      </c>
      <c r="C30" s="130">
        <f t="shared" si="0"/>
        <v>0.25488072351141322</v>
      </c>
      <c r="D30" s="131">
        <f t="shared" si="1"/>
        <v>1.1567108034908215E-2</v>
      </c>
      <c r="E30" s="131">
        <f t="shared" si="2"/>
        <v>1.1538895576286488E-2</v>
      </c>
      <c r="F30" s="131">
        <f t="shared" si="3"/>
        <v>0.28002746012639179</v>
      </c>
      <c r="G30" s="131">
        <f t="shared" si="4"/>
        <v>8.5709449292807702E-2</v>
      </c>
      <c r="H30" s="132">
        <f t="shared" si="5"/>
        <v>0</v>
      </c>
      <c r="I30" s="106"/>
      <c r="J30" s="108"/>
      <c r="K30" s="87">
        <v>23</v>
      </c>
      <c r="L30" s="4" t="s">
        <v>9</v>
      </c>
      <c r="M30" s="90">
        <f>取引基本表!DO27</f>
        <v>73862</v>
      </c>
      <c r="N30" s="91">
        <f>ABS(取引基本表!EA27)</f>
        <v>55036</v>
      </c>
      <c r="O30" s="131">
        <f t="shared" si="6"/>
        <v>0.74511927648858678</v>
      </c>
      <c r="P30" s="132">
        <f t="shared" si="7"/>
        <v>0.25488072351141322</v>
      </c>
      <c r="R30" s="87">
        <v>23</v>
      </c>
      <c r="S30" s="4" t="s">
        <v>9</v>
      </c>
      <c r="T30" s="133">
        <f>雇用表!C30</f>
        <v>1230</v>
      </c>
      <c r="U30" s="138">
        <f>雇用表!F30</f>
        <v>1227</v>
      </c>
      <c r="V30" s="138">
        <f>取引基本表!EC27</f>
        <v>106336</v>
      </c>
      <c r="W30" s="139">
        <f t="shared" si="8"/>
        <v>1.1567108034908215E-2</v>
      </c>
      <c r="X30" s="136">
        <f t="shared" si="9"/>
        <v>1.1538895576286488E-2</v>
      </c>
      <c r="Z30" s="87">
        <v>23</v>
      </c>
      <c r="AA30" s="4" t="s">
        <v>9</v>
      </c>
      <c r="AB30" s="137">
        <v>9114</v>
      </c>
      <c r="AC30" s="133">
        <v>9288</v>
      </c>
      <c r="AD30" s="133">
        <v>13966</v>
      </c>
      <c r="AE30" s="133">
        <v>0</v>
      </c>
      <c r="AF30" s="133">
        <v>-2591</v>
      </c>
      <c r="AG30" s="133">
        <v>0</v>
      </c>
      <c r="AH30" s="138">
        <f>取引基本表!EC27</f>
        <v>106336</v>
      </c>
      <c r="AI30" s="139">
        <f t="shared" si="10"/>
        <v>0.28002746012639179</v>
      </c>
      <c r="AJ30" s="136">
        <f t="shared" si="11"/>
        <v>8.5709449292807702E-2</v>
      </c>
      <c r="AL30" s="87">
        <v>23</v>
      </c>
      <c r="AM30" s="46" t="s">
        <v>9</v>
      </c>
      <c r="AN30" s="137">
        <f>取引基本表!DH27</f>
        <v>0</v>
      </c>
      <c r="AO30" s="139">
        <f t="shared" si="12"/>
        <v>0</v>
      </c>
    </row>
    <row r="31" spans="1:41">
      <c r="A31" s="278">
        <v>24</v>
      </c>
      <c r="B31" s="4" t="s">
        <v>10</v>
      </c>
      <c r="C31" s="130">
        <f t="shared" si="0"/>
        <v>1.4617169373549843E-2</v>
      </c>
      <c r="D31" s="131">
        <f t="shared" si="1"/>
        <v>1.3506678406174482E-2</v>
      </c>
      <c r="E31" s="131">
        <f t="shared" si="2"/>
        <v>1.3506678406174482E-2</v>
      </c>
      <c r="F31" s="131">
        <f t="shared" si="3"/>
        <v>0.39330473389408216</v>
      </c>
      <c r="G31" s="131">
        <f t="shared" si="4"/>
        <v>0.18201232648320564</v>
      </c>
      <c r="H31" s="132">
        <f t="shared" si="5"/>
        <v>0</v>
      </c>
      <c r="I31" s="106"/>
      <c r="J31" s="108"/>
      <c r="K31" s="87">
        <v>24</v>
      </c>
      <c r="L31" s="4" t="s">
        <v>10</v>
      </c>
      <c r="M31" s="90">
        <f>取引基本表!DO28</f>
        <v>12930</v>
      </c>
      <c r="N31" s="91">
        <f>ABS(取引基本表!EA28)</f>
        <v>12741</v>
      </c>
      <c r="O31" s="131">
        <f t="shared" si="6"/>
        <v>0.98538283062645016</v>
      </c>
      <c r="P31" s="132">
        <f t="shared" si="7"/>
        <v>1.4617169373549843E-2</v>
      </c>
      <c r="R31" s="87">
        <v>24</v>
      </c>
      <c r="S31" s="4" t="s">
        <v>10</v>
      </c>
      <c r="T31" s="133">
        <f>雇用表!C31</f>
        <v>721</v>
      </c>
      <c r="U31" s="138">
        <f>雇用表!F31</f>
        <v>721</v>
      </c>
      <c r="V31" s="138">
        <f>取引基本表!EC28</f>
        <v>53381</v>
      </c>
      <c r="W31" s="139">
        <f t="shared" si="8"/>
        <v>1.3506678406174482E-2</v>
      </c>
      <c r="X31" s="136">
        <f t="shared" si="9"/>
        <v>1.3506678406174482E-2</v>
      </c>
      <c r="Z31" s="87">
        <v>24</v>
      </c>
      <c r="AA31" s="4" t="s">
        <v>10</v>
      </c>
      <c r="AB31" s="137">
        <v>9716</v>
      </c>
      <c r="AC31" s="133">
        <v>5988</v>
      </c>
      <c r="AD31" s="133">
        <v>6399</v>
      </c>
      <c r="AE31" s="133">
        <v>0</v>
      </c>
      <c r="AF31" s="133">
        <v>-1108</v>
      </c>
      <c r="AG31" s="133">
        <v>0</v>
      </c>
      <c r="AH31" s="138">
        <f>取引基本表!EC28</f>
        <v>53381</v>
      </c>
      <c r="AI31" s="139">
        <f t="shared" si="10"/>
        <v>0.39330473389408216</v>
      </c>
      <c r="AJ31" s="136">
        <f t="shared" si="11"/>
        <v>0.18201232648320564</v>
      </c>
      <c r="AL31" s="87">
        <v>24</v>
      </c>
      <c r="AM31" s="46" t="s">
        <v>10</v>
      </c>
      <c r="AN31" s="137">
        <f>取引基本表!DH28</f>
        <v>0</v>
      </c>
      <c r="AO31" s="139">
        <f t="shared" si="12"/>
        <v>0</v>
      </c>
    </row>
    <row r="32" spans="1:41">
      <c r="A32" s="278">
        <v>25</v>
      </c>
      <c r="B32" s="4" t="s">
        <v>11</v>
      </c>
      <c r="C32" s="130">
        <f t="shared" si="0"/>
        <v>0.11519998272054255</v>
      </c>
      <c r="D32" s="131">
        <f t="shared" si="1"/>
        <v>1.7420426546235247E-2</v>
      </c>
      <c r="E32" s="131">
        <f t="shared" si="2"/>
        <v>1.7403959169138488E-2</v>
      </c>
      <c r="F32" s="131">
        <f t="shared" si="3"/>
        <v>0.39651385626861585</v>
      </c>
      <c r="G32" s="131">
        <f t="shared" si="4"/>
        <v>9.9689384099512363E-2</v>
      </c>
      <c r="H32" s="132">
        <f t="shared" si="5"/>
        <v>2.7114337894169963E-3</v>
      </c>
      <c r="I32" s="106"/>
      <c r="J32" s="108"/>
      <c r="K32" s="87">
        <v>25</v>
      </c>
      <c r="L32" s="4" t="s">
        <v>11</v>
      </c>
      <c r="M32" s="90">
        <f>取引基本表!DO29</f>
        <v>555573</v>
      </c>
      <c r="N32" s="91">
        <f>ABS(取引基本表!EA29)</f>
        <v>491571</v>
      </c>
      <c r="O32" s="131">
        <f t="shared" si="6"/>
        <v>0.88480001727945745</v>
      </c>
      <c r="P32" s="132">
        <f t="shared" si="7"/>
        <v>0.11519998272054255</v>
      </c>
      <c r="R32" s="87">
        <v>25</v>
      </c>
      <c r="S32" s="4" t="s">
        <v>11</v>
      </c>
      <c r="T32" s="133">
        <f>雇用表!C32</f>
        <v>8463</v>
      </c>
      <c r="U32" s="138">
        <f>雇用表!F32</f>
        <v>8455</v>
      </c>
      <c r="V32" s="138">
        <f>取引基本表!EC29</f>
        <v>485809</v>
      </c>
      <c r="W32" s="139">
        <f t="shared" si="8"/>
        <v>1.7420426546235247E-2</v>
      </c>
      <c r="X32" s="136">
        <f t="shared" si="9"/>
        <v>1.7403959169138488E-2</v>
      </c>
      <c r="Z32" s="87">
        <v>25</v>
      </c>
      <c r="AA32" s="4" t="s">
        <v>11</v>
      </c>
      <c r="AB32" s="137">
        <v>48430</v>
      </c>
      <c r="AC32" s="133">
        <v>5936</v>
      </c>
      <c r="AD32" s="133">
        <v>131990</v>
      </c>
      <c r="AE32" s="133">
        <v>0</v>
      </c>
      <c r="AF32" s="133">
        <v>6274</v>
      </c>
      <c r="AG32" s="133">
        <v>0</v>
      </c>
      <c r="AH32" s="138">
        <f>取引基本表!EC29</f>
        <v>485809</v>
      </c>
      <c r="AI32" s="139">
        <f t="shared" si="10"/>
        <v>0.39651385626861585</v>
      </c>
      <c r="AJ32" s="136">
        <f t="shared" si="11"/>
        <v>9.9689384099512363E-2</v>
      </c>
      <c r="AL32" s="87">
        <v>25</v>
      </c>
      <c r="AM32" s="46" t="s">
        <v>11</v>
      </c>
      <c r="AN32" s="137">
        <f>取引基本表!DH29</f>
        <v>30783</v>
      </c>
      <c r="AO32" s="139">
        <f t="shared" si="12"/>
        <v>2.7114337894169963E-3</v>
      </c>
    </row>
    <row r="33" spans="1:41">
      <c r="A33" s="278">
        <v>26</v>
      </c>
      <c r="B33" s="4" t="s">
        <v>160</v>
      </c>
      <c r="C33" s="130">
        <f t="shared" si="0"/>
        <v>0.45987574626573713</v>
      </c>
      <c r="D33" s="131">
        <f t="shared" si="1"/>
        <v>1.5527682407135833E-2</v>
      </c>
      <c r="E33" s="131">
        <f t="shared" si="2"/>
        <v>1.547121810747352E-2</v>
      </c>
      <c r="F33" s="131">
        <f t="shared" si="3"/>
        <v>0.33376674911500054</v>
      </c>
      <c r="G33" s="131">
        <f t="shared" si="4"/>
        <v>0.13720981663218684</v>
      </c>
      <c r="H33" s="132">
        <f t="shared" si="5"/>
        <v>5.2396566415638321E-3</v>
      </c>
      <c r="I33" s="106"/>
      <c r="J33" s="108"/>
      <c r="K33" s="87">
        <v>26</v>
      </c>
      <c r="L33" s="4" t="s">
        <v>160</v>
      </c>
      <c r="M33" s="90">
        <f>取引基本表!DO30</f>
        <v>255606</v>
      </c>
      <c r="N33" s="91">
        <f>ABS(取引基本表!EA30)</f>
        <v>138059</v>
      </c>
      <c r="O33" s="131">
        <f t="shared" si="6"/>
        <v>0.54012425373426287</v>
      </c>
      <c r="P33" s="132">
        <f t="shared" si="7"/>
        <v>0.45987574626573713</v>
      </c>
      <c r="R33" s="87">
        <v>26</v>
      </c>
      <c r="S33" s="4" t="s">
        <v>160</v>
      </c>
      <c r="T33" s="133">
        <f>雇用表!C33</f>
        <v>9900</v>
      </c>
      <c r="U33" s="138">
        <f>雇用表!F33</f>
        <v>9864</v>
      </c>
      <c r="V33" s="138">
        <f>取引基本表!EC30</f>
        <v>637571</v>
      </c>
      <c r="W33" s="139">
        <f t="shared" si="8"/>
        <v>1.5527682407135833E-2</v>
      </c>
      <c r="X33" s="136">
        <f t="shared" si="9"/>
        <v>1.547121810747352E-2</v>
      </c>
      <c r="Z33" s="87">
        <v>26</v>
      </c>
      <c r="AA33" s="4" t="s">
        <v>160</v>
      </c>
      <c r="AB33" s="137">
        <v>87481</v>
      </c>
      <c r="AC33" s="133">
        <v>65686</v>
      </c>
      <c r="AD33" s="133">
        <v>61221</v>
      </c>
      <c r="AE33" s="133">
        <v>0</v>
      </c>
      <c r="AF33" s="133">
        <v>-1586</v>
      </c>
      <c r="AG33" s="133">
        <v>-2</v>
      </c>
      <c r="AH33" s="138">
        <f>取引基本表!EC30</f>
        <v>637571</v>
      </c>
      <c r="AI33" s="139">
        <f t="shared" si="10"/>
        <v>0.33376674911500054</v>
      </c>
      <c r="AJ33" s="136">
        <f t="shared" si="11"/>
        <v>0.13720981663218684</v>
      </c>
      <c r="AL33" s="87">
        <v>26</v>
      </c>
      <c r="AM33" s="46" t="s">
        <v>160</v>
      </c>
      <c r="AN33" s="137">
        <f>取引基本表!DH30</f>
        <v>59486</v>
      </c>
      <c r="AO33" s="139">
        <f t="shared" si="12"/>
        <v>5.2396566415638321E-3</v>
      </c>
    </row>
    <row r="34" spans="1:41">
      <c r="A34" s="278">
        <v>27</v>
      </c>
      <c r="B34" s="4" t="s">
        <v>12</v>
      </c>
      <c r="C34" s="130">
        <f t="shared" si="0"/>
        <v>1.2985658556384894E-2</v>
      </c>
      <c r="D34" s="131">
        <f t="shared" si="1"/>
        <v>1.9216126317476857E-2</v>
      </c>
      <c r="E34" s="131">
        <f t="shared" si="2"/>
        <v>1.9216126317476857E-2</v>
      </c>
      <c r="F34" s="131">
        <f t="shared" si="3"/>
        <v>0.35953592754378233</v>
      </c>
      <c r="G34" s="131">
        <f t="shared" si="4"/>
        <v>1.106079429327135E-2</v>
      </c>
      <c r="H34" s="132">
        <f t="shared" si="5"/>
        <v>6.0262305212862039E-3</v>
      </c>
      <c r="I34" s="106"/>
      <c r="J34" s="108"/>
      <c r="K34" s="87">
        <v>27</v>
      </c>
      <c r="L34" s="4" t="s">
        <v>12</v>
      </c>
      <c r="M34" s="90">
        <f>取引基本表!DO31</f>
        <v>354776</v>
      </c>
      <c r="N34" s="91">
        <f>ABS(取引基本表!EA31)</f>
        <v>350169</v>
      </c>
      <c r="O34" s="131">
        <f t="shared" si="6"/>
        <v>0.98701434144361511</v>
      </c>
      <c r="P34" s="132">
        <f t="shared" si="7"/>
        <v>1.2985658556384894E-2</v>
      </c>
      <c r="R34" s="87">
        <v>27</v>
      </c>
      <c r="S34" s="4" t="s">
        <v>12</v>
      </c>
      <c r="T34" s="133">
        <f>雇用表!C34</f>
        <v>959</v>
      </c>
      <c r="U34" s="138">
        <f>雇用表!F34</f>
        <v>959</v>
      </c>
      <c r="V34" s="138">
        <f>取引基本表!EC31</f>
        <v>49906</v>
      </c>
      <c r="W34" s="139">
        <f t="shared" si="8"/>
        <v>1.9216126317476857E-2</v>
      </c>
      <c r="X34" s="136">
        <f t="shared" si="9"/>
        <v>1.9216126317476857E-2</v>
      </c>
      <c r="Z34" s="87">
        <v>27</v>
      </c>
      <c r="AA34" s="4" t="s">
        <v>12</v>
      </c>
      <c r="AB34" s="137">
        <v>552</v>
      </c>
      <c r="AC34" s="133">
        <v>3471</v>
      </c>
      <c r="AD34" s="133">
        <v>1032</v>
      </c>
      <c r="AE34" s="133">
        <v>0</v>
      </c>
      <c r="AF34" s="133">
        <v>13132</v>
      </c>
      <c r="AG34" s="133">
        <v>-244</v>
      </c>
      <c r="AH34" s="138">
        <f>取引基本表!EC31</f>
        <v>49906</v>
      </c>
      <c r="AI34" s="139">
        <f t="shared" si="10"/>
        <v>0.35953592754378233</v>
      </c>
      <c r="AJ34" s="136">
        <f t="shared" si="11"/>
        <v>1.106079429327135E-2</v>
      </c>
      <c r="AL34" s="87">
        <v>27</v>
      </c>
      <c r="AM34" s="46" t="s">
        <v>12</v>
      </c>
      <c r="AN34" s="137">
        <f>取引基本表!DH31</f>
        <v>68416</v>
      </c>
      <c r="AO34" s="139">
        <f t="shared" si="12"/>
        <v>6.0262305212862039E-3</v>
      </c>
    </row>
    <row r="35" spans="1:41">
      <c r="A35" s="278">
        <v>28</v>
      </c>
      <c r="B35" s="4" t="s">
        <v>13</v>
      </c>
      <c r="C35" s="130">
        <f t="shared" si="0"/>
        <v>0.81339268590578284</v>
      </c>
      <c r="D35" s="131">
        <f t="shared" si="1"/>
        <v>5.267014747641293E-3</v>
      </c>
      <c r="E35" s="131">
        <f t="shared" si="2"/>
        <v>5.267014747641293E-3</v>
      </c>
      <c r="F35" s="131">
        <f t="shared" si="3"/>
        <v>0.20747458092882659</v>
      </c>
      <c r="G35" s="131">
        <f t="shared" si="4"/>
        <v>1.7690299532838693E-2</v>
      </c>
      <c r="H35" s="132">
        <f t="shared" si="5"/>
        <v>-1.9378079903574673E-6</v>
      </c>
      <c r="I35" s="106"/>
      <c r="J35" s="108"/>
      <c r="K35" s="87">
        <v>28</v>
      </c>
      <c r="L35" s="4" t="s">
        <v>13</v>
      </c>
      <c r="M35" s="90">
        <f>取引基本表!DO32</f>
        <v>99069</v>
      </c>
      <c r="N35" s="91">
        <f>ABS(取引基本表!EA32)</f>
        <v>18487</v>
      </c>
      <c r="O35" s="131">
        <f t="shared" si="6"/>
        <v>0.18660731409421716</v>
      </c>
      <c r="P35" s="132">
        <f t="shared" si="7"/>
        <v>0.81339268590578284</v>
      </c>
      <c r="R35" s="87">
        <v>28</v>
      </c>
      <c r="S35" s="4" t="s">
        <v>13</v>
      </c>
      <c r="T35" s="133">
        <f>雇用表!C35</f>
        <v>460</v>
      </c>
      <c r="U35" s="138">
        <f>雇用表!F35</f>
        <v>460</v>
      </c>
      <c r="V35" s="138">
        <f>取引基本表!EC32</f>
        <v>87336</v>
      </c>
      <c r="W35" s="139">
        <f t="shared" si="8"/>
        <v>5.267014747641293E-3</v>
      </c>
      <c r="X35" s="136">
        <f t="shared" si="9"/>
        <v>5.267014747641293E-3</v>
      </c>
      <c r="Z35" s="87">
        <v>28</v>
      </c>
      <c r="AA35" s="4" t="s">
        <v>13</v>
      </c>
      <c r="AB35" s="137">
        <v>1545</v>
      </c>
      <c r="AC35" s="133">
        <v>9552</v>
      </c>
      <c r="AD35" s="133">
        <v>5625</v>
      </c>
      <c r="AE35" s="133">
        <v>0</v>
      </c>
      <c r="AF35" s="133">
        <v>1398</v>
      </c>
      <c r="AG35" s="133">
        <v>0</v>
      </c>
      <c r="AH35" s="138">
        <f>取引基本表!EC32</f>
        <v>87336</v>
      </c>
      <c r="AI35" s="139">
        <f t="shared" si="10"/>
        <v>0.20747458092882659</v>
      </c>
      <c r="AJ35" s="136">
        <f t="shared" si="11"/>
        <v>1.7690299532838693E-2</v>
      </c>
      <c r="AL35" s="87">
        <v>28</v>
      </c>
      <c r="AM35" s="46" t="s">
        <v>13</v>
      </c>
      <c r="AN35" s="137">
        <f>取引基本表!DH32</f>
        <v>-22</v>
      </c>
      <c r="AO35" s="139">
        <f t="shared" si="12"/>
        <v>-1.9378079903574673E-6</v>
      </c>
    </row>
    <row r="36" spans="1:41">
      <c r="A36" s="278">
        <v>29</v>
      </c>
      <c r="B36" s="4" t="s">
        <v>14</v>
      </c>
      <c r="C36" s="130">
        <f t="shared" si="0"/>
        <v>0.25487051934253502</v>
      </c>
      <c r="D36" s="131">
        <f t="shared" si="1"/>
        <v>4.1571577146969373E-2</v>
      </c>
      <c r="E36" s="131">
        <f t="shared" si="2"/>
        <v>3.9703468569935778E-2</v>
      </c>
      <c r="F36" s="131">
        <f t="shared" si="3"/>
        <v>0.39893483307784444</v>
      </c>
      <c r="G36" s="131">
        <f t="shared" si="4"/>
        <v>0.22748534840964318</v>
      </c>
      <c r="H36" s="132">
        <f t="shared" si="5"/>
        <v>1.4999514667180596E-3</v>
      </c>
      <c r="I36" s="106"/>
      <c r="J36" s="108"/>
      <c r="K36" s="87">
        <v>29</v>
      </c>
      <c r="L36" s="4" t="s">
        <v>14</v>
      </c>
      <c r="M36" s="90">
        <f>取引基本表!DO33</f>
        <v>408478</v>
      </c>
      <c r="N36" s="91">
        <f>ABS(取引基本表!EA33)</f>
        <v>304369</v>
      </c>
      <c r="O36" s="131">
        <f t="shared" si="6"/>
        <v>0.74512948065746498</v>
      </c>
      <c r="P36" s="132">
        <f t="shared" si="7"/>
        <v>0.25487051934253502</v>
      </c>
      <c r="R36" s="87">
        <v>29</v>
      </c>
      <c r="S36" s="4" t="s">
        <v>14</v>
      </c>
      <c r="T36" s="133">
        <f>雇用表!C36</f>
        <v>16868</v>
      </c>
      <c r="U36" s="138">
        <f>雇用表!F36</f>
        <v>16110</v>
      </c>
      <c r="V36" s="138">
        <f>取引基本表!EC33</f>
        <v>405758</v>
      </c>
      <c r="W36" s="139">
        <f t="shared" si="8"/>
        <v>4.1571577146969373E-2</v>
      </c>
      <c r="X36" s="136">
        <f t="shared" si="9"/>
        <v>3.9703468569935778E-2</v>
      </c>
      <c r="Z36" s="87">
        <v>29</v>
      </c>
      <c r="AA36" s="4" t="s">
        <v>14</v>
      </c>
      <c r="AB36" s="137">
        <v>92304</v>
      </c>
      <c r="AC36" s="133">
        <v>23924</v>
      </c>
      <c r="AD36" s="133">
        <v>36103</v>
      </c>
      <c r="AE36" s="133">
        <v>0</v>
      </c>
      <c r="AF36" s="133">
        <v>9541</v>
      </c>
      <c r="AG36" s="133">
        <v>-1</v>
      </c>
      <c r="AH36" s="138">
        <f>取引基本表!EC33</f>
        <v>405758</v>
      </c>
      <c r="AI36" s="139">
        <f t="shared" si="10"/>
        <v>0.39893483307784444</v>
      </c>
      <c r="AJ36" s="136">
        <f t="shared" si="11"/>
        <v>0.22748534840964318</v>
      </c>
      <c r="AL36" s="87">
        <v>29</v>
      </c>
      <c r="AM36" s="46" t="s">
        <v>14</v>
      </c>
      <c r="AN36" s="137">
        <f>取引基本表!DH33</f>
        <v>17029</v>
      </c>
      <c r="AO36" s="139">
        <f t="shared" si="12"/>
        <v>1.4999514667180596E-3</v>
      </c>
    </row>
    <row r="37" spans="1:41">
      <c r="A37" s="278">
        <v>30</v>
      </c>
      <c r="B37" s="4" t="s">
        <v>135</v>
      </c>
      <c r="C37" s="130">
        <f t="shared" si="0"/>
        <v>0.19942466311394724</v>
      </c>
      <c r="D37" s="131">
        <f t="shared" si="1"/>
        <v>9.0053469841299985E-2</v>
      </c>
      <c r="E37" s="131">
        <f t="shared" si="2"/>
        <v>8.486793993902729E-2</v>
      </c>
      <c r="F37" s="131">
        <f t="shared" si="3"/>
        <v>0.54125155518410528</v>
      </c>
      <c r="G37" s="131">
        <f t="shared" si="4"/>
        <v>0.29088353451796417</v>
      </c>
      <c r="H37" s="132">
        <f t="shared" si="5"/>
        <v>1.3817451793062541E-3</v>
      </c>
      <c r="I37" s="106"/>
      <c r="J37" s="108"/>
      <c r="K37" s="87">
        <v>30</v>
      </c>
      <c r="L37" s="4" t="s">
        <v>135</v>
      </c>
      <c r="M37" s="90">
        <f>取引基本表!DO34</f>
        <v>117844</v>
      </c>
      <c r="N37" s="91">
        <f>ABS(取引基本表!EA34)</f>
        <v>94343</v>
      </c>
      <c r="O37" s="131">
        <f t="shared" si="6"/>
        <v>0.80057533688605276</v>
      </c>
      <c r="P37" s="132">
        <f t="shared" si="7"/>
        <v>0.19942466311394724</v>
      </c>
      <c r="R37" s="87">
        <v>30</v>
      </c>
      <c r="S37" s="4" t="s">
        <v>135</v>
      </c>
      <c r="T37" s="133">
        <f>雇用表!C37</f>
        <v>9482</v>
      </c>
      <c r="U37" s="138">
        <f>雇用表!F37</f>
        <v>8936</v>
      </c>
      <c r="V37" s="138">
        <f>取引基本表!EC34</f>
        <v>105293</v>
      </c>
      <c r="W37" s="139">
        <f t="shared" si="8"/>
        <v>9.0053469841299985E-2</v>
      </c>
      <c r="X37" s="136">
        <f t="shared" si="9"/>
        <v>8.486793993902729E-2</v>
      </c>
      <c r="Z37" s="87">
        <v>30</v>
      </c>
      <c r="AA37" s="4" t="s">
        <v>135</v>
      </c>
      <c r="AB37" s="137">
        <v>30628</v>
      </c>
      <c r="AC37" s="133">
        <v>7076</v>
      </c>
      <c r="AD37" s="133">
        <v>16211</v>
      </c>
      <c r="AE37" s="133">
        <v>0</v>
      </c>
      <c r="AF37" s="133">
        <v>3075</v>
      </c>
      <c r="AG37" s="133">
        <v>0</v>
      </c>
      <c r="AH37" s="138">
        <f>取引基本表!EC34</f>
        <v>105293</v>
      </c>
      <c r="AI37" s="139">
        <f t="shared" si="10"/>
        <v>0.54125155518410528</v>
      </c>
      <c r="AJ37" s="136">
        <f t="shared" si="11"/>
        <v>0.29088353451796417</v>
      </c>
      <c r="AL37" s="87">
        <v>30</v>
      </c>
      <c r="AM37" s="46" t="s">
        <v>135</v>
      </c>
      <c r="AN37" s="137">
        <f>取引基本表!DH34</f>
        <v>15687</v>
      </c>
      <c r="AO37" s="139">
        <f t="shared" si="12"/>
        <v>1.3817451793062541E-3</v>
      </c>
    </row>
    <row r="38" spans="1:41">
      <c r="A38" s="278">
        <v>31</v>
      </c>
      <c r="B38" s="4" t="s">
        <v>161</v>
      </c>
      <c r="C38" s="130">
        <f t="shared" si="0"/>
        <v>8.5202689209877835E-3</v>
      </c>
      <c r="D38" s="131">
        <f t="shared" si="1"/>
        <v>0.15735954098733171</v>
      </c>
      <c r="E38" s="131">
        <f t="shared" si="2"/>
        <v>0.11356018860421518</v>
      </c>
      <c r="F38" s="131">
        <f t="shared" si="3"/>
        <v>0.41569618814974718</v>
      </c>
      <c r="G38" s="131">
        <f t="shared" si="4"/>
        <v>0.40092597852638756</v>
      </c>
      <c r="H38" s="132">
        <f t="shared" si="5"/>
        <v>2.9955869065485048E-3</v>
      </c>
      <c r="I38" s="106"/>
      <c r="J38" s="108"/>
      <c r="K38" s="87">
        <v>31</v>
      </c>
      <c r="L38" s="4" t="s">
        <v>161</v>
      </c>
      <c r="M38" s="90">
        <f>取引基本表!DO35</f>
        <v>45069</v>
      </c>
      <c r="N38" s="91">
        <f>ABS(取引基本表!EA35)</f>
        <v>44685</v>
      </c>
      <c r="O38" s="131">
        <f t="shared" si="6"/>
        <v>0.99147973107901222</v>
      </c>
      <c r="P38" s="132">
        <f t="shared" si="7"/>
        <v>8.5202689209877835E-3</v>
      </c>
      <c r="R38" s="87">
        <v>31</v>
      </c>
      <c r="S38" s="4" t="s">
        <v>161</v>
      </c>
      <c r="T38" s="133">
        <f>雇用表!C38</f>
        <v>5540</v>
      </c>
      <c r="U38" s="138">
        <f>雇用表!F38</f>
        <v>3998</v>
      </c>
      <c r="V38" s="138">
        <f>取引基本表!EC35</f>
        <v>35206</v>
      </c>
      <c r="W38" s="139">
        <f t="shared" si="8"/>
        <v>0.15735954098733171</v>
      </c>
      <c r="X38" s="136">
        <f t="shared" si="9"/>
        <v>0.11356018860421518</v>
      </c>
      <c r="Z38" s="87">
        <v>31</v>
      </c>
      <c r="AA38" s="4" t="s">
        <v>161</v>
      </c>
      <c r="AB38" s="137">
        <v>14115</v>
      </c>
      <c r="AC38" s="133">
        <v>-1780</v>
      </c>
      <c r="AD38" s="133">
        <v>1552</v>
      </c>
      <c r="AE38" s="133">
        <v>0</v>
      </c>
      <c r="AF38" s="133">
        <v>749</v>
      </c>
      <c r="AG38" s="133">
        <v>-1</v>
      </c>
      <c r="AH38" s="138">
        <f>取引基本表!EC35</f>
        <v>35206</v>
      </c>
      <c r="AI38" s="139">
        <f t="shared" si="10"/>
        <v>0.41569618814974718</v>
      </c>
      <c r="AJ38" s="136">
        <f t="shared" si="11"/>
        <v>0.40092597852638756</v>
      </c>
      <c r="AL38" s="87">
        <v>31</v>
      </c>
      <c r="AM38" s="46" t="s">
        <v>161</v>
      </c>
      <c r="AN38" s="137">
        <f>取引基本表!DH35</f>
        <v>34009</v>
      </c>
      <c r="AO38" s="139">
        <f t="shared" si="12"/>
        <v>2.9955869065485048E-3</v>
      </c>
    </row>
    <row r="39" spans="1:41">
      <c r="A39" s="278">
        <v>32</v>
      </c>
      <c r="B39" s="4" t="s">
        <v>15</v>
      </c>
      <c r="C39" s="130">
        <f t="shared" si="0"/>
        <v>0.41781435314050586</v>
      </c>
      <c r="D39" s="131">
        <f t="shared" si="1"/>
        <v>2.5187054669674837E-2</v>
      </c>
      <c r="E39" s="131">
        <f t="shared" si="2"/>
        <v>2.4345786649331447E-2</v>
      </c>
      <c r="F39" s="131">
        <f t="shared" si="3"/>
        <v>0.49401552521892089</v>
      </c>
      <c r="G39" s="131">
        <f t="shared" si="4"/>
        <v>0.22803461945368564</v>
      </c>
      <c r="H39" s="132">
        <f t="shared" si="5"/>
        <v>2.7305476227764313E-5</v>
      </c>
      <c r="I39" s="106"/>
      <c r="J39" s="108"/>
      <c r="K39" s="87">
        <v>32</v>
      </c>
      <c r="L39" s="4" t="s">
        <v>15</v>
      </c>
      <c r="M39" s="90">
        <f>取引基本表!DO36</f>
        <v>41315</v>
      </c>
      <c r="N39" s="91">
        <f>ABS(取引基本表!EA36)</f>
        <v>24053</v>
      </c>
      <c r="O39" s="131">
        <f t="shared" si="6"/>
        <v>0.58218564685949414</v>
      </c>
      <c r="P39" s="132">
        <f t="shared" si="7"/>
        <v>0.41781435314050586</v>
      </c>
      <c r="R39" s="87">
        <v>32</v>
      </c>
      <c r="S39" s="4" t="s">
        <v>15</v>
      </c>
      <c r="T39" s="133">
        <f>雇用表!C39</f>
        <v>1976</v>
      </c>
      <c r="U39" s="138">
        <f>雇用表!F39</f>
        <v>1910</v>
      </c>
      <c r="V39" s="138">
        <f>取引基本表!EC36</f>
        <v>78453</v>
      </c>
      <c r="W39" s="139">
        <f t="shared" si="8"/>
        <v>2.5187054669674837E-2</v>
      </c>
      <c r="X39" s="136">
        <f t="shared" si="9"/>
        <v>2.4345786649331447E-2</v>
      </c>
      <c r="Z39" s="87">
        <v>32</v>
      </c>
      <c r="AA39" s="4" t="s">
        <v>15</v>
      </c>
      <c r="AB39" s="137">
        <v>17890</v>
      </c>
      <c r="AC39" s="133">
        <v>7144</v>
      </c>
      <c r="AD39" s="133">
        <v>12236</v>
      </c>
      <c r="AE39" s="133">
        <v>0</v>
      </c>
      <c r="AF39" s="133">
        <v>1487</v>
      </c>
      <c r="AG39" s="133">
        <v>0</v>
      </c>
      <c r="AH39" s="138">
        <f>取引基本表!EC36</f>
        <v>78453</v>
      </c>
      <c r="AI39" s="139">
        <f t="shared" si="10"/>
        <v>0.49401552521892089</v>
      </c>
      <c r="AJ39" s="136">
        <f t="shared" si="11"/>
        <v>0.22803461945368564</v>
      </c>
      <c r="AL39" s="87">
        <v>32</v>
      </c>
      <c r="AM39" s="46" t="s">
        <v>15</v>
      </c>
      <c r="AN39" s="137">
        <f>取引基本表!DH36</f>
        <v>310</v>
      </c>
      <c r="AO39" s="139">
        <f t="shared" si="12"/>
        <v>2.7305476227764313E-5</v>
      </c>
    </row>
    <row r="40" spans="1:41">
      <c r="A40" s="278">
        <v>33</v>
      </c>
      <c r="B40" s="4" t="s">
        <v>16</v>
      </c>
      <c r="C40" s="130">
        <f t="shared" si="0"/>
        <v>0.63708653846153851</v>
      </c>
      <c r="D40" s="131">
        <f t="shared" si="1"/>
        <v>3.3451264815142399E-2</v>
      </c>
      <c r="E40" s="131">
        <f t="shared" si="2"/>
        <v>3.3141694675393595E-2</v>
      </c>
      <c r="F40" s="131">
        <f t="shared" si="3"/>
        <v>0.48165575800459931</v>
      </c>
      <c r="G40" s="131">
        <f t="shared" si="4"/>
        <v>0.19028834247302318</v>
      </c>
      <c r="H40" s="132">
        <f t="shared" si="5"/>
        <v>2.4663010786367768E-6</v>
      </c>
      <c r="I40" s="106"/>
      <c r="J40" s="108"/>
      <c r="K40" s="87">
        <v>33</v>
      </c>
      <c r="L40" s="4" t="s">
        <v>16</v>
      </c>
      <c r="M40" s="90">
        <f>取引基本表!DO37</f>
        <v>104000</v>
      </c>
      <c r="N40" s="91">
        <f>ABS(取引基本表!EA37)</f>
        <v>37743</v>
      </c>
      <c r="O40" s="131">
        <f t="shared" si="6"/>
        <v>0.36291346153846155</v>
      </c>
      <c r="P40" s="132">
        <f t="shared" si="7"/>
        <v>0.63708653846153851</v>
      </c>
      <c r="R40" s="87">
        <v>33</v>
      </c>
      <c r="S40" s="4" t="s">
        <v>16</v>
      </c>
      <c r="T40" s="133">
        <f>雇用表!C40</f>
        <v>3782</v>
      </c>
      <c r="U40" s="138">
        <f>雇用表!F40</f>
        <v>3747</v>
      </c>
      <c r="V40" s="138">
        <f>取引基本表!EC37</f>
        <v>113060</v>
      </c>
      <c r="W40" s="139">
        <f t="shared" si="8"/>
        <v>3.3451264815142399E-2</v>
      </c>
      <c r="X40" s="136">
        <f t="shared" si="9"/>
        <v>3.3141694675393595E-2</v>
      </c>
      <c r="Z40" s="87">
        <v>33</v>
      </c>
      <c r="AA40" s="4" t="s">
        <v>16</v>
      </c>
      <c r="AB40" s="137">
        <v>21514</v>
      </c>
      <c r="AC40" s="133">
        <v>14733</v>
      </c>
      <c r="AD40" s="133">
        <v>12484</v>
      </c>
      <c r="AE40" s="133">
        <v>0</v>
      </c>
      <c r="AF40" s="133">
        <v>5725</v>
      </c>
      <c r="AG40" s="133">
        <v>0</v>
      </c>
      <c r="AH40" s="138">
        <f>取引基本表!EC37</f>
        <v>113060</v>
      </c>
      <c r="AI40" s="139">
        <f t="shared" si="10"/>
        <v>0.48165575800459931</v>
      </c>
      <c r="AJ40" s="136">
        <f t="shared" si="11"/>
        <v>0.19028834247302318</v>
      </c>
      <c r="AL40" s="87">
        <v>33</v>
      </c>
      <c r="AM40" s="46" t="s">
        <v>16</v>
      </c>
      <c r="AN40" s="137">
        <f>取引基本表!DH37</f>
        <v>28</v>
      </c>
      <c r="AO40" s="139">
        <f t="shared" si="12"/>
        <v>2.4663010786367768E-6</v>
      </c>
    </row>
    <row r="41" spans="1:41">
      <c r="A41" s="278">
        <v>34</v>
      </c>
      <c r="B41" s="4" t="s">
        <v>17</v>
      </c>
      <c r="C41" s="130">
        <f t="shared" si="0"/>
        <v>5.5633802816901445E-2</v>
      </c>
      <c r="D41" s="131">
        <f t="shared" si="1"/>
        <v>0.26051202482544611</v>
      </c>
      <c r="E41" s="131">
        <f t="shared" si="2"/>
        <v>0.22063615205585727</v>
      </c>
      <c r="F41" s="131">
        <f t="shared" si="3"/>
        <v>0.48688906128782</v>
      </c>
      <c r="G41" s="131">
        <f t="shared" si="4"/>
        <v>0.30116369278510474</v>
      </c>
      <c r="H41" s="132">
        <f t="shared" si="5"/>
        <v>4.8709446303076341E-5</v>
      </c>
      <c r="I41" s="106"/>
      <c r="J41" s="108"/>
      <c r="K41" s="87">
        <v>34</v>
      </c>
      <c r="L41" s="4" t="s">
        <v>17</v>
      </c>
      <c r="M41" s="90">
        <f>取引基本表!DO38</f>
        <v>17040</v>
      </c>
      <c r="N41" s="91">
        <f>ABS(取引基本表!EA38)</f>
        <v>16092</v>
      </c>
      <c r="O41" s="131">
        <f t="shared" si="6"/>
        <v>0.94436619718309855</v>
      </c>
      <c r="P41" s="132">
        <f t="shared" si="7"/>
        <v>5.5633802816901445E-2</v>
      </c>
      <c r="R41" s="87">
        <v>34</v>
      </c>
      <c r="S41" s="4" t="s">
        <v>17</v>
      </c>
      <c r="T41" s="133">
        <f>雇用表!C41</f>
        <v>1679</v>
      </c>
      <c r="U41" s="138">
        <f>雇用表!F41</f>
        <v>1422</v>
      </c>
      <c r="V41" s="138">
        <f>取引基本表!EC38</f>
        <v>6445</v>
      </c>
      <c r="W41" s="139">
        <f t="shared" si="8"/>
        <v>0.26051202482544611</v>
      </c>
      <c r="X41" s="136">
        <f t="shared" si="9"/>
        <v>0.22063615205585727</v>
      </c>
      <c r="Z41" s="87">
        <v>34</v>
      </c>
      <c r="AA41" s="4" t="s">
        <v>17</v>
      </c>
      <c r="AB41" s="137">
        <v>1941</v>
      </c>
      <c r="AC41" s="133">
        <v>177</v>
      </c>
      <c r="AD41" s="133">
        <v>858</v>
      </c>
      <c r="AE41" s="133">
        <v>0</v>
      </c>
      <c r="AF41" s="133">
        <v>162</v>
      </c>
      <c r="AG41" s="133">
        <v>0</v>
      </c>
      <c r="AH41" s="138">
        <f>取引基本表!EC38</f>
        <v>6445</v>
      </c>
      <c r="AI41" s="139">
        <f t="shared" si="10"/>
        <v>0.48688906128782</v>
      </c>
      <c r="AJ41" s="136">
        <f t="shared" si="11"/>
        <v>0.30116369278510474</v>
      </c>
      <c r="AL41" s="87">
        <v>34</v>
      </c>
      <c r="AM41" s="46" t="s">
        <v>17</v>
      </c>
      <c r="AN41" s="137">
        <f>取引基本表!DH38</f>
        <v>553</v>
      </c>
      <c r="AO41" s="139">
        <f t="shared" si="12"/>
        <v>4.8709446303076341E-5</v>
      </c>
    </row>
    <row r="42" spans="1:41">
      <c r="A42" s="278">
        <v>35</v>
      </c>
      <c r="B42" s="4" t="s">
        <v>18</v>
      </c>
      <c r="C42" s="130">
        <f t="shared" si="0"/>
        <v>0.18029784084208411</v>
      </c>
      <c r="D42" s="131">
        <f t="shared" si="1"/>
        <v>4.0953937412989527E-2</v>
      </c>
      <c r="E42" s="131">
        <f t="shared" si="2"/>
        <v>3.8532776466315595E-2</v>
      </c>
      <c r="F42" s="131">
        <f t="shared" si="3"/>
        <v>0.49775437322195992</v>
      </c>
      <c r="G42" s="131">
        <f t="shared" si="4"/>
        <v>0.23878699836571637</v>
      </c>
      <c r="H42" s="132">
        <f t="shared" si="5"/>
        <v>3.6695036762860042E-4</v>
      </c>
      <c r="I42" s="106"/>
      <c r="J42" s="108"/>
      <c r="K42" s="87">
        <v>35</v>
      </c>
      <c r="L42" s="4" t="s">
        <v>18</v>
      </c>
      <c r="M42" s="90">
        <f>取引基本表!DO39</f>
        <v>79707</v>
      </c>
      <c r="N42" s="91">
        <f>ABS(取引基本表!EA39)</f>
        <v>65336</v>
      </c>
      <c r="O42" s="131">
        <f t="shared" si="6"/>
        <v>0.81970215915791589</v>
      </c>
      <c r="P42" s="132">
        <f t="shared" si="7"/>
        <v>0.18029784084208411</v>
      </c>
      <c r="R42" s="87">
        <v>35</v>
      </c>
      <c r="S42" s="4" t="s">
        <v>18</v>
      </c>
      <c r="T42" s="133">
        <f>雇用表!C42</f>
        <v>3383</v>
      </c>
      <c r="U42" s="138">
        <f>雇用表!F42</f>
        <v>3183</v>
      </c>
      <c r="V42" s="138">
        <f>取引基本表!EC39</f>
        <v>82605</v>
      </c>
      <c r="W42" s="139">
        <f t="shared" si="8"/>
        <v>4.0953937412989527E-2</v>
      </c>
      <c r="X42" s="136">
        <f t="shared" si="9"/>
        <v>3.8532776466315595E-2</v>
      </c>
      <c r="Z42" s="87">
        <v>35</v>
      </c>
      <c r="AA42" s="4" t="s">
        <v>18</v>
      </c>
      <c r="AB42" s="137">
        <v>19725</v>
      </c>
      <c r="AC42" s="133">
        <v>9302</v>
      </c>
      <c r="AD42" s="133">
        <v>8507</v>
      </c>
      <c r="AE42" s="133">
        <v>0</v>
      </c>
      <c r="AF42" s="133">
        <v>3583</v>
      </c>
      <c r="AG42" s="133">
        <v>0</v>
      </c>
      <c r="AH42" s="138">
        <f>取引基本表!EC39</f>
        <v>82605</v>
      </c>
      <c r="AI42" s="139">
        <f t="shared" si="10"/>
        <v>0.49775437322195992</v>
      </c>
      <c r="AJ42" s="136">
        <f t="shared" si="11"/>
        <v>0.23878699836571637</v>
      </c>
      <c r="AL42" s="87">
        <v>35</v>
      </c>
      <c r="AM42" s="46" t="s">
        <v>18</v>
      </c>
      <c r="AN42" s="137">
        <f>取引基本表!DH39</f>
        <v>4166</v>
      </c>
      <c r="AO42" s="139">
        <f t="shared" si="12"/>
        <v>3.6695036762860042E-4</v>
      </c>
    </row>
    <row r="43" spans="1:41">
      <c r="A43" s="278">
        <v>36</v>
      </c>
      <c r="B43" s="4" t="s">
        <v>19</v>
      </c>
      <c r="C43" s="130">
        <f t="shared" si="0"/>
        <v>0.8985771193327915</v>
      </c>
      <c r="D43" s="131">
        <f t="shared" si="1"/>
        <v>3.6960469299379801E-3</v>
      </c>
      <c r="E43" s="131">
        <f t="shared" si="2"/>
        <v>3.6960469299379801E-3</v>
      </c>
      <c r="F43" s="131">
        <f t="shared" si="3"/>
        <v>0.23403534889568633</v>
      </c>
      <c r="G43" s="131">
        <f t="shared" si="4"/>
        <v>2.9218343936668587E-2</v>
      </c>
      <c r="H43" s="132">
        <f t="shared" si="5"/>
        <v>-1.2613368373599516E-4</v>
      </c>
      <c r="I43" s="106"/>
      <c r="J43" s="108"/>
      <c r="K43" s="87">
        <v>36</v>
      </c>
      <c r="L43" s="4" t="s">
        <v>19</v>
      </c>
      <c r="M43" s="90">
        <f>取引基本表!DO40</f>
        <v>750590</v>
      </c>
      <c r="N43" s="91">
        <f>ABS(取引基本表!EA40)</f>
        <v>76127</v>
      </c>
      <c r="O43" s="131">
        <f t="shared" si="6"/>
        <v>0.10142288066720846</v>
      </c>
      <c r="P43" s="132">
        <f t="shared" si="7"/>
        <v>0.8985771193327915</v>
      </c>
      <c r="R43" s="87">
        <v>36</v>
      </c>
      <c r="S43" s="4" t="s">
        <v>19</v>
      </c>
      <c r="T43" s="133">
        <f>雇用表!C43</f>
        <v>2587</v>
      </c>
      <c r="U43" s="138">
        <f>雇用表!F43</f>
        <v>2587</v>
      </c>
      <c r="V43" s="138">
        <f>取引基本表!EC40</f>
        <v>699937</v>
      </c>
      <c r="W43" s="139">
        <f t="shared" si="8"/>
        <v>3.6960469299379801E-3</v>
      </c>
      <c r="X43" s="136">
        <f t="shared" si="9"/>
        <v>3.6960469299379801E-3</v>
      </c>
      <c r="Z43" s="87">
        <v>36</v>
      </c>
      <c r="AA43" s="4" t="s">
        <v>19</v>
      </c>
      <c r="AB43" s="137">
        <v>20451</v>
      </c>
      <c r="AC43" s="133">
        <v>51859</v>
      </c>
      <c r="AD43" s="133">
        <v>67592</v>
      </c>
      <c r="AE43" s="133">
        <v>0</v>
      </c>
      <c r="AF43" s="133">
        <v>23908</v>
      </c>
      <c r="AG43" s="133">
        <v>0</v>
      </c>
      <c r="AH43" s="138">
        <f>取引基本表!EC40</f>
        <v>699937</v>
      </c>
      <c r="AI43" s="139">
        <f t="shared" si="10"/>
        <v>0.23403534889568633</v>
      </c>
      <c r="AJ43" s="136">
        <f t="shared" si="11"/>
        <v>2.9218343936668587E-2</v>
      </c>
      <c r="AL43" s="87">
        <v>36</v>
      </c>
      <c r="AM43" s="46" t="s">
        <v>19</v>
      </c>
      <c r="AN43" s="137">
        <f>取引基本表!DH40</f>
        <v>-1432</v>
      </c>
      <c r="AO43" s="139">
        <f t="shared" si="12"/>
        <v>-1.2613368373599516E-4</v>
      </c>
    </row>
    <row r="44" spans="1:41">
      <c r="A44" s="278">
        <v>37</v>
      </c>
      <c r="B44" s="4" t="s">
        <v>136</v>
      </c>
      <c r="C44" s="130">
        <f t="shared" si="0"/>
        <v>0.63386324229494451</v>
      </c>
      <c r="D44" s="131">
        <f t="shared" si="1"/>
        <v>9.9092046703973622E-3</v>
      </c>
      <c r="E44" s="131">
        <f t="shared" si="2"/>
        <v>9.8873924638018355E-3</v>
      </c>
      <c r="F44" s="131">
        <f t="shared" si="3"/>
        <v>0.17820895932346614</v>
      </c>
      <c r="G44" s="131">
        <f t="shared" si="4"/>
        <v>6.700063578542928E-2</v>
      </c>
      <c r="H44" s="132">
        <f t="shared" si="5"/>
        <v>0</v>
      </c>
      <c r="I44" s="106"/>
      <c r="J44" s="108"/>
      <c r="K44" s="87">
        <v>37</v>
      </c>
      <c r="L44" s="4" t="s">
        <v>136</v>
      </c>
      <c r="M44" s="90">
        <f>取引基本表!DO41</f>
        <v>684583</v>
      </c>
      <c r="N44" s="91">
        <f>ABS(取引基本表!EA41)</f>
        <v>250651</v>
      </c>
      <c r="O44" s="131">
        <f t="shared" si="6"/>
        <v>0.36613675770505549</v>
      </c>
      <c r="P44" s="132">
        <f t="shared" si="7"/>
        <v>0.63386324229494451</v>
      </c>
      <c r="R44" s="87">
        <v>37</v>
      </c>
      <c r="S44" s="4" t="s">
        <v>136</v>
      </c>
      <c r="T44" s="133">
        <f>雇用表!C44</f>
        <v>12266</v>
      </c>
      <c r="U44" s="138">
        <f>雇用表!F44</f>
        <v>12239</v>
      </c>
      <c r="V44" s="138">
        <f>取引基本表!EC41</f>
        <v>1237839</v>
      </c>
      <c r="W44" s="139">
        <f t="shared" si="8"/>
        <v>9.9092046703973622E-3</v>
      </c>
      <c r="X44" s="136">
        <f t="shared" si="9"/>
        <v>9.8873924638018355E-3</v>
      </c>
      <c r="Z44" s="87">
        <v>37</v>
      </c>
      <c r="AA44" s="4" t="s">
        <v>136</v>
      </c>
      <c r="AB44" s="137">
        <v>82936</v>
      </c>
      <c r="AC44" s="133">
        <v>101543</v>
      </c>
      <c r="AD44" s="133">
        <v>34505</v>
      </c>
      <c r="AE44" s="133">
        <v>0</v>
      </c>
      <c r="AF44" s="133">
        <v>1613</v>
      </c>
      <c r="AG44" s="133">
        <v>-3</v>
      </c>
      <c r="AH44" s="138">
        <f>取引基本表!EC41</f>
        <v>1237839</v>
      </c>
      <c r="AI44" s="139">
        <f t="shared" si="10"/>
        <v>0.17820895932346614</v>
      </c>
      <c r="AJ44" s="136">
        <f t="shared" si="11"/>
        <v>6.700063578542928E-2</v>
      </c>
      <c r="AL44" s="87">
        <v>37</v>
      </c>
      <c r="AM44" s="46" t="s">
        <v>136</v>
      </c>
      <c r="AN44" s="137">
        <f>取引基本表!DH41</f>
        <v>0</v>
      </c>
      <c r="AO44" s="139">
        <f t="shared" si="12"/>
        <v>0</v>
      </c>
    </row>
    <row r="45" spans="1:41">
      <c r="A45" s="278">
        <v>38</v>
      </c>
      <c r="B45" s="4" t="s">
        <v>162</v>
      </c>
      <c r="C45" s="130">
        <f t="shared" si="0"/>
        <v>0.36673955296404281</v>
      </c>
      <c r="D45" s="131">
        <f t="shared" si="1"/>
        <v>5.387959425635621E-2</v>
      </c>
      <c r="E45" s="131">
        <f t="shared" si="2"/>
        <v>5.2339942036622317E-2</v>
      </c>
      <c r="F45" s="131">
        <f t="shared" si="3"/>
        <v>0.36061619022526675</v>
      </c>
      <c r="G45" s="131">
        <f t="shared" si="4"/>
        <v>0.16488275589513898</v>
      </c>
      <c r="H45" s="132">
        <f t="shared" si="5"/>
        <v>8.8082181379884882E-8</v>
      </c>
      <c r="I45" s="106"/>
      <c r="J45" s="108"/>
      <c r="K45" s="87">
        <v>38</v>
      </c>
      <c r="L45" s="4" t="s">
        <v>162</v>
      </c>
      <c r="M45" s="90">
        <f>取引基本表!DO42</f>
        <v>123480</v>
      </c>
      <c r="N45" s="91">
        <f>ABS(取引基本表!EA42)</f>
        <v>78195</v>
      </c>
      <c r="O45" s="131">
        <f t="shared" si="6"/>
        <v>0.63326044703595719</v>
      </c>
      <c r="P45" s="132">
        <f t="shared" si="7"/>
        <v>0.36673955296404281</v>
      </c>
      <c r="R45" s="87">
        <v>38</v>
      </c>
      <c r="S45" s="4" t="s">
        <v>162</v>
      </c>
      <c r="T45" s="133">
        <f>雇用表!C45</f>
        <v>6544</v>
      </c>
      <c r="U45" s="138">
        <f>雇用表!F45</f>
        <v>6357</v>
      </c>
      <c r="V45" s="138">
        <f>取引基本表!EC42</f>
        <v>121456</v>
      </c>
      <c r="W45" s="139">
        <f t="shared" si="8"/>
        <v>5.387959425635621E-2</v>
      </c>
      <c r="X45" s="136">
        <f t="shared" si="9"/>
        <v>5.2339942036622317E-2</v>
      </c>
      <c r="Z45" s="87">
        <v>38</v>
      </c>
      <c r="AA45" s="4" t="s">
        <v>162</v>
      </c>
      <c r="AB45" s="137">
        <v>20026</v>
      </c>
      <c r="AC45" s="133">
        <v>14228</v>
      </c>
      <c r="AD45" s="133">
        <v>5318</v>
      </c>
      <c r="AE45" s="133">
        <v>0</v>
      </c>
      <c r="AF45" s="133">
        <v>4227</v>
      </c>
      <c r="AG45" s="133">
        <v>0</v>
      </c>
      <c r="AH45" s="138">
        <f>取引基本表!EC42</f>
        <v>121456</v>
      </c>
      <c r="AI45" s="139">
        <f t="shared" si="10"/>
        <v>0.36061619022526675</v>
      </c>
      <c r="AJ45" s="136">
        <f t="shared" si="11"/>
        <v>0.16488275589513898</v>
      </c>
      <c r="AL45" s="87">
        <v>38</v>
      </c>
      <c r="AM45" s="46" t="s">
        <v>162</v>
      </c>
      <c r="AN45" s="137">
        <f>取引基本表!DH42</f>
        <v>1</v>
      </c>
      <c r="AO45" s="139">
        <f t="shared" si="12"/>
        <v>8.8082181379884882E-8</v>
      </c>
    </row>
    <row r="46" spans="1:41">
      <c r="A46" s="278">
        <v>39</v>
      </c>
      <c r="B46" s="4" t="s">
        <v>163</v>
      </c>
      <c r="C46" s="130">
        <f t="shared" si="0"/>
        <v>0.48605149366408174</v>
      </c>
      <c r="D46" s="131">
        <f t="shared" si="1"/>
        <v>5.8463752473466447E-2</v>
      </c>
      <c r="E46" s="131">
        <f t="shared" si="2"/>
        <v>5.6134670188693538E-2</v>
      </c>
      <c r="F46" s="131">
        <f t="shared" si="3"/>
        <v>0.31796707094233156</v>
      </c>
      <c r="G46" s="131">
        <f t="shared" si="4"/>
        <v>0.11146457617329887</v>
      </c>
      <c r="H46" s="132">
        <f t="shared" si="5"/>
        <v>0</v>
      </c>
      <c r="I46" s="106"/>
      <c r="J46" s="108"/>
      <c r="K46" s="87">
        <v>39</v>
      </c>
      <c r="L46" s="4" t="s">
        <v>163</v>
      </c>
      <c r="M46" s="90">
        <f>取引基本表!DO43</f>
        <v>126501</v>
      </c>
      <c r="N46" s="91">
        <f>ABS(取引基本表!EA43)</f>
        <v>65015</v>
      </c>
      <c r="O46" s="131">
        <f t="shared" si="6"/>
        <v>0.51394850633591826</v>
      </c>
      <c r="P46" s="132">
        <f t="shared" si="7"/>
        <v>0.48605149366408174</v>
      </c>
      <c r="R46" s="87">
        <v>39</v>
      </c>
      <c r="S46" s="4" t="s">
        <v>163</v>
      </c>
      <c r="T46" s="133">
        <f>雇用表!C46</f>
        <v>6175</v>
      </c>
      <c r="U46" s="138">
        <f>雇用表!F46</f>
        <v>5929</v>
      </c>
      <c r="V46" s="138">
        <f>取引基本表!EC43</f>
        <v>105621</v>
      </c>
      <c r="W46" s="139">
        <f t="shared" si="8"/>
        <v>5.8463752473466447E-2</v>
      </c>
      <c r="X46" s="136">
        <f t="shared" si="9"/>
        <v>5.6134670188693538E-2</v>
      </c>
      <c r="Z46" s="87">
        <v>39</v>
      </c>
      <c r="AA46" s="4" t="s">
        <v>163</v>
      </c>
      <c r="AB46" s="137">
        <v>11773</v>
      </c>
      <c r="AC46" s="133">
        <v>16315</v>
      </c>
      <c r="AD46" s="133">
        <v>2678</v>
      </c>
      <c r="AE46" s="133">
        <v>0</v>
      </c>
      <c r="AF46" s="133">
        <v>2818</v>
      </c>
      <c r="AG46" s="133">
        <v>0</v>
      </c>
      <c r="AH46" s="138">
        <f>取引基本表!EC43</f>
        <v>105621</v>
      </c>
      <c r="AI46" s="139">
        <f t="shared" si="10"/>
        <v>0.31796707094233156</v>
      </c>
      <c r="AJ46" s="136">
        <f t="shared" si="11"/>
        <v>0.11146457617329887</v>
      </c>
      <c r="AL46" s="87">
        <v>39</v>
      </c>
      <c r="AM46" s="46" t="s">
        <v>163</v>
      </c>
      <c r="AN46" s="137">
        <f>取引基本表!DH43</f>
        <v>0</v>
      </c>
      <c r="AO46" s="139">
        <f t="shared" si="12"/>
        <v>0</v>
      </c>
    </row>
    <row r="47" spans="1:41">
      <c r="A47" s="278">
        <v>40</v>
      </c>
      <c r="B47" s="4" t="s">
        <v>20</v>
      </c>
      <c r="C47" s="130">
        <f t="shared" si="0"/>
        <v>4.0084907885426735E-2</v>
      </c>
      <c r="D47" s="131">
        <f t="shared" si="1"/>
        <v>1.3375023529165708E-2</v>
      </c>
      <c r="E47" s="131">
        <f t="shared" si="2"/>
        <v>1.3176332796519774E-2</v>
      </c>
      <c r="F47" s="131">
        <f t="shared" si="3"/>
        <v>0.17230669483194946</v>
      </c>
      <c r="G47" s="131">
        <f t="shared" si="4"/>
        <v>5.9816367933407236E-2</v>
      </c>
      <c r="H47" s="132">
        <f t="shared" si="5"/>
        <v>6.860721107679234E-4</v>
      </c>
      <c r="I47" s="106"/>
      <c r="J47" s="108"/>
      <c r="K47" s="87">
        <v>40</v>
      </c>
      <c r="L47" s="4" t="s">
        <v>20</v>
      </c>
      <c r="M47" s="90">
        <f>取引基本表!DO44</f>
        <v>190795</v>
      </c>
      <c r="N47" s="140">
        <v>183147</v>
      </c>
      <c r="O47" s="131">
        <f t="shared" si="6"/>
        <v>0.95991509211457327</v>
      </c>
      <c r="P47" s="132">
        <f t="shared" si="7"/>
        <v>4.0084907885426735E-2</v>
      </c>
      <c r="R47" s="87">
        <v>40</v>
      </c>
      <c r="S47" s="4" t="s">
        <v>20</v>
      </c>
      <c r="T47" s="133">
        <f>雇用表!C47</f>
        <v>1279</v>
      </c>
      <c r="U47" s="138">
        <f>雇用表!F47</f>
        <v>1260</v>
      </c>
      <c r="V47" s="138">
        <f>取引基本表!EC44</f>
        <v>95626</v>
      </c>
      <c r="W47" s="139">
        <f t="shared" si="8"/>
        <v>1.3375023529165708E-2</v>
      </c>
      <c r="X47" s="136">
        <f t="shared" si="9"/>
        <v>1.3176332796519774E-2</v>
      </c>
      <c r="Z47" s="87">
        <v>40</v>
      </c>
      <c r="AA47" s="4" t="s">
        <v>20</v>
      </c>
      <c r="AB47" s="137">
        <v>5720</v>
      </c>
      <c r="AC47" s="133">
        <v>6583</v>
      </c>
      <c r="AD47" s="133">
        <v>3432</v>
      </c>
      <c r="AE47" s="133">
        <v>0</v>
      </c>
      <c r="AF47" s="133">
        <v>742</v>
      </c>
      <c r="AG47" s="133">
        <v>0</v>
      </c>
      <c r="AH47" s="138">
        <f>取引基本表!EC44</f>
        <v>95626</v>
      </c>
      <c r="AI47" s="139">
        <f t="shared" si="10"/>
        <v>0.17230669483194946</v>
      </c>
      <c r="AJ47" s="136">
        <f t="shared" si="11"/>
        <v>5.9816367933407236E-2</v>
      </c>
      <c r="AL47" s="87">
        <v>40</v>
      </c>
      <c r="AM47" s="46" t="s">
        <v>20</v>
      </c>
      <c r="AN47" s="137">
        <f>取引基本表!DH44</f>
        <v>7789</v>
      </c>
      <c r="AO47" s="139">
        <f t="shared" si="12"/>
        <v>6.860721107679234E-4</v>
      </c>
    </row>
    <row r="48" spans="1:41">
      <c r="A48" s="278">
        <v>41</v>
      </c>
      <c r="B48" s="4" t="s">
        <v>137</v>
      </c>
      <c r="C48" s="130">
        <f t="shared" si="0"/>
        <v>5.6243525497186919E-2</v>
      </c>
      <c r="D48" s="131">
        <f t="shared" si="1"/>
        <v>4.1609074567978147E-2</v>
      </c>
      <c r="E48" s="131">
        <f t="shared" si="2"/>
        <v>4.0395584713921392E-2</v>
      </c>
      <c r="F48" s="131">
        <f t="shared" si="3"/>
        <v>0.23494331639638938</v>
      </c>
      <c r="G48" s="131">
        <f t="shared" si="4"/>
        <v>0.1520301620365864</v>
      </c>
      <c r="H48" s="132">
        <f t="shared" si="5"/>
        <v>1.8321093727016057E-5</v>
      </c>
      <c r="I48" s="106"/>
      <c r="J48" s="108"/>
      <c r="K48" s="87">
        <v>41</v>
      </c>
      <c r="L48" s="4" t="s">
        <v>137</v>
      </c>
      <c r="M48" s="90">
        <f>取引基本表!DO45</f>
        <v>273187</v>
      </c>
      <c r="N48" s="140">
        <v>257822</v>
      </c>
      <c r="O48" s="131">
        <f t="shared" si="6"/>
        <v>0.94375647450281308</v>
      </c>
      <c r="P48" s="132">
        <f t="shared" si="7"/>
        <v>5.6243525497186919E-2</v>
      </c>
      <c r="R48" s="87">
        <v>41</v>
      </c>
      <c r="S48" s="4" t="s">
        <v>137</v>
      </c>
      <c r="T48" s="133">
        <f>雇用表!C48</f>
        <v>6412</v>
      </c>
      <c r="U48" s="138">
        <f>雇用表!F48</f>
        <v>6225</v>
      </c>
      <c r="V48" s="138">
        <f>取引基本表!EC45</f>
        <v>154101</v>
      </c>
      <c r="W48" s="139">
        <f t="shared" si="8"/>
        <v>4.1609074567978147E-2</v>
      </c>
      <c r="X48" s="136">
        <f t="shared" si="9"/>
        <v>4.0395584713921392E-2</v>
      </c>
      <c r="Z48" s="87">
        <v>41</v>
      </c>
      <c r="AA48" s="4" t="s">
        <v>137</v>
      </c>
      <c r="AB48" s="137">
        <v>23428</v>
      </c>
      <c r="AC48" s="133">
        <v>9305</v>
      </c>
      <c r="AD48" s="133">
        <v>5413</v>
      </c>
      <c r="AE48" s="133">
        <v>0</v>
      </c>
      <c r="AF48" s="133">
        <v>-1941</v>
      </c>
      <c r="AG48" s="133">
        <v>0</v>
      </c>
      <c r="AH48" s="138">
        <f>取引基本表!EC45</f>
        <v>154101</v>
      </c>
      <c r="AI48" s="139">
        <f t="shared" si="10"/>
        <v>0.23494331639638938</v>
      </c>
      <c r="AJ48" s="136">
        <f t="shared" si="11"/>
        <v>0.1520301620365864</v>
      </c>
      <c r="AL48" s="87">
        <v>41</v>
      </c>
      <c r="AM48" s="46" t="s">
        <v>137</v>
      </c>
      <c r="AN48" s="137">
        <f>取引基本表!DH45</f>
        <v>208</v>
      </c>
      <c r="AO48" s="139">
        <f t="shared" si="12"/>
        <v>1.8321093727016057E-5</v>
      </c>
    </row>
    <row r="49" spans="1:41">
      <c r="A49" s="278">
        <v>42</v>
      </c>
      <c r="B49" s="4" t="s">
        <v>164</v>
      </c>
      <c r="C49" s="130">
        <f t="shared" si="0"/>
        <v>0.24147184193965876</v>
      </c>
      <c r="D49" s="131">
        <f t="shared" si="1"/>
        <v>6.2098802450173483E-2</v>
      </c>
      <c r="E49" s="131">
        <f t="shared" si="2"/>
        <v>5.6940220417704399E-2</v>
      </c>
      <c r="F49" s="131">
        <f t="shared" si="3"/>
        <v>0.46105974286640927</v>
      </c>
      <c r="G49" s="131">
        <f t="shared" si="4"/>
        <v>0.23534271220252484</v>
      </c>
      <c r="H49" s="132">
        <f t="shared" si="5"/>
        <v>1.2692642336841411E-4</v>
      </c>
      <c r="I49" s="106"/>
      <c r="J49" s="108"/>
      <c r="K49" s="87">
        <v>42</v>
      </c>
      <c r="L49" s="4" t="s">
        <v>164</v>
      </c>
      <c r="M49" s="90">
        <f>取引基本表!DO46</f>
        <v>168442</v>
      </c>
      <c r="N49" s="91">
        <f>ABS(取引基本表!EA46)</f>
        <v>127768</v>
      </c>
      <c r="O49" s="131">
        <f t="shared" si="6"/>
        <v>0.75852815806034124</v>
      </c>
      <c r="P49" s="132">
        <f t="shared" si="7"/>
        <v>0.24147184193965876</v>
      </c>
      <c r="R49" s="87">
        <v>42</v>
      </c>
      <c r="S49" s="4" t="s">
        <v>164</v>
      </c>
      <c r="T49" s="133">
        <f>雇用表!C49</f>
        <v>10148</v>
      </c>
      <c r="U49" s="138">
        <f>雇用表!F49</f>
        <v>9305</v>
      </c>
      <c r="V49" s="138">
        <f>取引基本表!EC46</f>
        <v>163417</v>
      </c>
      <c r="W49" s="139">
        <f t="shared" si="8"/>
        <v>6.2098802450173483E-2</v>
      </c>
      <c r="X49" s="136">
        <f t="shared" si="9"/>
        <v>5.6940220417704399E-2</v>
      </c>
      <c r="Z49" s="87">
        <v>42</v>
      </c>
      <c r="AA49" s="4" t="s">
        <v>164</v>
      </c>
      <c r="AB49" s="137">
        <v>38459</v>
      </c>
      <c r="AC49" s="133">
        <v>18647</v>
      </c>
      <c r="AD49" s="133">
        <v>11394</v>
      </c>
      <c r="AE49" s="133">
        <v>0</v>
      </c>
      <c r="AF49" s="133">
        <v>6846</v>
      </c>
      <c r="AG49" s="133">
        <v>-1</v>
      </c>
      <c r="AH49" s="138">
        <f>取引基本表!EC46</f>
        <v>163417</v>
      </c>
      <c r="AI49" s="139">
        <f t="shared" si="10"/>
        <v>0.46105974286640927</v>
      </c>
      <c r="AJ49" s="136">
        <f t="shared" si="11"/>
        <v>0.23534271220252484</v>
      </c>
      <c r="AL49" s="87">
        <v>42</v>
      </c>
      <c r="AM49" s="46" t="s">
        <v>164</v>
      </c>
      <c r="AN49" s="137">
        <f>取引基本表!DH46</f>
        <v>1441</v>
      </c>
      <c r="AO49" s="139">
        <f t="shared" si="12"/>
        <v>1.2692642336841411E-4</v>
      </c>
    </row>
    <row r="50" spans="1:41">
      <c r="A50" s="278">
        <v>43</v>
      </c>
      <c r="B50" s="4" t="s">
        <v>21</v>
      </c>
      <c r="C50" s="130">
        <f t="shared" si="0"/>
        <v>0.30290061318879102</v>
      </c>
      <c r="D50" s="131">
        <f t="shared" si="1"/>
        <v>5.9089213085218008E-2</v>
      </c>
      <c r="E50" s="131">
        <f t="shared" si="2"/>
        <v>5.4055168347773741E-2</v>
      </c>
      <c r="F50" s="131">
        <f t="shared" si="3"/>
        <v>0.45685089786166477</v>
      </c>
      <c r="G50" s="131">
        <f t="shared" si="4"/>
        <v>0.30848469481361462</v>
      </c>
      <c r="H50" s="132">
        <f t="shared" si="5"/>
        <v>2.2468002826381036E-3</v>
      </c>
      <c r="I50" s="106"/>
      <c r="J50" s="108"/>
      <c r="K50" s="87">
        <v>43</v>
      </c>
      <c r="L50" s="4" t="s">
        <v>21</v>
      </c>
      <c r="M50" s="90">
        <f>取引基本表!DO47</f>
        <v>382264</v>
      </c>
      <c r="N50" s="91">
        <f>ABS(取引基本表!EA47)</f>
        <v>266476</v>
      </c>
      <c r="O50" s="131">
        <f t="shared" si="6"/>
        <v>0.69709938681120898</v>
      </c>
      <c r="P50" s="132">
        <f t="shared" si="7"/>
        <v>0.30290061318879102</v>
      </c>
      <c r="R50" s="87">
        <v>43</v>
      </c>
      <c r="S50" s="4" t="s">
        <v>21</v>
      </c>
      <c r="T50" s="133">
        <f>雇用表!C50</f>
        <v>28664</v>
      </c>
      <c r="U50" s="138">
        <f>雇用表!F50</f>
        <v>26222</v>
      </c>
      <c r="V50" s="138">
        <f>取引基本表!EC47</f>
        <v>485097</v>
      </c>
      <c r="W50" s="139">
        <f t="shared" si="8"/>
        <v>5.9089213085218008E-2</v>
      </c>
      <c r="X50" s="136">
        <f t="shared" si="9"/>
        <v>5.4055168347773741E-2</v>
      </c>
      <c r="Z50" s="87">
        <v>43</v>
      </c>
      <c r="AA50" s="4" t="s">
        <v>21</v>
      </c>
      <c r="AB50" s="137">
        <v>149645</v>
      </c>
      <c r="AC50" s="133">
        <v>13889</v>
      </c>
      <c r="AD50" s="133">
        <v>41841</v>
      </c>
      <c r="AE50" s="133">
        <v>0</v>
      </c>
      <c r="AF50" s="133">
        <v>16246</v>
      </c>
      <c r="AG50" s="133">
        <v>-4</v>
      </c>
      <c r="AH50" s="138">
        <f>取引基本表!EC47</f>
        <v>485097</v>
      </c>
      <c r="AI50" s="139">
        <f t="shared" si="10"/>
        <v>0.45685089786166477</v>
      </c>
      <c r="AJ50" s="136">
        <f t="shared" si="11"/>
        <v>0.30848469481361462</v>
      </c>
      <c r="AL50" s="87">
        <v>43</v>
      </c>
      <c r="AM50" s="46" t="s">
        <v>21</v>
      </c>
      <c r="AN50" s="137">
        <f>取引基本表!DH47</f>
        <v>25508</v>
      </c>
      <c r="AO50" s="139">
        <f t="shared" si="12"/>
        <v>2.2468002826381036E-3</v>
      </c>
    </row>
    <row r="51" spans="1:41">
      <c r="A51" s="278">
        <v>44</v>
      </c>
      <c r="B51" s="4" t="s">
        <v>165</v>
      </c>
      <c r="C51" s="130">
        <f t="shared" si="0"/>
        <v>0.28280144764930404</v>
      </c>
      <c r="D51" s="131">
        <f t="shared" si="1"/>
        <v>2.2938556731137788E-2</v>
      </c>
      <c r="E51" s="131">
        <f t="shared" si="2"/>
        <v>2.2183368519679003E-2</v>
      </c>
      <c r="F51" s="131">
        <f t="shared" si="3"/>
        <v>0.43073258580094059</v>
      </c>
      <c r="G51" s="131">
        <f t="shared" si="4"/>
        <v>0.21325815420745545</v>
      </c>
      <c r="H51" s="132">
        <f t="shared" si="5"/>
        <v>5.2408897921031505E-5</v>
      </c>
      <c r="I51" s="106"/>
      <c r="J51" s="108"/>
      <c r="K51" s="87">
        <v>44</v>
      </c>
      <c r="L51" s="4" t="s">
        <v>165</v>
      </c>
      <c r="M51" s="90">
        <f>取引基本表!DO48</f>
        <v>576659</v>
      </c>
      <c r="N51" s="91">
        <f>ABS(取引基本表!EA48)</f>
        <v>413579</v>
      </c>
      <c r="O51" s="131">
        <f t="shared" si="6"/>
        <v>0.71719855235069596</v>
      </c>
      <c r="P51" s="132">
        <f t="shared" si="7"/>
        <v>0.28280144764930404</v>
      </c>
      <c r="R51" s="87">
        <v>44</v>
      </c>
      <c r="S51" s="4" t="s">
        <v>165</v>
      </c>
      <c r="T51" s="133">
        <f>雇用表!C51</f>
        <v>30162</v>
      </c>
      <c r="U51" s="138">
        <f>雇用表!F51</f>
        <v>29169</v>
      </c>
      <c r="V51" s="138">
        <f>取引基本表!EC48</f>
        <v>1314904</v>
      </c>
      <c r="W51" s="139">
        <f t="shared" si="8"/>
        <v>2.2938556731137788E-2</v>
      </c>
      <c r="X51" s="136">
        <f t="shared" si="9"/>
        <v>2.2183368519679003E-2</v>
      </c>
      <c r="Z51" s="87">
        <v>44</v>
      </c>
      <c r="AA51" s="4" t="s">
        <v>165</v>
      </c>
      <c r="AB51" s="137">
        <v>280414</v>
      </c>
      <c r="AC51" s="133">
        <v>144523</v>
      </c>
      <c r="AD51" s="133">
        <v>138714</v>
      </c>
      <c r="AE51" s="133">
        <v>0</v>
      </c>
      <c r="AF51" s="133">
        <v>2726</v>
      </c>
      <c r="AG51" s="133">
        <v>-5</v>
      </c>
      <c r="AH51" s="138">
        <f>取引基本表!EC48</f>
        <v>1314904</v>
      </c>
      <c r="AI51" s="139">
        <f t="shared" si="10"/>
        <v>0.43073258580094059</v>
      </c>
      <c r="AJ51" s="136">
        <f t="shared" si="11"/>
        <v>0.21325815420745545</v>
      </c>
      <c r="AL51" s="87">
        <v>44</v>
      </c>
      <c r="AM51" s="46" t="s">
        <v>165</v>
      </c>
      <c r="AN51" s="137">
        <f>取引基本表!DH48</f>
        <v>595</v>
      </c>
      <c r="AO51" s="139">
        <f t="shared" si="12"/>
        <v>5.2408897921031505E-5</v>
      </c>
    </row>
    <row r="52" spans="1:41">
      <c r="A52" s="278">
        <v>45</v>
      </c>
      <c r="B52" s="4" t="s">
        <v>166</v>
      </c>
      <c r="C52" s="130">
        <f t="shared" si="0"/>
        <v>0.31843177703160996</v>
      </c>
      <c r="D52" s="131">
        <f t="shared" si="1"/>
        <v>3.7770855561684982E-2</v>
      </c>
      <c r="E52" s="131">
        <f t="shared" si="2"/>
        <v>3.6503495425501575E-2</v>
      </c>
      <c r="F52" s="131">
        <f t="shared" si="3"/>
        <v>0.43764444987651224</v>
      </c>
      <c r="G52" s="131">
        <f t="shared" si="4"/>
        <v>0.24379890925547271</v>
      </c>
      <c r="H52" s="132">
        <f t="shared" si="5"/>
        <v>7.2227388731505603E-6</v>
      </c>
      <c r="I52" s="106"/>
      <c r="J52" s="108"/>
      <c r="K52" s="87">
        <v>45</v>
      </c>
      <c r="L52" s="4" t="s">
        <v>166</v>
      </c>
      <c r="M52" s="90">
        <f>取引基本表!DO49</f>
        <v>535179</v>
      </c>
      <c r="N52" s="91">
        <f>ABS(取引基本表!EA49)</f>
        <v>364761</v>
      </c>
      <c r="O52" s="131">
        <f t="shared" si="6"/>
        <v>0.68156822296839004</v>
      </c>
      <c r="P52" s="132">
        <f t="shared" si="7"/>
        <v>0.31843177703160996</v>
      </c>
      <c r="R52" s="87">
        <v>45</v>
      </c>
      <c r="S52" s="4" t="s">
        <v>166</v>
      </c>
      <c r="T52" s="133">
        <f>雇用表!C52</f>
        <v>34303</v>
      </c>
      <c r="U52" s="138">
        <f>雇用表!F52</f>
        <v>33152</v>
      </c>
      <c r="V52" s="138">
        <f>取引基本表!EC49</f>
        <v>908187</v>
      </c>
      <c r="W52" s="139">
        <f t="shared" si="8"/>
        <v>3.7770855561684982E-2</v>
      </c>
      <c r="X52" s="136">
        <f t="shared" si="9"/>
        <v>3.6503495425501575E-2</v>
      </c>
      <c r="Z52" s="87">
        <v>45</v>
      </c>
      <c r="AA52" s="4" t="s">
        <v>166</v>
      </c>
      <c r="AB52" s="137">
        <v>221415</v>
      </c>
      <c r="AC52" s="133">
        <v>70033</v>
      </c>
      <c r="AD52" s="133">
        <v>102574</v>
      </c>
      <c r="AE52" s="133">
        <v>0</v>
      </c>
      <c r="AF52" s="133">
        <v>3443</v>
      </c>
      <c r="AG52" s="133">
        <v>-2</v>
      </c>
      <c r="AH52" s="138">
        <f>取引基本表!EC49</f>
        <v>908187</v>
      </c>
      <c r="AI52" s="139">
        <f t="shared" si="10"/>
        <v>0.43764444987651224</v>
      </c>
      <c r="AJ52" s="136">
        <f t="shared" si="11"/>
        <v>0.24379890925547271</v>
      </c>
      <c r="AL52" s="87">
        <v>45</v>
      </c>
      <c r="AM52" s="46" t="s">
        <v>166</v>
      </c>
      <c r="AN52" s="137">
        <f>取引基本表!DH49</f>
        <v>82</v>
      </c>
      <c r="AO52" s="139">
        <f t="shared" si="12"/>
        <v>7.2227388731505603E-6</v>
      </c>
    </row>
    <row r="53" spans="1:41">
      <c r="A53" s="278">
        <v>46</v>
      </c>
      <c r="B53" s="4" t="s">
        <v>167</v>
      </c>
      <c r="C53" s="130">
        <f t="shared" si="0"/>
        <v>6.5709335168878003E-2</v>
      </c>
      <c r="D53" s="131">
        <f t="shared" si="1"/>
        <v>3.9309475738153632E-2</v>
      </c>
      <c r="E53" s="131">
        <f t="shared" si="2"/>
        <v>3.8550657867992791E-2</v>
      </c>
      <c r="F53" s="131">
        <f t="shared" si="3"/>
        <v>0.36721364788140759</v>
      </c>
      <c r="G53" s="131">
        <f t="shared" si="4"/>
        <v>0.24633125110096343</v>
      </c>
      <c r="H53" s="132">
        <f t="shared" si="5"/>
        <v>2.8080599423907303E-4</v>
      </c>
      <c r="I53" s="106"/>
      <c r="J53" s="108"/>
      <c r="K53" s="87">
        <v>46</v>
      </c>
      <c r="L53" s="4" t="s">
        <v>167</v>
      </c>
      <c r="M53" s="90">
        <f>取引基本表!DO50</f>
        <v>210655</v>
      </c>
      <c r="N53" s="91">
        <f>ABS(取引基本表!EA50)</f>
        <v>196813</v>
      </c>
      <c r="O53" s="131">
        <f t="shared" si="6"/>
        <v>0.934290664831122</v>
      </c>
      <c r="P53" s="132">
        <f t="shared" si="7"/>
        <v>6.5709335168878003E-2</v>
      </c>
      <c r="R53" s="87">
        <v>46</v>
      </c>
      <c r="S53" s="4" t="s">
        <v>167</v>
      </c>
      <c r="T53" s="133">
        <f>雇用表!C53</f>
        <v>8703</v>
      </c>
      <c r="U53" s="138">
        <f>雇用表!F53</f>
        <v>8535</v>
      </c>
      <c r="V53" s="138">
        <f>取引基本表!EC50</f>
        <v>221397</v>
      </c>
      <c r="W53" s="139">
        <f t="shared" si="8"/>
        <v>3.9309475738153632E-2</v>
      </c>
      <c r="X53" s="136">
        <f t="shared" si="9"/>
        <v>3.8550657867992791E-2</v>
      </c>
      <c r="Z53" s="87">
        <v>46</v>
      </c>
      <c r="AA53" s="4" t="s">
        <v>167</v>
      </c>
      <c r="AB53" s="137">
        <v>54537</v>
      </c>
      <c r="AC53" s="133">
        <v>937</v>
      </c>
      <c r="AD53" s="133">
        <v>30629</v>
      </c>
      <c r="AE53" s="133">
        <v>0</v>
      </c>
      <c r="AF53" s="133">
        <v>-4802</v>
      </c>
      <c r="AG53" s="133">
        <v>-1</v>
      </c>
      <c r="AH53" s="138">
        <f>取引基本表!EC50</f>
        <v>221397</v>
      </c>
      <c r="AI53" s="139">
        <f t="shared" si="10"/>
        <v>0.36721364788140759</v>
      </c>
      <c r="AJ53" s="136">
        <f t="shared" si="11"/>
        <v>0.24633125110096343</v>
      </c>
      <c r="AL53" s="87">
        <v>46</v>
      </c>
      <c r="AM53" s="46" t="s">
        <v>167</v>
      </c>
      <c r="AN53" s="137">
        <f>取引基本表!DH50</f>
        <v>3188</v>
      </c>
      <c r="AO53" s="139">
        <f t="shared" si="12"/>
        <v>2.8080599423907303E-4</v>
      </c>
    </row>
    <row r="54" spans="1:41">
      <c r="A54" s="278">
        <v>47</v>
      </c>
      <c r="B54" s="4" t="s">
        <v>22</v>
      </c>
      <c r="C54" s="130">
        <f t="shared" si="0"/>
        <v>5.3092606051333036E-2</v>
      </c>
      <c r="D54" s="131">
        <f t="shared" si="1"/>
        <v>2.0161263781471119E-2</v>
      </c>
      <c r="E54" s="131">
        <f t="shared" si="2"/>
        <v>2.0154681586309033E-2</v>
      </c>
      <c r="F54" s="131">
        <f t="shared" si="3"/>
        <v>0.34322198453184138</v>
      </c>
      <c r="G54" s="131">
        <f t="shared" si="4"/>
        <v>0.26711206187263453</v>
      </c>
      <c r="H54" s="132">
        <f t="shared" si="5"/>
        <v>5.0206843386534383E-6</v>
      </c>
      <c r="I54" s="106"/>
      <c r="J54" s="108"/>
      <c r="K54" s="87">
        <v>47</v>
      </c>
      <c r="L54" s="4" t="s">
        <v>22</v>
      </c>
      <c r="M54" s="90">
        <f>取引基本表!DO51</f>
        <v>209144</v>
      </c>
      <c r="N54" s="91">
        <f>ABS(取引基本表!EA51)</f>
        <v>198040</v>
      </c>
      <c r="O54" s="131">
        <f t="shared" si="6"/>
        <v>0.94690739394866696</v>
      </c>
      <c r="P54" s="132">
        <f t="shared" si="7"/>
        <v>5.3092606051333036E-2</v>
      </c>
      <c r="R54" s="87">
        <v>47</v>
      </c>
      <c r="S54" s="4" t="s">
        <v>22</v>
      </c>
      <c r="T54" s="133">
        <f>雇用表!C54</f>
        <v>3063</v>
      </c>
      <c r="U54" s="138">
        <f>雇用表!F54</f>
        <v>3062</v>
      </c>
      <c r="V54" s="138">
        <f>取引基本表!EC51</f>
        <v>151925</v>
      </c>
      <c r="W54" s="139">
        <f t="shared" si="8"/>
        <v>2.0161263781471119E-2</v>
      </c>
      <c r="X54" s="136">
        <f t="shared" si="9"/>
        <v>2.0154681586309033E-2</v>
      </c>
      <c r="Z54" s="87">
        <v>47</v>
      </c>
      <c r="AA54" s="4" t="s">
        <v>22</v>
      </c>
      <c r="AB54" s="137">
        <v>40581</v>
      </c>
      <c r="AC54" s="133">
        <v>-3134</v>
      </c>
      <c r="AD54" s="133">
        <v>28042</v>
      </c>
      <c r="AE54" s="133">
        <v>0</v>
      </c>
      <c r="AF54" s="133">
        <v>-13344</v>
      </c>
      <c r="AG54" s="133">
        <v>-1</v>
      </c>
      <c r="AH54" s="138">
        <f>取引基本表!EC51</f>
        <v>151925</v>
      </c>
      <c r="AI54" s="139">
        <f t="shared" si="10"/>
        <v>0.34322198453184138</v>
      </c>
      <c r="AJ54" s="136">
        <f t="shared" si="11"/>
        <v>0.26711206187263453</v>
      </c>
      <c r="AL54" s="87">
        <v>47</v>
      </c>
      <c r="AM54" s="46" t="s">
        <v>22</v>
      </c>
      <c r="AN54" s="137">
        <f>取引基本表!DH51</f>
        <v>57</v>
      </c>
      <c r="AO54" s="139">
        <f t="shared" si="12"/>
        <v>5.0206843386534383E-6</v>
      </c>
    </row>
    <row r="55" spans="1:41">
      <c r="A55" s="278">
        <v>48</v>
      </c>
      <c r="B55" s="4" t="s">
        <v>23</v>
      </c>
      <c r="C55" s="130">
        <f t="shared" si="0"/>
        <v>0.1997437989625126</v>
      </c>
      <c r="D55" s="131">
        <f t="shared" si="1"/>
        <v>7.0762897291690302E-2</v>
      </c>
      <c r="E55" s="131">
        <f t="shared" si="2"/>
        <v>7.0009238399325754E-2</v>
      </c>
      <c r="F55" s="131">
        <f t="shared" si="3"/>
        <v>0.32083178009368063</v>
      </c>
      <c r="G55" s="131">
        <f t="shared" si="4"/>
        <v>0.25254866367364137</v>
      </c>
      <c r="H55" s="132">
        <f t="shared" si="5"/>
        <v>9.3102865718538324E-5</v>
      </c>
      <c r="I55" s="106"/>
      <c r="J55" s="108"/>
      <c r="K55" s="87">
        <v>48</v>
      </c>
      <c r="L55" s="4" t="s">
        <v>23</v>
      </c>
      <c r="M55" s="90">
        <f>取引基本表!DO52</f>
        <v>236533</v>
      </c>
      <c r="N55" s="91">
        <f>ABS(取引基本表!EA52)</f>
        <v>189287</v>
      </c>
      <c r="O55" s="131">
        <f t="shared" si="6"/>
        <v>0.8002562010374874</v>
      </c>
      <c r="P55" s="132">
        <f t="shared" si="7"/>
        <v>0.1997437989625126</v>
      </c>
      <c r="R55" s="87">
        <v>48</v>
      </c>
      <c r="S55" s="4" t="s">
        <v>23</v>
      </c>
      <c r="T55" s="133">
        <f>雇用表!C55</f>
        <v>8732</v>
      </c>
      <c r="U55" s="138">
        <f>雇用表!F55</f>
        <v>8639</v>
      </c>
      <c r="V55" s="138">
        <f>取引基本表!EC52</f>
        <v>123398</v>
      </c>
      <c r="W55" s="139">
        <f t="shared" si="8"/>
        <v>7.0762897291690302E-2</v>
      </c>
      <c r="X55" s="136">
        <f t="shared" si="9"/>
        <v>7.0009238399325754E-2</v>
      </c>
      <c r="Z55" s="87">
        <v>48</v>
      </c>
      <c r="AA55" s="4" t="s">
        <v>23</v>
      </c>
      <c r="AB55" s="137">
        <v>31164</v>
      </c>
      <c r="AC55" s="133">
        <v>-10416</v>
      </c>
      <c r="AD55" s="133">
        <v>19670</v>
      </c>
      <c r="AE55" s="133">
        <v>0</v>
      </c>
      <c r="AF55" s="133">
        <v>-827</v>
      </c>
      <c r="AG55" s="133">
        <v>-1</v>
      </c>
      <c r="AH55" s="138">
        <f>取引基本表!EC52</f>
        <v>123398</v>
      </c>
      <c r="AI55" s="139">
        <f t="shared" si="10"/>
        <v>0.32083178009368063</v>
      </c>
      <c r="AJ55" s="136">
        <f t="shared" si="11"/>
        <v>0.25254866367364137</v>
      </c>
      <c r="AL55" s="87">
        <v>48</v>
      </c>
      <c r="AM55" s="46" t="s">
        <v>23</v>
      </c>
      <c r="AN55" s="137">
        <f>取引基本表!DH52</f>
        <v>1057</v>
      </c>
      <c r="AO55" s="139">
        <f t="shared" si="12"/>
        <v>9.3102865718538324E-5</v>
      </c>
    </row>
    <row r="56" spans="1:41">
      <c r="A56" s="278">
        <v>49</v>
      </c>
      <c r="B56" s="4" t="s">
        <v>24</v>
      </c>
      <c r="C56" s="130">
        <f t="shared" si="0"/>
        <v>0.1818714799988328</v>
      </c>
      <c r="D56" s="131">
        <f t="shared" si="1"/>
        <v>2.6271420835501335E-2</v>
      </c>
      <c r="E56" s="131">
        <f t="shared" si="2"/>
        <v>2.5900520214613698E-2</v>
      </c>
      <c r="F56" s="131">
        <f t="shared" si="3"/>
        <v>0.32745968045321938</v>
      </c>
      <c r="G56" s="131">
        <f t="shared" si="4"/>
        <v>0.20434610750395538</v>
      </c>
      <c r="H56" s="132">
        <f t="shared" si="5"/>
        <v>2.3517942428429264E-5</v>
      </c>
      <c r="I56" s="106"/>
      <c r="J56" s="108"/>
      <c r="K56" s="87">
        <v>49</v>
      </c>
      <c r="L56" s="4" t="s">
        <v>24</v>
      </c>
      <c r="M56" s="90">
        <f>取引基本表!DO53</f>
        <v>376953</v>
      </c>
      <c r="N56" s="91">
        <f>ABS(取引基本表!EA53)</f>
        <v>308396</v>
      </c>
      <c r="O56" s="131">
        <f t="shared" si="6"/>
        <v>0.8181285200011672</v>
      </c>
      <c r="P56" s="132">
        <f t="shared" si="7"/>
        <v>0.1818714799988328</v>
      </c>
      <c r="R56" s="87">
        <v>49</v>
      </c>
      <c r="S56" s="4" t="s">
        <v>24</v>
      </c>
      <c r="T56" s="133">
        <f>雇用表!C56</f>
        <v>24791</v>
      </c>
      <c r="U56" s="138">
        <f>雇用表!F56</f>
        <v>24441</v>
      </c>
      <c r="V56" s="138">
        <f>取引基本表!EC53</f>
        <v>943649</v>
      </c>
      <c r="W56" s="139">
        <f t="shared" si="8"/>
        <v>2.6271420835501335E-2</v>
      </c>
      <c r="X56" s="136">
        <f t="shared" si="9"/>
        <v>2.5900520214613698E-2</v>
      </c>
      <c r="Z56" s="87">
        <v>49</v>
      </c>
      <c r="AA56" s="4" t="s">
        <v>24</v>
      </c>
      <c r="AB56" s="137">
        <v>192831</v>
      </c>
      <c r="AC56" s="133">
        <v>-31453</v>
      </c>
      <c r="AD56" s="133">
        <v>160453</v>
      </c>
      <c r="AE56" s="133">
        <v>0</v>
      </c>
      <c r="AF56" s="133">
        <v>-12820</v>
      </c>
      <c r="AG56" s="133">
        <v>-4</v>
      </c>
      <c r="AH56" s="138">
        <f>取引基本表!EC53</f>
        <v>943649</v>
      </c>
      <c r="AI56" s="139">
        <f t="shared" si="10"/>
        <v>0.32745968045321938</v>
      </c>
      <c r="AJ56" s="136">
        <f t="shared" si="11"/>
        <v>0.20434610750395538</v>
      </c>
      <c r="AL56" s="87">
        <v>49</v>
      </c>
      <c r="AM56" s="46" t="s">
        <v>24</v>
      </c>
      <c r="AN56" s="137">
        <f>取引基本表!DH53</f>
        <v>267</v>
      </c>
      <c r="AO56" s="139">
        <f t="shared" si="12"/>
        <v>2.3517942428429264E-5</v>
      </c>
    </row>
    <row r="57" spans="1:41">
      <c r="A57" s="278">
        <v>50</v>
      </c>
      <c r="B57" s="4" t="s">
        <v>168</v>
      </c>
      <c r="C57" s="130">
        <f t="shared" si="0"/>
        <v>0.10467942874506231</v>
      </c>
      <c r="D57" s="131">
        <f t="shared" si="1"/>
        <v>8.0788210754803372E-2</v>
      </c>
      <c r="E57" s="131">
        <f t="shared" si="2"/>
        <v>8.0109888246366737E-2</v>
      </c>
      <c r="F57" s="131">
        <f t="shared" si="3"/>
        <v>0.33734674150825011</v>
      </c>
      <c r="G57" s="131">
        <f t="shared" si="4"/>
        <v>0.16968237548542456</v>
      </c>
      <c r="H57" s="132">
        <f t="shared" si="5"/>
        <v>7.0700924528192197E-3</v>
      </c>
      <c r="I57" s="106"/>
      <c r="J57" s="108"/>
      <c r="K57" s="87">
        <v>50</v>
      </c>
      <c r="L57" s="4" t="s">
        <v>168</v>
      </c>
      <c r="M57" s="90">
        <f>取引基本表!DO54</f>
        <v>111894</v>
      </c>
      <c r="N57" s="91">
        <f>ABS(取引基本表!EA54)</f>
        <v>100181</v>
      </c>
      <c r="O57" s="131">
        <f t="shared" si="6"/>
        <v>0.89532057125493769</v>
      </c>
      <c r="P57" s="132">
        <f t="shared" si="7"/>
        <v>0.10467942874506231</v>
      </c>
      <c r="R57" s="87">
        <v>50</v>
      </c>
      <c r="S57" s="4" t="s">
        <v>168</v>
      </c>
      <c r="T57" s="133">
        <f>雇用表!C57</f>
        <v>4764</v>
      </c>
      <c r="U57" s="138">
        <f>雇用表!F57</f>
        <v>4724</v>
      </c>
      <c r="V57" s="138">
        <f>取引基本表!EC54</f>
        <v>58969</v>
      </c>
      <c r="W57" s="139">
        <f t="shared" si="8"/>
        <v>8.0788210754803372E-2</v>
      </c>
      <c r="X57" s="136">
        <f t="shared" si="9"/>
        <v>8.0109888246366737E-2</v>
      </c>
      <c r="Z57" s="87">
        <v>50</v>
      </c>
      <c r="AA57" s="4" t="s">
        <v>168</v>
      </c>
      <c r="AB57" s="137">
        <v>10006</v>
      </c>
      <c r="AC57" s="133">
        <v>-2256</v>
      </c>
      <c r="AD57" s="133">
        <v>11627</v>
      </c>
      <c r="AE57" s="133">
        <v>0</v>
      </c>
      <c r="AF57" s="133">
        <v>516</v>
      </c>
      <c r="AG57" s="133">
        <v>0</v>
      </c>
      <c r="AH57" s="138">
        <f>取引基本表!EC54</f>
        <v>58969</v>
      </c>
      <c r="AI57" s="139">
        <f t="shared" si="10"/>
        <v>0.33734674150825011</v>
      </c>
      <c r="AJ57" s="136">
        <f t="shared" si="11"/>
        <v>0.16968237548542456</v>
      </c>
      <c r="AL57" s="87">
        <v>50</v>
      </c>
      <c r="AM57" s="46" t="s">
        <v>168</v>
      </c>
      <c r="AN57" s="137">
        <f>取引基本表!DH54</f>
        <v>80267</v>
      </c>
      <c r="AO57" s="139">
        <f t="shared" si="12"/>
        <v>7.0700924528192197E-3</v>
      </c>
    </row>
    <row r="58" spans="1:41">
      <c r="A58" s="278">
        <v>51</v>
      </c>
      <c r="B58" s="4" t="s">
        <v>169</v>
      </c>
      <c r="C58" s="130">
        <f t="shared" si="0"/>
        <v>0.25646313316853997</v>
      </c>
      <c r="D58" s="131">
        <f t="shared" si="1"/>
        <v>6.2626966859395852E-2</v>
      </c>
      <c r="E58" s="131">
        <f t="shared" si="2"/>
        <v>6.2254330396316906E-2</v>
      </c>
      <c r="F58" s="131">
        <f t="shared" si="3"/>
        <v>0.36451058407760456</v>
      </c>
      <c r="G58" s="131">
        <f t="shared" si="4"/>
        <v>0.23158755153802696</v>
      </c>
      <c r="H58" s="132">
        <f t="shared" si="5"/>
        <v>1.7616436275976976E-7</v>
      </c>
      <c r="I58" s="106"/>
      <c r="J58" s="108"/>
      <c r="K58" s="87">
        <v>51</v>
      </c>
      <c r="L58" s="4" t="s">
        <v>169</v>
      </c>
      <c r="M58" s="90">
        <f>取引基本表!DO55</f>
        <v>73223</v>
      </c>
      <c r="N58" s="91">
        <f>ABS(取引基本表!EA55)</f>
        <v>54444</v>
      </c>
      <c r="O58" s="131">
        <f t="shared" si="6"/>
        <v>0.74353686683146003</v>
      </c>
      <c r="P58" s="132">
        <f t="shared" si="7"/>
        <v>0.25646313316853997</v>
      </c>
      <c r="R58" s="87">
        <v>51</v>
      </c>
      <c r="S58" s="4" t="s">
        <v>169</v>
      </c>
      <c r="T58" s="133">
        <f>雇用表!C58</f>
        <v>5210</v>
      </c>
      <c r="U58" s="138">
        <f>雇用表!F58</f>
        <v>5179</v>
      </c>
      <c r="V58" s="138">
        <f>取引基本表!EC55</f>
        <v>83191</v>
      </c>
      <c r="W58" s="139">
        <f t="shared" si="8"/>
        <v>6.2626966859395852E-2</v>
      </c>
      <c r="X58" s="136">
        <f t="shared" si="9"/>
        <v>6.2254330396316906E-2</v>
      </c>
      <c r="Z58" s="87">
        <v>51</v>
      </c>
      <c r="AA58" s="4" t="s">
        <v>169</v>
      </c>
      <c r="AB58" s="137">
        <v>19266</v>
      </c>
      <c r="AC58" s="133">
        <v>-425</v>
      </c>
      <c r="AD58" s="133">
        <v>15856</v>
      </c>
      <c r="AE58" s="133">
        <v>0</v>
      </c>
      <c r="AF58" s="133">
        <v>-4373</v>
      </c>
      <c r="AG58" s="133">
        <v>0</v>
      </c>
      <c r="AH58" s="138">
        <f>取引基本表!EC55</f>
        <v>83191</v>
      </c>
      <c r="AI58" s="139">
        <f t="shared" si="10"/>
        <v>0.36451058407760456</v>
      </c>
      <c r="AJ58" s="136">
        <f t="shared" si="11"/>
        <v>0.23158755153802696</v>
      </c>
      <c r="AL58" s="87">
        <v>51</v>
      </c>
      <c r="AM58" s="46" t="s">
        <v>169</v>
      </c>
      <c r="AN58" s="137">
        <f>取引基本表!DH55</f>
        <v>2</v>
      </c>
      <c r="AO58" s="139">
        <f t="shared" si="12"/>
        <v>1.7616436275976976E-7</v>
      </c>
    </row>
    <row r="59" spans="1:41">
      <c r="A59" s="278">
        <v>52</v>
      </c>
      <c r="B59" s="4" t="s">
        <v>25</v>
      </c>
      <c r="C59" s="130">
        <f t="shared" si="0"/>
        <v>1.9838911319246644E-2</v>
      </c>
      <c r="D59" s="131">
        <f t="shared" si="1"/>
        <v>5.008403099810152E-2</v>
      </c>
      <c r="E59" s="131">
        <f t="shared" si="2"/>
        <v>4.960163082381501E-2</v>
      </c>
      <c r="F59" s="131">
        <f t="shared" si="3"/>
        <v>0.39962186050854315</v>
      </c>
      <c r="G59" s="131">
        <f t="shared" si="4"/>
        <v>0.2008185241666926</v>
      </c>
      <c r="H59" s="132">
        <f t="shared" si="5"/>
        <v>1.7237682896043471E-3</v>
      </c>
      <c r="I59" s="106"/>
      <c r="J59" s="108"/>
      <c r="K59" s="87">
        <v>52</v>
      </c>
      <c r="L59" s="4" t="s">
        <v>25</v>
      </c>
      <c r="M59" s="90">
        <f>取引基本表!DO56</f>
        <v>97586</v>
      </c>
      <c r="N59" s="91">
        <f>ABS(取引基本表!EA56)</f>
        <v>95650</v>
      </c>
      <c r="O59" s="131">
        <f t="shared" si="6"/>
        <v>0.98016108868075336</v>
      </c>
      <c r="P59" s="132">
        <f t="shared" si="7"/>
        <v>1.9838911319246644E-2</v>
      </c>
      <c r="R59" s="87">
        <v>52</v>
      </c>
      <c r="S59" s="4" t="s">
        <v>25</v>
      </c>
      <c r="T59" s="133">
        <f>雇用表!C59</f>
        <v>6437</v>
      </c>
      <c r="U59" s="138">
        <f>雇用表!F59</f>
        <v>6375</v>
      </c>
      <c r="V59" s="138">
        <f>取引基本表!EC56</f>
        <v>128524</v>
      </c>
      <c r="W59" s="139">
        <f t="shared" si="8"/>
        <v>5.008403099810152E-2</v>
      </c>
      <c r="X59" s="136">
        <f t="shared" si="9"/>
        <v>4.960163082381501E-2</v>
      </c>
      <c r="Z59" s="87">
        <v>52</v>
      </c>
      <c r="AA59" s="4" t="s">
        <v>25</v>
      </c>
      <c r="AB59" s="137">
        <v>25810</v>
      </c>
      <c r="AC59" s="133">
        <v>6439</v>
      </c>
      <c r="AD59" s="133">
        <v>20586</v>
      </c>
      <c r="AE59" s="133">
        <v>0</v>
      </c>
      <c r="AF59" s="133">
        <v>-1474</v>
      </c>
      <c r="AG59" s="133">
        <v>0</v>
      </c>
      <c r="AH59" s="138">
        <f>取引基本表!EC56</f>
        <v>128524</v>
      </c>
      <c r="AI59" s="139">
        <f t="shared" si="10"/>
        <v>0.39962186050854315</v>
      </c>
      <c r="AJ59" s="136">
        <f t="shared" si="11"/>
        <v>0.2008185241666926</v>
      </c>
      <c r="AL59" s="87">
        <v>52</v>
      </c>
      <c r="AM59" s="46" t="s">
        <v>25</v>
      </c>
      <c r="AN59" s="137">
        <f>取引基本表!DH56</f>
        <v>19570</v>
      </c>
      <c r="AO59" s="139">
        <f t="shared" si="12"/>
        <v>1.7237682896043471E-3</v>
      </c>
    </row>
    <row r="60" spans="1:41">
      <c r="A60" s="278">
        <v>53</v>
      </c>
      <c r="B60" s="4" t="s">
        <v>170</v>
      </c>
      <c r="C60" s="130">
        <f t="shared" si="0"/>
        <v>0.20328443877551017</v>
      </c>
      <c r="D60" s="131">
        <f t="shared" si="1"/>
        <v>1.7078977949984912E-2</v>
      </c>
      <c r="E60" s="131">
        <f t="shared" si="2"/>
        <v>1.701325510322968E-2</v>
      </c>
      <c r="F60" s="131">
        <f t="shared" si="3"/>
        <v>0.29773644540970728</v>
      </c>
      <c r="G60" s="131">
        <f t="shared" si="4"/>
        <v>0.18609722798956799</v>
      </c>
      <c r="H60" s="132">
        <f t="shared" si="5"/>
        <v>1.9834786014029378E-2</v>
      </c>
      <c r="I60" s="106"/>
      <c r="J60" s="108"/>
      <c r="K60" s="87">
        <v>53</v>
      </c>
      <c r="L60" s="4" t="s">
        <v>170</v>
      </c>
      <c r="M60" s="90">
        <f>取引基本表!DO57</f>
        <v>307328</v>
      </c>
      <c r="N60" s="91">
        <f>ABS(取引基本表!EA57)</f>
        <v>244853</v>
      </c>
      <c r="O60" s="131">
        <f t="shared" si="6"/>
        <v>0.79671556122448983</v>
      </c>
      <c r="P60" s="132">
        <f t="shared" si="7"/>
        <v>0.20328443877551017</v>
      </c>
      <c r="R60" s="87">
        <v>53</v>
      </c>
      <c r="S60" s="4" t="s">
        <v>170</v>
      </c>
      <c r="T60" s="133">
        <f>雇用表!C60</f>
        <v>5717</v>
      </c>
      <c r="U60" s="138">
        <f>雇用表!F60</f>
        <v>5695</v>
      </c>
      <c r="V60" s="138">
        <f>取引基本表!EC57</f>
        <v>334739</v>
      </c>
      <c r="W60" s="139">
        <f t="shared" si="8"/>
        <v>1.7078977949984912E-2</v>
      </c>
      <c r="X60" s="136">
        <f t="shared" si="9"/>
        <v>1.701325510322968E-2</v>
      </c>
      <c r="Z60" s="87">
        <v>53</v>
      </c>
      <c r="AA60" s="4" t="s">
        <v>170</v>
      </c>
      <c r="AB60" s="137">
        <v>62294</v>
      </c>
      <c r="AC60" s="133">
        <v>-14734</v>
      </c>
      <c r="AD60" s="133">
        <v>68013</v>
      </c>
      <c r="AE60" s="133">
        <v>0</v>
      </c>
      <c r="AF60" s="133">
        <v>-15908</v>
      </c>
      <c r="AG60" s="133">
        <v>-1</v>
      </c>
      <c r="AH60" s="138">
        <f>取引基本表!EC57</f>
        <v>334739</v>
      </c>
      <c r="AI60" s="139">
        <f t="shared" si="10"/>
        <v>0.29773644540970728</v>
      </c>
      <c r="AJ60" s="136">
        <f t="shared" si="11"/>
        <v>0.18609722798956799</v>
      </c>
      <c r="AL60" s="87">
        <v>53</v>
      </c>
      <c r="AM60" s="46" t="s">
        <v>170</v>
      </c>
      <c r="AN60" s="137">
        <f>取引基本表!DH57</f>
        <v>225185</v>
      </c>
      <c r="AO60" s="139">
        <f t="shared" si="12"/>
        <v>1.9834786014029378E-2</v>
      </c>
    </row>
    <row r="61" spans="1:41">
      <c r="A61" s="278">
        <v>54</v>
      </c>
      <c r="B61" s="4" t="s">
        <v>26</v>
      </c>
      <c r="C61" s="130">
        <f t="shared" si="0"/>
        <v>0.15094420234128003</v>
      </c>
      <c r="D61" s="131">
        <f t="shared" si="1"/>
        <v>3.3974715366578839E-2</v>
      </c>
      <c r="E61" s="131">
        <f t="shared" si="2"/>
        <v>3.3853851918102924E-2</v>
      </c>
      <c r="F61" s="131">
        <f t="shared" si="3"/>
        <v>0.28579371026614131</v>
      </c>
      <c r="G61" s="131">
        <f t="shared" si="4"/>
        <v>7.8718363992361429E-2</v>
      </c>
      <c r="H61" s="132">
        <f t="shared" si="5"/>
        <v>2.553238191658723E-3</v>
      </c>
      <c r="I61" s="106"/>
      <c r="J61" s="108"/>
      <c r="K61" s="87">
        <v>54</v>
      </c>
      <c r="L61" s="4" t="s">
        <v>26</v>
      </c>
      <c r="M61" s="90">
        <f>取引基本表!DO58</f>
        <v>117030</v>
      </c>
      <c r="N61" s="91">
        <f>ABS(取引基本表!EA58)</f>
        <v>99365</v>
      </c>
      <c r="O61" s="131">
        <f t="shared" si="6"/>
        <v>0.84905579765871997</v>
      </c>
      <c r="P61" s="132">
        <f t="shared" si="7"/>
        <v>0.15094420234128003</v>
      </c>
      <c r="R61" s="87">
        <v>54</v>
      </c>
      <c r="S61" s="4" t="s">
        <v>26</v>
      </c>
      <c r="T61" s="133">
        <f>雇用表!C61</f>
        <v>2811</v>
      </c>
      <c r="U61" s="138">
        <f>雇用表!F61</f>
        <v>2801</v>
      </c>
      <c r="V61" s="138">
        <f>取引基本表!EC58</f>
        <v>82738</v>
      </c>
      <c r="W61" s="139">
        <f t="shared" si="8"/>
        <v>3.3974715366578839E-2</v>
      </c>
      <c r="X61" s="136">
        <f t="shared" si="9"/>
        <v>3.3853851918102924E-2</v>
      </c>
      <c r="Z61" s="87">
        <v>54</v>
      </c>
      <c r="AA61" s="4" t="s">
        <v>26</v>
      </c>
      <c r="AB61" s="137">
        <v>6513</v>
      </c>
      <c r="AC61" s="133">
        <v>-225</v>
      </c>
      <c r="AD61" s="133">
        <v>21006</v>
      </c>
      <c r="AE61" s="133">
        <v>0</v>
      </c>
      <c r="AF61" s="133">
        <v>-3648</v>
      </c>
      <c r="AG61" s="133">
        <v>0</v>
      </c>
      <c r="AH61" s="138">
        <f>取引基本表!EC58</f>
        <v>82738</v>
      </c>
      <c r="AI61" s="139">
        <f t="shared" si="10"/>
        <v>0.28579371026614131</v>
      </c>
      <c r="AJ61" s="136">
        <f t="shared" si="11"/>
        <v>7.8718363992361429E-2</v>
      </c>
      <c r="AL61" s="87">
        <v>54</v>
      </c>
      <c r="AM61" s="46" t="s">
        <v>26</v>
      </c>
      <c r="AN61" s="137">
        <f>取引基本表!DH58</f>
        <v>28987</v>
      </c>
      <c r="AO61" s="139">
        <f t="shared" si="12"/>
        <v>2.553238191658723E-3</v>
      </c>
    </row>
    <row r="62" spans="1:41">
      <c r="A62" s="278">
        <v>55</v>
      </c>
      <c r="B62" s="4" t="s">
        <v>171</v>
      </c>
      <c r="C62" s="130">
        <f t="shared" si="0"/>
        <v>0</v>
      </c>
      <c r="D62" s="131">
        <f t="shared" si="1"/>
        <v>0</v>
      </c>
      <c r="E62" s="131">
        <f t="shared" si="2"/>
        <v>0</v>
      </c>
      <c r="F62" s="131">
        <f t="shared" si="3"/>
        <v>0</v>
      </c>
      <c r="G62" s="131">
        <f t="shared" si="4"/>
        <v>0</v>
      </c>
      <c r="H62" s="132">
        <f t="shared" si="5"/>
        <v>5.8140405463420614E-3</v>
      </c>
      <c r="I62" s="106"/>
      <c r="J62" s="108"/>
      <c r="K62" s="87">
        <v>55</v>
      </c>
      <c r="L62" s="4" t="s">
        <v>171</v>
      </c>
      <c r="M62" s="90">
        <f>取引基本表!DO59</f>
        <v>149364</v>
      </c>
      <c r="N62" s="91">
        <f>ABS(取引基本表!EA59)</f>
        <v>149364</v>
      </c>
      <c r="O62" s="131">
        <f t="shared" si="6"/>
        <v>1</v>
      </c>
      <c r="P62" s="132">
        <f t="shared" si="7"/>
        <v>0</v>
      </c>
      <c r="R62" s="87">
        <v>55</v>
      </c>
      <c r="S62" s="4" t="s">
        <v>171</v>
      </c>
      <c r="T62" s="133">
        <f>雇用表!C62</f>
        <v>0</v>
      </c>
      <c r="U62" s="138">
        <f>雇用表!F62</f>
        <v>0</v>
      </c>
      <c r="V62" s="138">
        <f>取引基本表!EC59</f>
        <v>0</v>
      </c>
      <c r="W62" s="139">
        <f t="shared" si="8"/>
        <v>0</v>
      </c>
      <c r="X62" s="136">
        <f t="shared" si="9"/>
        <v>0</v>
      </c>
      <c r="Z62" s="87">
        <v>55</v>
      </c>
      <c r="AA62" s="4" t="s">
        <v>171</v>
      </c>
      <c r="AB62" s="137">
        <v>0</v>
      </c>
      <c r="AC62" s="133">
        <v>0</v>
      </c>
      <c r="AD62" s="133">
        <v>0</v>
      </c>
      <c r="AE62" s="133">
        <v>0</v>
      </c>
      <c r="AF62" s="133">
        <v>0</v>
      </c>
      <c r="AG62" s="133">
        <v>0</v>
      </c>
      <c r="AH62" s="138">
        <f>取引基本表!EC59</f>
        <v>0</v>
      </c>
      <c r="AI62" s="139">
        <f t="shared" si="10"/>
        <v>0</v>
      </c>
      <c r="AJ62" s="136">
        <f t="shared" si="11"/>
        <v>0</v>
      </c>
      <c r="AL62" s="87">
        <v>55</v>
      </c>
      <c r="AM62" s="46" t="s">
        <v>171</v>
      </c>
      <c r="AN62" s="137">
        <f>取引基本表!DH59</f>
        <v>66007</v>
      </c>
      <c r="AO62" s="139">
        <f t="shared" si="12"/>
        <v>5.8140405463420614E-3</v>
      </c>
    </row>
    <row r="63" spans="1:41">
      <c r="A63" s="278">
        <v>56</v>
      </c>
      <c r="B63" s="4" t="s">
        <v>172</v>
      </c>
      <c r="C63" s="130">
        <f t="shared" si="0"/>
        <v>5.0411989878673902E-2</v>
      </c>
      <c r="D63" s="131">
        <f t="shared" si="1"/>
        <v>1.8527187349142028E-2</v>
      </c>
      <c r="E63" s="131">
        <f t="shared" si="2"/>
        <v>1.8527187349142028E-2</v>
      </c>
      <c r="F63" s="131">
        <f t="shared" si="3"/>
        <v>0.1742418701268304</v>
      </c>
      <c r="G63" s="131">
        <f t="shared" si="4"/>
        <v>0.14287072660512881</v>
      </c>
      <c r="H63" s="132">
        <f t="shared" si="5"/>
        <v>9.7048947444357161E-4</v>
      </c>
      <c r="I63" s="106"/>
      <c r="J63" s="108"/>
      <c r="K63" s="87">
        <v>56</v>
      </c>
      <c r="L63" s="4" t="s">
        <v>172</v>
      </c>
      <c r="M63" s="90">
        <f>取引基本表!DO60</f>
        <v>92478</v>
      </c>
      <c r="N63" s="91">
        <f>ABS(取引基本表!EA60)</f>
        <v>87816</v>
      </c>
      <c r="O63" s="131">
        <f t="shared" si="6"/>
        <v>0.9495880101213261</v>
      </c>
      <c r="P63" s="132">
        <f t="shared" si="7"/>
        <v>5.0411989878673902E-2</v>
      </c>
      <c r="R63" s="87">
        <v>56</v>
      </c>
      <c r="S63" s="4" t="s">
        <v>172</v>
      </c>
      <c r="T63" s="133">
        <f>雇用表!C63</f>
        <v>2533</v>
      </c>
      <c r="U63" s="138">
        <f>雇用表!F63</f>
        <v>2533</v>
      </c>
      <c r="V63" s="138">
        <f>取引基本表!EC60</f>
        <v>136718</v>
      </c>
      <c r="W63" s="139">
        <f t="shared" si="8"/>
        <v>1.8527187349142028E-2</v>
      </c>
      <c r="X63" s="136">
        <f t="shared" si="9"/>
        <v>1.8527187349142028E-2</v>
      </c>
      <c r="Z63" s="87">
        <v>56</v>
      </c>
      <c r="AA63" s="4" t="s">
        <v>172</v>
      </c>
      <c r="AB63" s="137">
        <v>19533</v>
      </c>
      <c r="AC63" s="133">
        <v>-3171</v>
      </c>
      <c r="AD63" s="133">
        <v>13455</v>
      </c>
      <c r="AE63" s="133">
        <v>0</v>
      </c>
      <c r="AF63" s="133">
        <v>-5995</v>
      </c>
      <c r="AG63" s="133">
        <v>0</v>
      </c>
      <c r="AH63" s="138">
        <f>取引基本表!EC60</f>
        <v>136718</v>
      </c>
      <c r="AI63" s="139">
        <f t="shared" si="10"/>
        <v>0.1742418701268304</v>
      </c>
      <c r="AJ63" s="136">
        <f t="shared" si="11"/>
        <v>0.14287072660512881</v>
      </c>
      <c r="AL63" s="87">
        <v>56</v>
      </c>
      <c r="AM63" s="46" t="s">
        <v>172</v>
      </c>
      <c r="AN63" s="137">
        <f>取引基本表!DH60</f>
        <v>11018</v>
      </c>
      <c r="AO63" s="139">
        <f t="shared" si="12"/>
        <v>9.7048947444357161E-4</v>
      </c>
    </row>
    <row r="64" spans="1:41">
      <c r="A64" s="278">
        <v>57</v>
      </c>
      <c r="B64" s="4" t="s">
        <v>27</v>
      </c>
      <c r="C64" s="130">
        <f t="shared" si="0"/>
        <v>0.12555437122494617</v>
      </c>
      <c r="D64" s="131">
        <f t="shared" si="1"/>
        <v>7.9795154669877896E-2</v>
      </c>
      <c r="E64" s="131">
        <f t="shared" si="2"/>
        <v>7.8824016884848955E-2</v>
      </c>
      <c r="F64" s="131">
        <f t="shared" si="3"/>
        <v>0.25067332219762006</v>
      </c>
      <c r="G64" s="131">
        <f t="shared" si="4"/>
        <v>0.19436027916974194</v>
      </c>
      <c r="H64" s="132">
        <f t="shared" si="5"/>
        <v>2.1580134438071796E-5</v>
      </c>
      <c r="I64" s="106"/>
      <c r="J64" s="108"/>
      <c r="K64" s="87">
        <v>57</v>
      </c>
      <c r="L64" s="4" t="s">
        <v>27</v>
      </c>
      <c r="M64" s="90">
        <f>取引基本表!DO61</f>
        <v>239235</v>
      </c>
      <c r="N64" s="91">
        <f>ABS(取引基本表!EA61)</f>
        <v>209198</v>
      </c>
      <c r="O64" s="131">
        <f t="shared" si="6"/>
        <v>0.87444562877505383</v>
      </c>
      <c r="P64" s="132">
        <f t="shared" si="7"/>
        <v>0.12555437122494617</v>
      </c>
      <c r="R64" s="87">
        <v>57</v>
      </c>
      <c r="S64" s="4" t="s">
        <v>27</v>
      </c>
      <c r="T64" s="133">
        <f>雇用表!C64</f>
        <v>24650</v>
      </c>
      <c r="U64" s="138">
        <f>雇用表!F64</f>
        <v>24350</v>
      </c>
      <c r="V64" s="138">
        <f>取引基本表!EC61</f>
        <v>308916</v>
      </c>
      <c r="W64" s="139">
        <f t="shared" si="8"/>
        <v>7.9795154669877896E-2</v>
      </c>
      <c r="X64" s="136">
        <f t="shared" si="9"/>
        <v>7.8824016884848955E-2</v>
      </c>
      <c r="Z64" s="87">
        <v>57</v>
      </c>
      <c r="AA64" s="4" t="s">
        <v>27</v>
      </c>
      <c r="AB64" s="137">
        <v>60041</v>
      </c>
      <c r="AC64" s="133">
        <v>-10126</v>
      </c>
      <c r="AD64" s="133">
        <v>29068</v>
      </c>
      <c r="AE64" s="133">
        <v>0</v>
      </c>
      <c r="AF64" s="133">
        <v>-1545</v>
      </c>
      <c r="AG64" s="133">
        <v>-1</v>
      </c>
      <c r="AH64" s="138">
        <f>取引基本表!EC61</f>
        <v>308916</v>
      </c>
      <c r="AI64" s="139">
        <f t="shared" si="10"/>
        <v>0.25067332219762006</v>
      </c>
      <c r="AJ64" s="136">
        <f t="shared" si="11"/>
        <v>0.19436027916974194</v>
      </c>
      <c r="AL64" s="87">
        <v>57</v>
      </c>
      <c r="AM64" s="46" t="s">
        <v>27</v>
      </c>
      <c r="AN64" s="137">
        <f>取引基本表!DH61</f>
        <v>245</v>
      </c>
      <c r="AO64" s="139">
        <f t="shared" si="12"/>
        <v>2.1580134438071796E-5</v>
      </c>
    </row>
    <row r="65" spans="1:41">
      <c r="A65" s="278">
        <v>58</v>
      </c>
      <c r="B65" s="4" t="s">
        <v>28</v>
      </c>
      <c r="C65" s="130">
        <f t="shared" si="0"/>
        <v>0.60188475007959252</v>
      </c>
      <c r="D65" s="131">
        <f t="shared" si="1"/>
        <v>1.2914518841139014E-2</v>
      </c>
      <c r="E65" s="131">
        <f t="shared" si="2"/>
        <v>1.2635416379524216E-2</v>
      </c>
      <c r="F65" s="131">
        <f t="shared" si="3"/>
        <v>0.34991868125809744</v>
      </c>
      <c r="G65" s="131">
        <f t="shared" si="4"/>
        <v>0.18547564572594205</v>
      </c>
      <c r="H65" s="132">
        <f t="shared" si="5"/>
        <v>1.2269847866217963E-4</v>
      </c>
      <c r="I65" s="106"/>
      <c r="J65" s="108"/>
      <c r="K65" s="87">
        <v>58</v>
      </c>
      <c r="L65" s="4" t="s">
        <v>28</v>
      </c>
      <c r="M65" s="90">
        <f>取引基本表!DO62</f>
        <v>78525</v>
      </c>
      <c r="N65" s="91">
        <f>ABS(取引基本表!EA62)</f>
        <v>31262</v>
      </c>
      <c r="O65" s="131">
        <f t="shared" si="6"/>
        <v>0.39811524992040753</v>
      </c>
      <c r="P65" s="132">
        <f t="shared" si="7"/>
        <v>0.60188475007959252</v>
      </c>
      <c r="R65" s="87">
        <v>58</v>
      </c>
      <c r="S65" s="4" t="s">
        <v>28</v>
      </c>
      <c r="T65" s="133">
        <f>雇用表!C65</f>
        <v>3748</v>
      </c>
      <c r="U65" s="138">
        <f>雇用表!F65</f>
        <v>3667</v>
      </c>
      <c r="V65" s="138">
        <f>取引基本表!EC62</f>
        <v>290216</v>
      </c>
      <c r="W65" s="139">
        <f t="shared" si="8"/>
        <v>1.2914518841139014E-2</v>
      </c>
      <c r="X65" s="136">
        <f t="shared" si="9"/>
        <v>1.2635416379524216E-2</v>
      </c>
      <c r="Z65" s="87">
        <v>58</v>
      </c>
      <c r="AA65" s="4" t="s">
        <v>28</v>
      </c>
      <c r="AB65" s="137">
        <v>53828</v>
      </c>
      <c r="AC65" s="133">
        <v>6101</v>
      </c>
      <c r="AD65" s="133">
        <v>43290</v>
      </c>
      <c r="AE65" s="133">
        <v>0</v>
      </c>
      <c r="AF65" s="133">
        <v>-1666</v>
      </c>
      <c r="AG65" s="133">
        <v>-1</v>
      </c>
      <c r="AH65" s="138">
        <f>取引基本表!EC62</f>
        <v>290216</v>
      </c>
      <c r="AI65" s="139">
        <f t="shared" si="10"/>
        <v>0.34991868125809744</v>
      </c>
      <c r="AJ65" s="136">
        <f t="shared" si="11"/>
        <v>0.18547564572594205</v>
      </c>
      <c r="AL65" s="87">
        <v>58</v>
      </c>
      <c r="AM65" s="46" t="s">
        <v>28</v>
      </c>
      <c r="AN65" s="137">
        <f>取引基本表!DH62</f>
        <v>1393</v>
      </c>
      <c r="AO65" s="139">
        <f t="shared" si="12"/>
        <v>1.2269847866217963E-4</v>
      </c>
    </row>
    <row r="66" spans="1:41">
      <c r="A66" s="278">
        <v>59</v>
      </c>
      <c r="B66" s="4" t="s">
        <v>138</v>
      </c>
      <c r="C66" s="130">
        <f t="shared" si="0"/>
        <v>0.35266385425019664</v>
      </c>
      <c r="D66" s="131">
        <f t="shared" si="1"/>
        <v>1.2142970736181216E-2</v>
      </c>
      <c r="E66" s="131">
        <f t="shared" si="2"/>
        <v>1.2018796116166446E-2</v>
      </c>
      <c r="F66" s="131">
        <f t="shared" si="3"/>
        <v>0.32942873139286888</v>
      </c>
      <c r="G66" s="131">
        <f t="shared" si="4"/>
        <v>0.18254540543013434</v>
      </c>
      <c r="H66" s="132">
        <f t="shared" si="5"/>
        <v>2.9437065017157529E-4</v>
      </c>
      <c r="I66" s="106"/>
      <c r="J66" s="108"/>
      <c r="K66" s="87">
        <v>59</v>
      </c>
      <c r="L66" s="4" t="s">
        <v>138</v>
      </c>
      <c r="M66" s="90">
        <f>取引基本表!DO63</f>
        <v>258141</v>
      </c>
      <c r="N66" s="91">
        <f>ABS(取引基本表!EA63)</f>
        <v>167104</v>
      </c>
      <c r="O66" s="131">
        <f t="shared" si="6"/>
        <v>0.64733614574980336</v>
      </c>
      <c r="P66" s="132">
        <f t="shared" si="7"/>
        <v>0.35266385425019664</v>
      </c>
      <c r="R66" s="87">
        <v>59</v>
      </c>
      <c r="S66" s="4" t="s">
        <v>138</v>
      </c>
      <c r="T66" s="133">
        <f>雇用表!C66</f>
        <v>5574</v>
      </c>
      <c r="U66" s="138">
        <f>雇用表!F66</f>
        <v>5517</v>
      </c>
      <c r="V66" s="138">
        <f>取引基本表!EC63</f>
        <v>459031</v>
      </c>
      <c r="W66" s="139">
        <f t="shared" si="8"/>
        <v>1.2142970736181216E-2</v>
      </c>
      <c r="X66" s="136">
        <f t="shared" si="9"/>
        <v>1.2018796116166446E-2</v>
      </c>
      <c r="Z66" s="87">
        <v>59</v>
      </c>
      <c r="AA66" s="4" t="s">
        <v>138</v>
      </c>
      <c r="AB66" s="137">
        <v>83794</v>
      </c>
      <c r="AC66" s="133">
        <v>18968</v>
      </c>
      <c r="AD66" s="133">
        <v>45315</v>
      </c>
      <c r="AE66" s="133">
        <v>0</v>
      </c>
      <c r="AF66" s="133">
        <v>3164</v>
      </c>
      <c r="AG66" s="133">
        <v>-23</v>
      </c>
      <c r="AH66" s="138">
        <f>取引基本表!EC63</f>
        <v>459031</v>
      </c>
      <c r="AI66" s="139">
        <f t="shared" si="10"/>
        <v>0.32942873139286888</v>
      </c>
      <c r="AJ66" s="136">
        <f t="shared" si="11"/>
        <v>0.18254540543013434</v>
      </c>
      <c r="AL66" s="87">
        <v>59</v>
      </c>
      <c r="AM66" s="46" t="s">
        <v>138</v>
      </c>
      <c r="AN66" s="137">
        <f>取引基本表!DH63</f>
        <v>3342</v>
      </c>
      <c r="AO66" s="139">
        <f t="shared" si="12"/>
        <v>2.9437065017157529E-4</v>
      </c>
    </row>
    <row r="67" spans="1:41">
      <c r="A67" s="278">
        <v>60</v>
      </c>
      <c r="B67" s="4" t="s">
        <v>139</v>
      </c>
      <c r="C67" s="130">
        <f t="shared" si="0"/>
        <v>0.48949381788373525</v>
      </c>
      <c r="D67" s="131">
        <f t="shared" si="1"/>
        <v>6.1343568131647604E-2</v>
      </c>
      <c r="E67" s="131">
        <f t="shared" si="2"/>
        <v>4.9317680112382099E-2</v>
      </c>
      <c r="F67" s="131">
        <f t="shared" si="3"/>
        <v>0.37815572948023279</v>
      </c>
      <c r="G67" s="131">
        <f t="shared" si="4"/>
        <v>0.27984647802528595</v>
      </c>
      <c r="H67" s="132">
        <f t="shared" si="5"/>
        <v>4.3357572962434534E-3</v>
      </c>
      <c r="I67" s="106"/>
      <c r="J67" s="108"/>
      <c r="K67" s="87">
        <v>60</v>
      </c>
      <c r="L67" s="4" t="s">
        <v>139</v>
      </c>
      <c r="M67" s="90">
        <f>取引基本表!DO64</f>
        <v>146390</v>
      </c>
      <c r="N67" s="91">
        <f>ABS(取引基本表!EA64)</f>
        <v>74733</v>
      </c>
      <c r="O67" s="131">
        <f t="shared" si="6"/>
        <v>0.51050618211626475</v>
      </c>
      <c r="P67" s="132">
        <f t="shared" si="7"/>
        <v>0.48949381788373525</v>
      </c>
      <c r="R67" s="87">
        <v>60</v>
      </c>
      <c r="S67" s="4" t="s">
        <v>139</v>
      </c>
      <c r="T67" s="133">
        <f>雇用表!C67</f>
        <v>12227</v>
      </c>
      <c r="U67" s="138">
        <f>雇用表!F67</f>
        <v>9830</v>
      </c>
      <c r="V67" s="138">
        <f>取引基本表!EC64</f>
        <v>199320</v>
      </c>
      <c r="W67" s="139">
        <f t="shared" si="8"/>
        <v>6.1343568131647604E-2</v>
      </c>
      <c r="X67" s="136">
        <f t="shared" si="9"/>
        <v>4.9317680112382099E-2</v>
      </c>
      <c r="Z67" s="87">
        <v>60</v>
      </c>
      <c r="AA67" s="4" t="s">
        <v>139</v>
      </c>
      <c r="AB67" s="137">
        <v>55779</v>
      </c>
      <c r="AC67" s="133">
        <v>-7328</v>
      </c>
      <c r="AD67" s="133">
        <v>24566</v>
      </c>
      <c r="AE67" s="133">
        <v>0</v>
      </c>
      <c r="AF67" s="133">
        <v>2357</v>
      </c>
      <c r="AG67" s="133">
        <v>0</v>
      </c>
      <c r="AH67" s="138">
        <f>取引基本表!EC64</f>
        <v>199320</v>
      </c>
      <c r="AI67" s="139">
        <f t="shared" si="10"/>
        <v>0.37815572948023279</v>
      </c>
      <c r="AJ67" s="136">
        <f t="shared" si="11"/>
        <v>0.27984647802528595</v>
      </c>
      <c r="AL67" s="87">
        <v>60</v>
      </c>
      <c r="AM67" s="46" t="s">
        <v>139</v>
      </c>
      <c r="AN67" s="137">
        <f>取引基本表!DH64</f>
        <v>49224</v>
      </c>
      <c r="AO67" s="139">
        <f t="shared" si="12"/>
        <v>4.3357572962434534E-3</v>
      </c>
    </row>
    <row r="68" spans="1:41">
      <c r="A68" s="278">
        <v>61</v>
      </c>
      <c r="B68" s="4" t="s">
        <v>29</v>
      </c>
      <c r="C68" s="130">
        <f t="shared" si="0"/>
        <v>1</v>
      </c>
      <c r="D68" s="131">
        <f t="shared" si="1"/>
        <v>4.9784880147510757E-2</v>
      </c>
      <c r="E68" s="131">
        <f t="shared" si="2"/>
        <v>4.229759177515785E-2</v>
      </c>
      <c r="F68" s="131">
        <f t="shared" si="3"/>
        <v>0.1694697435324356</v>
      </c>
      <c r="G68" s="131">
        <f t="shared" si="4"/>
        <v>0.24510625616956286</v>
      </c>
      <c r="H68" s="132">
        <f t="shared" si="5"/>
        <v>2.4618969695677827E-4</v>
      </c>
      <c r="I68" s="106"/>
      <c r="J68" s="108"/>
      <c r="K68" s="87">
        <v>61</v>
      </c>
      <c r="L68" s="4" t="s">
        <v>29</v>
      </c>
      <c r="M68" s="90">
        <f>取引基本表!DO65</f>
        <v>45227</v>
      </c>
      <c r="N68" s="91">
        <f>ABS(取引基本表!EA65)</f>
        <v>0</v>
      </c>
      <c r="O68" s="131">
        <f t="shared" si="6"/>
        <v>0</v>
      </c>
      <c r="P68" s="132">
        <f t="shared" si="7"/>
        <v>1</v>
      </c>
      <c r="R68" s="87">
        <v>61</v>
      </c>
      <c r="S68" s="4" t="s">
        <v>29</v>
      </c>
      <c r="T68" s="133">
        <f>雇用表!C68</f>
        <v>2673</v>
      </c>
      <c r="U68" s="138">
        <f>雇用表!F68</f>
        <v>2271</v>
      </c>
      <c r="V68" s="138">
        <f>取引基本表!EC65</f>
        <v>53691</v>
      </c>
      <c r="W68" s="139">
        <f t="shared" si="8"/>
        <v>4.9784880147510757E-2</v>
      </c>
      <c r="X68" s="136">
        <f t="shared" si="9"/>
        <v>4.229759177515785E-2</v>
      </c>
      <c r="Z68" s="87">
        <v>61</v>
      </c>
      <c r="AA68" s="4" t="s">
        <v>29</v>
      </c>
      <c r="AB68" s="137">
        <v>13160</v>
      </c>
      <c r="AC68" s="133">
        <v>-6578</v>
      </c>
      <c r="AD68" s="133">
        <v>1716</v>
      </c>
      <c r="AE68" s="133">
        <v>0</v>
      </c>
      <c r="AF68" s="133">
        <v>801</v>
      </c>
      <c r="AG68" s="133">
        <v>0</v>
      </c>
      <c r="AH68" s="138">
        <f>取引基本表!EC65</f>
        <v>53691</v>
      </c>
      <c r="AI68" s="139">
        <f t="shared" si="10"/>
        <v>0.1694697435324356</v>
      </c>
      <c r="AJ68" s="136">
        <f t="shared" si="11"/>
        <v>0.24510625616956286</v>
      </c>
      <c r="AL68" s="87">
        <v>61</v>
      </c>
      <c r="AM68" s="46" t="s">
        <v>29</v>
      </c>
      <c r="AN68" s="137">
        <f>取引基本表!DH65</f>
        <v>2795</v>
      </c>
      <c r="AO68" s="139">
        <f t="shared" si="12"/>
        <v>2.4618969695677827E-4</v>
      </c>
    </row>
    <row r="69" spans="1:41">
      <c r="A69" s="278">
        <v>62</v>
      </c>
      <c r="B69" s="4" t="s">
        <v>140</v>
      </c>
      <c r="C69" s="130">
        <f t="shared" si="0"/>
        <v>1</v>
      </c>
      <c r="D69" s="131">
        <f t="shared" si="1"/>
        <v>5.7950116035418969E-2</v>
      </c>
      <c r="E69" s="131">
        <f t="shared" si="2"/>
        <v>4.5544118590104668E-2</v>
      </c>
      <c r="F69" s="131">
        <f t="shared" si="3"/>
        <v>0.45246967393960613</v>
      </c>
      <c r="G69" s="131">
        <f t="shared" si="4"/>
        <v>0.32896691214064983</v>
      </c>
      <c r="H69" s="132">
        <f t="shared" si="5"/>
        <v>0</v>
      </c>
      <c r="I69" s="106"/>
      <c r="J69" s="108"/>
      <c r="K69" s="87">
        <v>62</v>
      </c>
      <c r="L69" s="4" t="s">
        <v>140</v>
      </c>
      <c r="M69" s="90">
        <f>取引基本表!DO66</f>
        <v>1153958</v>
      </c>
      <c r="N69" s="91">
        <f>ABS(取引基本表!EA66)</f>
        <v>0</v>
      </c>
      <c r="O69" s="131">
        <f t="shared" si="6"/>
        <v>0</v>
      </c>
      <c r="P69" s="132">
        <f t="shared" si="7"/>
        <v>1</v>
      </c>
      <c r="R69" s="87">
        <v>62</v>
      </c>
      <c r="S69" s="4" t="s">
        <v>140</v>
      </c>
      <c r="T69" s="133">
        <f>雇用表!C69</f>
        <v>66872</v>
      </c>
      <c r="U69" s="138">
        <f>雇用表!F69</f>
        <v>52556</v>
      </c>
      <c r="V69" s="138">
        <f>取引基本表!EC66</f>
        <v>1153958</v>
      </c>
      <c r="W69" s="139">
        <f t="shared" si="8"/>
        <v>5.7950116035418969E-2</v>
      </c>
      <c r="X69" s="136">
        <f t="shared" si="9"/>
        <v>4.5544118590104668E-2</v>
      </c>
      <c r="Z69" s="87">
        <v>62</v>
      </c>
      <c r="AA69" s="4" t="s">
        <v>140</v>
      </c>
      <c r="AB69" s="137">
        <v>379614</v>
      </c>
      <c r="AC69" s="133">
        <v>45773</v>
      </c>
      <c r="AD69" s="133">
        <v>42972</v>
      </c>
      <c r="AE69" s="133">
        <v>0</v>
      </c>
      <c r="AF69" s="133">
        <v>53776</v>
      </c>
      <c r="AG69" s="133">
        <v>-4</v>
      </c>
      <c r="AH69" s="138">
        <f>取引基本表!EC66</f>
        <v>1153958</v>
      </c>
      <c r="AI69" s="139">
        <f t="shared" si="10"/>
        <v>0.45246967393960613</v>
      </c>
      <c r="AJ69" s="136">
        <f t="shared" si="11"/>
        <v>0.32896691214064983</v>
      </c>
      <c r="AL69" s="87">
        <v>62</v>
      </c>
      <c r="AM69" s="46" t="s">
        <v>140</v>
      </c>
      <c r="AN69" s="137">
        <f>取引基本表!DH66</f>
        <v>0</v>
      </c>
      <c r="AO69" s="139">
        <f t="shared" si="12"/>
        <v>0</v>
      </c>
    </row>
    <row r="70" spans="1:41">
      <c r="A70" s="278">
        <v>63</v>
      </c>
      <c r="B70" s="4" t="s">
        <v>30</v>
      </c>
      <c r="C70" s="130">
        <f t="shared" si="0"/>
        <v>1</v>
      </c>
      <c r="D70" s="131">
        <f t="shared" si="1"/>
        <v>9.507316872934754E-2</v>
      </c>
      <c r="E70" s="131">
        <f t="shared" si="2"/>
        <v>7.1516532233236868E-2</v>
      </c>
      <c r="F70" s="131">
        <f t="shared" si="3"/>
        <v>0.46176856925887155</v>
      </c>
      <c r="G70" s="131">
        <f t="shared" si="4"/>
        <v>0.34276676313034909</v>
      </c>
      <c r="H70" s="132">
        <f t="shared" si="5"/>
        <v>0</v>
      </c>
      <c r="I70" s="106"/>
      <c r="J70" s="108"/>
      <c r="K70" s="87">
        <v>63</v>
      </c>
      <c r="L70" s="4" t="s">
        <v>30</v>
      </c>
      <c r="M70" s="90">
        <f>取引基本表!DO67</f>
        <v>389784</v>
      </c>
      <c r="N70" s="91">
        <f>ABS(取引基本表!EA67)</f>
        <v>0</v>
      </c>
      <c r="O70" s="131">
        <f t="shared" si="6"/>
        <v>0</v>
      </c>
      <c r="P70" s="132">
        <f t="shared" si="7"/>
        <v>1</v>
      </c>
      <c r="R70" s="87">
        <v>63</v>
      </c>
      <c r="S70" s="4" t="s">
        <v>30</v>
      </c>
      <c r="T70" s="133">
        <f>雇用表!C70</f>
        <v>37058</v>
      </c>
      <c r="U70" s="138">
        <f>雇用表!F70</f>
        <v>27876</v>
      </c>
      <c r="V70" s="138">
        <f>取引基本表!EC67</f>
        <v>389784</v>
      </c>
      <c r="W70" s="139">
        <f t="shared" si="8"/>
        <v>9.507316872934754E-2</v>
      </c>
      <c r="X70" s="136">
        <f t="shared" si="9"/>
        <v>7.1516532233236868E-2</v>
      </c>
      <c r="Z70" s="87">
        <v>63</v>
      </c>
      <c r="AA70" s="4" t="s">
        <v>30</v>
      </c>
      <c r="AB70" s="137">
        <v>133605</v>
      </c>
      <c r="AC70" s="133">
        <v>16368</v>
      </c>
      <c r="AD70" s="133">
        <v>11243</v>
      </c>
      <c r="AE70" s="133">
        <v>0</v>
      </c>
      <c r="AF70" s="133">
        <v>18778</v>
      </c>
      <c r="AG70" s="133">
        <v>-4</v>
      </c>
      <c r="AH70" s="138">
        <f>取引基本表!EC67</f>
        <v>389784</v>
      </c>
      <c r="AI70" s="139">
        <f t="shared" si="10"/>
        <v>0.46176856925887155</v>
      </c>
      <c r="AJ70" s="136">
        <f t="shared" si="11"/>
        <v>0.34276676313034909</v>
      </c>
      <c r="AL70" s="87">
        <v>63</v>
      </c>
      <c r="AM70" s="46" t="s">
        <v>30</v>
      </c>
      <c r="AN70" s="137">
        <f>取引基本表!DH67</f>
        <v>0</v>
      </c>
      <c r="AO70" s="139">
        <f t="shared" si="12"/>
        <v>0</v>
      </c>
    </row>
    <row r="71" spans="1:41">
      <c r="A71" s="278">
        <v>64</v>
      </c>
      <c r="B71" s="4" t="s">
        <v>173</v>
      </c>
      <c r="C71" s="130">
        <f t="shared" si="0"/>
        <v>1</v>
      </c>
      <c r="D71" s="131">
        <f t="shared" si="1"/>
        <v>8.062566422048846E-2</v>
      </c>
      <c r="E71" s="131">
        <f t="shared" si="2"/>
        <v>5.9647629456888E-2</v>
      </c>
      <c r="F71" s="131">
        <f t="shared" si="3"/>
        <v>0.4687948584927043</v>
      </c>
      <c r="G71" s="131">
        <f t="shared" si="4"/>
        <v>0.31764471821941059</v>
      </c>
      <c r="H71" s="132">
        <f t="shared" si="5"/>
        <v>0</v>
      </c>
      <c r="I71" s="106"/>
      <c r="J71" s="108"/>
      <c r="K71" s="87">
        <v>64</v>
      </c>
      <c r="L71" s="4" t="s">
        <v>173</v>
      </c>
      <c r="M71" s="90">
        <f>取引基本表!DO68</f>
        <v>397082</v>
      </c>
      <c r="N71" s="91">
        <f>ABS(取引基本表!EA68)</f>
        <v>0</v>
      </c>
      <c r="O71" s="131">
        <f t="shared" si="6"/>
        <v>0</v>
      </c>
      <c r="P71" s="132">
        <f t="shared" si="7"/>
        <v>1</v>
      </c>
      <c r="R71" s="87">
        <v>64</v>
      </c>
      <c r="S71" s="4" t="s">
        <v>173</v>
      </c>
      <c r="T71" s="133">
        <f>雇用表!C71</f>
        <v>32015</v>
      </c>
      <c r="U71" s="138">
        <f>雇用表!F71</f>
        <v>23685</v>
      </c>
      <c r="V71" s="138">
        <f>取引基本表!EC68</f>
        <v>397082</v>
      </c>
      <c r="W71" s="139">
        <f t="shared" si="8"/>
        <v>8.062566422048846E-2</v>
      </c>
      <c r="X71" s="136">
        <f t="shared" si="9"/>
        <v>5.9647629456888E-2</v>
      </c>
      <c r="Z71" s="87">
        <v>64</v>
      </c>
      <c r="AA71" s="4" t="s">
        <v>173</v>
      </c>
      <c r="AB71" s="137">
        <v>126131</v>
      </c>
      <c r="AC71" s="133">
        <v>8279</v>
      </c>
      <c r="AD71" s="133">
        <v>32013</v>
      </c>
      <c r="AE71" s="133">
        <v>0</v>
      </c>
      <c r="AF71" s="133">
        <v>20818</v>
      </c>
      <c r="AG71" s="133">
        <v>-1091</v>
      </c>
      <c r="AH71" s="138">
        <f>取引基本表!EC68</f>
        <v>397082</v>
      </c>
      <c r="AI71" s="139">
        <f t="shared" si="10"/>
        <v>0.4687948584927043</v>
      </c>
      <c r="AJ71" s="136">
        <f t="shared" si="11"/>
        <v>0.31764471821941059</v>
      </c>
      <c r="AL71" s="87">
        <v>64</v>
      </c>
      <c r="AM71" s="46" t="s">
        <v>173</v>
      </c>
      <c r="AN71" s="137">
        <f>取引基本表!DH68</f>
        <v>0</v>
      </c>
      <c r="AO71" s="139">
        <f t="shared" si="12"/>
        <v>0</v>
      </c>
    </row>
    <row r="72" spans="1:41">
      <c r="A72" s="278">
        <v>65</v>
      </c>
      <c r="B72" s="4" t="s">
        <v>174</v>
      </c>
      <c r="C72" s="130">
        <f t="shared" si="0"/>
        <v>1</v>
      </c>
      <c r="D72" s="131">
        <f t="shared" si="1"/>
        <v>0.10297132775994151</v>
      </c>
      <c r="E72" s="131">
        <f t="shared" si="2"/>
        <v>8.2424743316697927E-2</v>
      </c>
      <c r="F72" s="131">
        <f t="shared" si="3"/>
        <v>0.50945675323436856</v>
      </c>
      <c r="G72" s="131">
        <f t="shared" si="4"/>
        <v>0.40754633014399694</v>
      </c>
      <c r="H72" s="132">
        <f t="shared" si="5"/>
        <v>0</v>
      </c>
      <c r="I72" s="106"/>
      <c r="J72" s="108"/>
      <c r="K72" s="87">
        <v>65</v>
      </c>
      <c r="L72" s="4" t="s">
        <v>174</v>
      </c>
      <c r="M72" s="90">
        <f>取引基本表!DO69</f>
        <v>251672</v>
      </c>
      <c r="N72" s="91">
        <f>ABS(取引基本表!EA69)</f>
        <v>0</v>
      </c>
      <c r="O72" s="131">
        <f t="shared" si="6"/>
        <v>0</v>
      </c>
      <c r="P72" s="132">
        <f t="shared" si="7"/>
        <v>1</v>
      </c>
      <c r="R72" s="87">
        <v>65</v>
      </c>
      <c r="S72" s="4" t="s">
        <v>174</v>
      </c>
      <c r="T72" s="133">
        <f>雇用表!C72</f>
        <v>25915</v>
      </c>
      <c r="U72" s="138">
        <f>雇用表!F72</f>
        <v>20744</v>
      </c>
      <c r="V72" s="138">
        <f>取引基本表!EC69</f>
        <v>251672</v>
      </c>
      <c r="W72" s="139">
        <f t="shared" si="8"/>
        <v>0.10297132775994151</v>
      </c>
      <c r="X72" s="136">
        <f t="shared" si="9"/>
        <v>8.2424743316697927E-2</v>
      </c>
      <c r="Z72" s="87">
        <v>65</v>
      </c>
      <c r="AA72" s="4" t="s">
        <v>174</v>
      </c>
      <c r="AB72" s="137">
        <v>102568</v>
      </c>
      <c r="AC72" s="133">
        <v>3624</v>
      </c>
      <c r="AD72" s="133">
        <v>16500</v>
      </c>
      <c r="AE72" s="133">
        <v>0</v>
      </c>
      <c r="AF72" s="133">
        <v>11083</v>
      </c>
      <c r="AG72" s="133">
        <v>-5559</v>
      </c>
      <c r="AH72" s="138">
        <f>取引基本表!EC69</f>
        <v>251672</v>
      </c>
      <c r="AI72" s="139">
        <f t="shared" si="10"/>
        <v>0.50945675323436856</v>
      </c>
      <c r="AJ72" s="136">
        <f t="shared" si="11"/>
        <v>0.40754633014399694</v>
      </c>
      <c r="AL72" s="87">
        <v>65</v>
      </c>
      <c r="AM72" s="46" t="s">
        <v>174</v>
      </c>
      <c r="AN72" s="137">
        <f>取引基本表!DH69</f>
        <v>0</v>
      </c>
      <c r="AO72" s="139">
        <f t="shared" si="12"/>
        <v>0</v>
      </c>
    </row>
    <row r="73" spans="1:41">
      <c r="A73" s="278">
        <v>66</v>
      </c>
      <c r="B73" s="4" t="s">
        <v>31</v>
      </c>
      <c r="C73" s="130">
        <f t="shared" ref="C73:C114" si="13">P73</f>
        <v>0.99991189456422502</v>
      </c>
      <c r="D73" s="131">
        <f t="shared" ref="D73:D114" si="14">W73</f>
        <v>3.1890130793972549E-3</v>
      </c>
      <c r="E73" s="131">
        <f t="shared" ref="E73:E114" si="15">X73</f>
        <v>3.1890130793972549E-3</v>
      </c>
      <c r="F73" s="131">
        <f t="shared" ref="F73:F114" si="16">AI73</f>
        <v>0.44935491739576855</v>
      </c>
      <c r="G73" s="131">
        <f t="shared" ref="G73:G114" si="17">AJ73</f>
        <v>6.6658220619574285E-2</v>
      </c>
      <c r="H73" s="132">
        <f t="shared" ref="H73:H114" si="18">AO73</f>
        <v>2.3393922717046385E-2</v>
      </c>
      <c r="I73" s="106"/>
      <c r="J73" s="108"/>
      <c r="K73" s="87">
        <v>66</v>
      </c>
      <c r="L73" s="4" t="s">
        <v>31</v>
      </c>
      <c r="M73" s="90">
        <f>取引基本表!DO70</f>
        <v>908003</v>
      </c>
      <c r="N73" s="91">
        <f>ABS(取引基本表!EA70)</f>
        <v>80</v>
      </c>
      <c r="O73" s="131">
        <f t="shared" ref="O73:O115" si="19">N73/M73</f>
        <v>8.8105435774991935E-5</v>
      </c>
      <c r="P73" s="132">
        <f t="shared" ref="P73:P115" si="20">1-O73</f>
        <v>0.99991189456422502</v>
      </c>
      <c r="R73" s="87">
        <v>66</v>
      </c>
      <c r="S73" s="4" t="s">
        <v>31</v>
      </c>
      <c r="T73" s="133">
        <f>雇用表!C73</f>
        <v>3373</v>
      </c>
      <c r="U73" s="138">
        <f>雇用表!F73</f>
        <v>3373</v>
      </c>
      <c r="V73" s="138">
        <f>取引基本表!EC70</f>
        <v>1057694</v>
      </c>
      <c r="W73" s="139">
        <f t="shared" ref="W73:W114" si="21">IF(V73=0,0,T73/V73)</f>
        <v>3.1890130793972549E-3</v>
      </c>
      <c r="X73" s="136">
        <f t="shared" ref="X73:X114" si="22">IF(V73=0,0,U73/V73)</f>
        <v>3.1890130793972549E-3</v>
      </c>
      <c r="Z73" s="87">
        <v>66</v>
      </c>
      <c r="AA73" s="4" t="s">
        <v>31</v>
      </c>
      <c r="AB73" s="137">
        <v>70504</v>
      </c>
      <c r="AC73" s="133">
        <v>143501</v>
      </c>
      <c r="AD73" s="133">
        <v>215231</v>
      </c>
      <c r="AE73" s="133">
        <v>0</v>
      </c>
      <c r="AF73" s="133">
        <v>46052</v>
      </c>
      <c r="AG73" s="133">
        <v>-8</v>
      </c>
      <c r="AH73" s="138">
        <f>取引基本表!EC70</f>
        <v>1057694</v>
      </c>
      <c r="AI73" s="139">
        <f t="shared" ref="AI73:AI115" si="23">IF(AH73=0,0,SUM(AB73:AG73)/AH73)</f>
        <v>0.44935491739576855</v>
      </c>
      <c r="AJ73" s="136">
        <f t="shared" ref="AJ73:AJ115" si="24">IF(AH73=0,0,AB73/AH73)</f>
        <v>6.6658220619574285E-2</v>
      </c>
      <c r="AL73" s="87">
        <v>66</v>
      </c>
      <c r="AM73" s="46" t="s">
        <v>31</v>
      </c>
      <c r="AN73" s="137">
        <f>取引基本表!DH70</f>
        <v>265592</v>
      </c>
      <c r="AO73" s="139">
        <f t="shared" ref="AO73:AO115" si="25">AN73/$AN$115</f>
        <v>2.3393922717046385E-2</v>
      </c>
    </row>
    <row r="74" spans="1:41">
      <c r="A74" s="278">
        <v>67</v>
      </c>
      <c r="B74" s="4" t="s">
        <v>141</v>
      </c>
      <c r="C74" s="130">
        <f t="shared" si="13"/>
        <v>0.99679312064992753</v>
      </c>
      <c r="D74" s="131">
        <f t="shared" si="14"/>
        <v>2.0259703694182527E-3</v>
      </c>
      <c r="E74" s="131">
        <f t="shared" si="15"/>
        <v>2.0259703694182527E-3</v>
      </c>
      <c r="F74" s="131">
        <f t="shared" si="16"/>
        <v>0.23806069954124931</v>
      </c>
      <c r="G74" s="131">
        <f t="shared" si="17"/>
        <v>8.1929384833377708E-2</v>
      </c>
      <c r="H74" s="132">
        <f t="shared" si="18"/>
        <v>9.7506974787532567E-3</v>
      </c>
      <c r="I74" s="106"/>
      <c r="J74" s="108"/>
      <c r="K74" s="87">
        <v>67</v>
      </c>
      <c r="L74" s="4" t="s">
        <v>141</v>
      </c>
      <c r="M74" s="90">
        <f>取引基本表!DO71</f>
        <v>210485</v>
      </c>
      <c r="N74" s="91">
        <f>ABS(取引基本表!EA71)</f>
        <v>675</v>
      </c>
      <c r="O74" s="131">
        <f t="shared" si="19"/>
        <v>3.2068793500724516E-3</v>
      </c>
      <c r="P74" s="132">
        <f t="shared" si="20"/>
        <v>0.99679312064992753</v>
      </c>
      <c r="R74" s="87">
        <v>67</v>
      </c>
      <c r="S74" s="4" t="s">
        <v>141</v>
      </c>
      <c r="T74" s="133">
        <f>雇用表!C74</f>
        <v>662</v>
      </c>
      <c r="U74" s="138">
        <f>雇用表!F74</f>
        <v>662</v>
      </c>
      <c r="V74" s="138">
        <f>取引基本表!EC71</f>
        <v>326757</v>
      </c>
      <c r="W74" s="139">
        <f t="shared" si="21"/>
        <v>2.0259703694182527E-3</v>
      </c>
      <c r="X74" s="136">
        <f t="shared" si="22"/>
        <v>2.0259703694182527E-3</v>
      </c>
      <c r="Z74" s="87">
        <v>67</v>
      </c>
      <c r="AA74" s="4" t="s">
        <v>141</v>
      </c>
      <c r="AB74" s="137">
        <v>26771</v>
      </c>
      <c r="AC74" s="133">
        <v>-4101</v>
      </c>
      <c r="AD74" s="133">
        <v>54484</v>
      </c>
      <c r="AE74" s="133">
        <v>0</v>
      </c>
      <c r="AF74" s="133">
        <v>912</v>
      </c>
      <c r="AG74" s="133">
        <v>-278</v>
      </c>
      <c r="AH74" s="138">
        <f>取引基本表!EC71</f>
        <v>326757</v>
      </c>
      <c r="AI74" s="139">
        <f t="shared" si="23"/>
        <v>0.23806069954124931</v>
      </c>
      <c r="AJ74" s="136">
        <f t="shared" si="24"/>
        <v>8.1929384833377708E-2</v>
      </c>
      <c r="AL74" s="87">
        <v>67</v>
      </c>
      <c r="AM74" s="46" t="s">
        <v>141</v>
      </c>
      <c r="AN74" s="137">
        <f>取引基本表!DH71</f>
        <v>110700</v>
      </c>
      <c r="AO74" s="139">
        <f t="shared" si="25"/>
        <v>9.7506974787532567E-3</v>
      </c>
    </row>
    <row r="75" spans="1:41">
      <c r="A75" s="278">
        <v>68</v>
      </c>
      <c r="B75" s="4" t="s">
        <v>32</v>
      </c>
      <c r="C75" s="130">
        <f t="shared" si="13"/>
        <v>0.9998360837770528</v>
      </c>
      <c r="D75" s="131">
        <f t="shared" si="14"/>
        <v>2.1120085933633119E-2</v>
      </c>
      <c r="E75" s="131">
        <f t="shared" si="15"/>
        <v>2.1120085933633119E-2</v>
      </c>
      <c r="F75" s="131">
        <f t="shared" si="16"/>
        <v>0.44272670787830282</v>
      </c>
      <c r="G75" s="131">
        <f t="shared" si="17"/>
        <v>0.11380414292785156</v>
      </c>
      <c r="H75" s="132">
        <f t="shared" si="18"/>
        <v>7.2296973654795713E-3</v>
      </c>
      <c r="I75" s="106"/>
      <c r="J75" s="108"/>
      <c r="K75" s="87">
        <v>68</v>
      </c>
      <c r="L75" s="4" t="s">
        <v>32</v>
      </c>
      <c r="M75" s="90">
        <f>取引基本表!DO72</f>
        <v>189121</v>
      </c>
      <c r="N75" s="91">
        <f>ABS(取引基本表!EA72)</f>
        <v>31</v>
      </c>
      <c r="O75" s="131">
        <f t="shared" si="19"/>
        <v>1.6391622294721368E-4</v>
      </c>
      <c r="P75" s="132">
        <f t="shared" si="20"/>
        <v>0.9998360837770528</v>
      </c>
      <c r="R75" s="87">
        <v>68</v>
      </c>
      <c r="S75" s="4" t="s">
        <v>32</v>
      </c>
      <c r="T75" s="133">
        <f>雇用表!C75</f>
        <v>4011</v>
      </c>
      <c r="U75" s="138">
        <f>雇用表!F75</f>
        <v>4011</v>
      </c>
      <c r="V75" s="138">
        <f>取引基本表!EC72</f>
        <v>189914</v>
      </c>
      <c r="W75" s="139">
        <f t="shared" si="21"/>
        <v>2.1120085933633119E-2</v>
      </c>
      <c r="X75" s="136">
        <f t="shared" si="22"/>
        <v>2.1120085933633119E-2</v>
      </c>
      <c r="Z75" s="87">
        <v>68</v>
      </c>
      <c r="AA75" s="4" t="s">
        <v>32</v>
      </c>
      <c r="AB75" s="137">
        <v>21613</v>
      </c>
      <c r="AC75" s="133">
        <v>22610</v>
      </c>
      <c r="AD75" s="133">
        <v>33776</v>
      </c>
      <c r="AE75" s="133">
        <v>5685</v>
      </c>
      <c r="AF75" s="133">
        <v>7214</v>
      </c>
      <c r="AG75" s="133">
        <v>-6818</v>
      </c>
      <c r="AH75" s="138">
        <f>取引基本表!EC72</f>
        <v>189914</v>
      </c>
      <c r="AI75" s="139">
        <f t="shared" si="23"/>
        <v>0.44272670787830282</v>
      </c>
      <c r="AJ75" s="136">
        <f t="shared" si="24"/>
        <v>0.11380414292785156</v>
      </c>
      <c r="AL75" s="87">
        <v>68</v>
      </c>
      <c r="AM75" s="46" t="s">
        <v>32</v>
      </c>
      <c r="AN75" s="137">
        <f>取引基本表!DH72</f>
        <v>82079</v>
      </c>
      <c r="AO75" s="139">
        <f t="shared" si="25"/>
        <v>7.2296973654795713E-3</v>
      </c>
    </row>
    <row r="76" spans="1:41">
      <c r="A76" s="278">
        <v>69</v>
      </c>
      <c r="B76" s="4" t="s">
        <v>33</v>
      </c>
      <c r="C76" s="130">
        <f t="shared" si="13"/>
        <v>0.99108509199615646</v>
      </c>
      <c r="D76" s="131">
        <f t="shared" si="14"/>
        <v>8.7702783269007503E-2</v>
      </c>
      <c r="E76" s="131">
        <f t="shared" si="15"/>
        <v>8.4336323251883824E-2</v>
      </c>
      <c r="F76" s="131">
        <f t="shared" si="16"/>
        <v>0.63278689994307047</v>
      </c>
      <c r="G76" s="131">
        <f t="shared" si="17"/>
        <v>0.4529749017181946</v>
      </c>
      <c r="H76" s="132">
        <f t="shared" si="18"/>
        <v>7.7168799106917146E-4</v>
      </c>
      <c r="I76" s="106"/>
      <c r="J76" s="108"/>
      <c r="K76" s="87">
        <v>69</v>
      </c>
      <c r="L76" s="4" t="s">
        <v>33</v>
      </c>
      <c r="M76" s="90">
        <f>取引基本表!DO73</f>
        <v>224792</v>
      </c>
      <c r="N76" s="91">
        <f>ABS(取引基本表!EA73)</f>
        <v>2004</v>
      </c>
      <c r="O76" s="131">
        <f t="shared" si="19"/>
        <v>8.9149080038435531E-3</v>
      </c>
      <c r="P76" s="132">
        <f t="shared" si="20"/>
        <v>0.99108509199615646</v>
      </c>
      <c r="R76" s="87">
        <v>69</v>
      </c>
      <c r="S76" s="4" t="s">
        <v>33</v>
      </c>
      <c r="T76" s="133">
        <f>雇用表!C76</f>
        <v>19565</v>
      </c>
      <c r="U76" s="138">
        <f>雇用表!F76</f>
        <v>18814</v>
      </c>
      <c r="V76" s="138">
        <f>取引基本表!EC73</f>
        <v>223083</v>
      </c>
      <c r="W76" s="139">
        <f t="shared" si="21"/>
        <v>8.7702783269007503E-2</v>
      </c>
      <c r="X76" s="136">
        <f t="shared" si="22"/>
        <v>8.4336323251883824E-2</v>
      </c>
      <c r="Z76" s="87">
        <v>69</v>
      </c>
      <c r="AA76" s="4" t="s">
        <v>33</v>
      </c>
      <c r="AB76" s="137">
        <v>101051</v>
      </c>
      <c r="AC76" s="133">
        <v>12777</v>
      </c>
      <c r="AD76" s="133">
        <v>11707</v>
      </c>
      <c r="AE76" s="133">
        <v>5810</v>
      </c>
      <c r="AF76" s="133">
        <v>9820</v>
      </c>
      <c r="AG76" s="133">
        <v>-1</v>
      </c>
      <c r="AH76" s="138">
        <f>取引基本表!EC73</f>
        <v>223083</v>
      </c>
      <c r="AI76" s="139">
        <f t="shared" si="23"/>
        <v>0.63278689994307047</v>
      </c>
      <c r="AJ76" s="136">
        <f t="shared" si="24"/>
        <v>0.4529749017181946</v>
      </c>
      <c r="AL76" s="87">
        <v>69</v>
      </c>
      <c r="AM76" s="46" t="s">
        <v>33</v>
      </c>
      <c r="AN76" s="137">
        <f>取引基本表!DH73</f>
        <v>8761</v>
      </c>
      <c r="AO76" s="139">
        <f t="shared" si="25"/>
        <v>7.7168799106917146E-4</v>
      </c>
    </row>
    <row r="77" spans="1:41">
      <c r="A77" s="278">
        <v>70</v>
      </c>
      <c r="B77" s="4" t="s">
        <v>142</v>
      </c>
      <c r="C77" s="130">
        <f t="shared" si="13"/>
        <v>0.24606089914510665</v>
      </c>
      <c r="D77" s="131">
        <f t="shared" si="14"/>
        <v>0.15389009392691583</v>
      </c>
      <c r="E77" s="131">
        <f t="shared" si="15"/>
        <v>0.1433320704064108</v>
      </c>
      <c r="F77" s="131">
        <f t="shared" si="16"/>
        <v>0.68044247766447119</v>
      </c>
      <c r="G77" s="131">
        <f t="shared" si="17"/>
        <v>0.43749758717185111</v>
      </c>
      <c r="H77" s="132">
        <f t="shared" si="18"/>
        <v>0.137069350800852</v>
      </c>
      <c r="I77" s="106"/>
      <c r="J77" s="108"/>
      <c r="K77" s="87">
        <v>70</v>
      </c>
      <c r="L77" s="4" t="s">
        <v>142</v>
      </c>
      <c r="M77" s="90">
        <f>取引基本表!DO74</f>
        <v>3019090</v>
      </c>
      <c r="N77" s="91">
        <f>ABS(取引基本表!EA74)</f>
        <v>2276210</v>
      </c>
      <c r="O77" s="131">
        <f t="shared" si="19"/>
        <v>0.75393910085489335</v>
      </c>
      <c r="P77" s="132">
        <f t="shared" si="20"/>
        <v>0.24606089914510665</v>
      </c>
      <c r="R77" s="87">
        <v>70</v>
      </c>
      <c r="S77" s="4" t="s">
        <v>142</v>
      </c>
      <c r="T77" s="133">
        <f>雇用表!C77</f>
        <v>450446</v>
      </c>
      <c r="U77" s="138">
        <f>雇用表!F77</f>
        <v>419542</v>
      </c>
      <c r="V77" s="138">
        <f>取引基本表!EC74</f>
        <v>2927063</v>
      </c>
      <c r="W77" s="139">
        <f t="shared" si="21"/>
        <v>0.15389009392691583</v>
      </c>
      <c r="X77" s="136">
        <f t="shared" si="22"/>
        <v>0.1433320704064108</v>
      </c>
      <c r="Z77" s="87">
        <v>70</v>
      </c>
      <c r="AA77" s="4" t="s">
        <v>142</v>
      </c>
      <c r="AB77" s="137">
        <v>1280583</v>
      </c>
      <c r="AC77" s="133">
        <v>260345</v>
      </c>
      <c r="AD77" s="133">
        <v>283737</v>
      </c>
      <c r="AE77" s="133">
        <v>0</v>
      </c>
      <c r="AF77" s="133">
        <v>169131</v>
      </c>
      <c r="AG77" s="133">
        <v>-2098</v>
      </c>
      <c r="AH77" s="138">
        <f>取引基本表!EC74</f>
        <v>2927063</v>
      </c>
      <c r="AI77" s="139">
        <f t="shared" si="23"/>
        <v>0.68044247766447119</v>
      </c>
      <c r="AJ77" s="136">
        <f t="shared" si="24"/>
        <v>0.43749758717185111</v>
      </c>
      <c r="AL77" s="87">
        <v>70</v>
      </c>
      <c r="AM77" s="46" t="s">
        <v>142</v>
      </c>
      <c r="AN77" s="137">
        <f>取引基本表!DH74</f>
        <v>1556153</v>
      </c>
      <c r="AO77" s="139">
        <f t="shared" si="25"/>
        <v>0.137069350800852</v>
      </c>
    </row>
    <row r="78" spans="1:41">
      <c r="A78" s="278">
        <v>71</v>
      </c>
      <c r="B78" s="4" t="s">
        <v>143</v>
      </c>
      <c r="C78" s="130">
        <f t="shared" si="13"/>
        <v>0.75377646979277246</v>
      </c>
      <c r="D78" s="131">
        <f t="shared" si="14"/>
        <v>4.0363234612300396E-2</v>
      </c>
      <c r="E78" s="131">
        <f t="shared" si="15"/>
        <v>3.9154079363329694E-2</v>
      </c>
      <c r="F78" s="131">
        <f t="shared" si="16"/>
        <v>0.60548890850388704</v>
      </c>
      <c r="G78" s="131">
        <f t="shared" si="17"/>
        <v>0.30282397072447498</v>
      </c>
      <c r="H78" s="132">
        <f t="shared" si="18"/>
        <v>5.7629969222324183E-2</v>
      </c>
      <c r="I78" s="106"/>
      <c r="J78" s="108"/>
      <c r="K78" s="87">
        <v>71</v>
      </c>
      <c r="L78" s="4" t="s">
        <v>143</v>
      </c>
      <c r="M78" s="90">
        <f>取引基本表!DO75</f>
        <v>1434607</v>
      </c>
      <c r="N78" s="91">
        <f>ABS(取引基本表!EA75)</f>
        <v>353234</v>
      </c>
      <c r="O78" s="131">
        <f t="shared" si="19"/>
        <v>0.24622353020722748</v>
      </c>
      <c r="P78" s="132">
        <f t="shared" si="20"/>
        <v>0.75377646979277246</v>
      </c>
      <c r="R78" s="87">
        <v>71</v>
      </c>
      <c r="S78" s="4" t="s">
        <v>143</v>
      </c>
      <c r="T78" s="133">
        <f>雇用表!C78</f>
        <v>47969</v>
      </c>
      <c r="U78" s="138">
        <f>雇用表!F78</f>
        <v>46532</v>
      </c>
      <c r="V78" s="138">
        <f>取引基本表!EC75</f>
        <v>1188433</v>
      </c>
      <c r="W78" s="139">
        <f t="shared" si="21"/>
        <v>4.0363234612300396E-2</v>
      </c>
      <c r="X78" s="136">
        <f t="shared" si="22"/>
        <v>3.9154079363329694E-2</v>
      </c>
      <c r="Z78" s="87">
        <v>71</v>
      </c>
      <c r="AA78" s="4" t="s">
        <v>143</v>
      </c>
      <c r="AB78" s="137">
        <v>359886</v>
      </c>
      <c r="AC78" s="133">
        <v>263922</v>
      </c>
      <c r="AD78" s="133">
        <v>89472</v>
      </c>
      <c r="AE78" s="133">
        <v>0</v>
      </c>
      <c r="AF78" s="133">
        <v>20390</v>
      </c>
      <c r="AG78" s="133">
        <v>-14087</v>
      </c>
      <c r="AH78" s="138">
        <f>取引基本表!EC75</f>
        <v>1188433</v>
      </c>
      <c r="AI78" s="139">
        <f t="shared" si="23"/>
        <v>0.60548890850388704</v>
      </c>
      <c r="AJ78" s="136">
        <f t="shared" si="24"/>
        <v>0.30282397072447498</v>
      </c>
      <c r="AL78" s="87">
        <v>71</v>
      </c>
      <c r="AM78" s="46" t="s">
        <v>143</v>
      </c>
      <c r="AN78" s="137">
        <f>取引基本表!DH75</f>
        <v>654275</v>
      </c>
      <c r="AO78" s="139">
        <f t="shared" si="25"/>
        <v>5.7629969222324183E-2</v>
      </c>
    </row>
    <row r="79" spans="1:41">
      <c r="A79" s="278">
        <v>72</v>
      </c>
      <c r="B79" s="4" t="s">
        <v>34</v>
      </c>
      <c r="C79" s="130">
        <f t="shared" si="13"/>
        <v>0.96259370424241242</v>
      </c>
      <c r="D79" s="131">
        <f t="shared" si="14"/>
        <v>4.3197032153660629E-2</v>
      </c>
      <c r="E79" s="131">
        <f t="shared" si="15"/>
        <v>3.961510742786252E-2</v>
      </c>
      <c r="F79" s="131">
        <f t="shared" si="16"/>
        <v>0.71594034189035272</v>
      </c>
      <c r="G79" s="131">
        <f t="shared" si="17"/>
        <v>0.18416256225342148</v>
      </c>
      <c r="H79" s="132">
        <f t="shared" si="18"/>
        <v>1.9942686686219738E-3</v>
      </c>
      <c r="I79" s="106"/>
      <c r="J79" s="108"/>
      <c r="K79" s="87">
        <v>72</v>
      </c>
      <c r="L79" s="4" t="s">
        <v>34</v>
      </c>
      <c r="M79" s="90">
        <f>取引基本表!DO76</f>
        <v>822268</v>
      </c>
      <c r="N79" s="91">
        <f>ABS(取引基本表!EA76)</f>
        <v>30758</v>
      </c>
      <c r="O79" s="131">
        <f t="shared" si="19"/>
        <v>3.7406295757587547E-2</v>
      </c>
      <c r="P79" s="132">
        <f t="shared" si="20"/>
        <v>0.96259370424241242</v>
      </c>
      <c r="R79" s="87">
        <v>72</v>
      </c>
      <c r="S79" s="4" t="s">
        <v>34</v>
      </c>
      <c r="T79" s="133">
        <f>雇用表!C79</f>
        <v>36143</v>
      </c>
      <c r="U79" s="138">
        <f>雇用表!F79</f>
        <v>33146</v>
      </c>
      <c r="V79" s="138">
        <f>取引基本表!EC76</f>
        <v>836701</v>
      </c>
      <c r="W79" s="139">
        <f t="shared" si="21"/>
        <v>4.3197032153660629E-2</v>
      </c>
      <c r="X79" s="136">
        <f t="shared" si="22"/>
        <v>3.961510742786252E-2</v>
      </c>
      <c r="Z79" s="87">
        <v>72</v>
      </c>
      <c r="AA79" s="4" t="s">
        <v>34</v>
      </c>
      <c r="AB79" s="137">
        <v>154089</v>
      </c>
      <c r="AC79" s="133">
        <v>158603</v>
      </c>
      <c r="AD79" s="133">
        <v>220834</v>
      </c>
      <c r="AE79" s="133">
        <v>0</v>
      </c>
      <c r="AF79" s="133">
        <v>65505</v>
      </c>
      <c r="AG79" s="133">
        <v>-3</v>
      </c>
      <c r="AH79" s="138">
        <f>取引基本表!EC76</f>
        <v>836701</v>
      </c>
      <c r="AI79" s="139">
        <f t="shared" si="23"/>
        <v>0.71594034189035272</v>
      </c>
      <c r="AJ79" s="136">
        <f t="shared" si="24"/>
        <v>0.18416256225342148</v>
      </c>
      <c r="AL79" s="87">
        <v>72</v>
      </c>
      <c r="AM79" s="46" t="s">
        <v>34</v>
      </c>
      <c r="AN79" s="137">
        <f>取引基本表!DH76</f>
        <v>22641</v>
      </c>
      <c r="AO79" s="139">
        <f t="shared" si="25"/>
        <v>1.9942686686219738E-3</v>
      </c>
    </row>
    <row r="80" spans="1:41">
      <c r="A80" s="278">
        <v>73</v>
      </c>
      <c r="B80" s="4" t="s">
        <v>35</v>
      </c>
      <c r="C80" s="130">
        <f t="shared" si="13"/>
        <v>0.9998437645234719</v>
      </c>
      <c r="D80" s="131">
        <f t="shared" si="14"/>
        <v>3.8002870301460615E-2</v>
      </c>
      <c r="E80" s="131">
        <f t="shared" si="15"/>
        <v>2.627885353763668E-2</v>
      </c>
      <c r="F80" s="131">
        <f t="shared" si="16"/>
        <v>0.64006143313717634</v>
      </c>
      <c r="G80" s="131">
        <f t="shared" si="17"/>
        <v>0.1023951422023148</v>
      </c>
      <c r="H80" s="132">
        <f t="shared" si="18"/>
        <v>4.4527656659884923E-2</v>
      </c>
      <c r="I80" s="106"/>
      <c r="J80" s="108"/>
      <c r="K80" s="87">
        <v>73</v>
      </c>
      <c r="L80" s="4" t="s">
        <v>35</v>
      </c>
      <c r="M80" s="90">
        <f>取引基本表!DO77</f>
        <v>505647</v>
      </c>
      <c r="N80" s="91">
        <f>ABS(取引基本表!EA77)</f>
        <v>79</v>
      </c>
      <c r="O80" s="131">
        <f t="shared" si="19"/>
        <v>1.5623547652809174E-4</v>
      </c>
      <c r="P80" s="132">
        <f t="shared" si="20"/>
        <v>0.9998437645234719</v>
      </c>
      <c r="R80" s="87">
        <v>73</v>
      </c>
      <c r="S80" s="4" t="s">
        <v>35</v>
      </c>
      <c r="T80" s="133">
        <f>雇用表!C80</f>
        <v>19251</v>
      </c>
      <c r="U80" s="138">
        <f>雇用表!F80</f>
        <v>13312</v>
      </c>
      <c r="V80" s="138">
        <f>取引基本表!EC77</f>
        <v>506567</v>
      </c>
      <c r="W80" s="139">
        <f t="shared" si="21"/>
        <v>3.8002870301460615E-2</v>
      </c>
      <c r="X80" s="136">
        <f t="shared" si="22"/>
        <v>2.627885353763668E-2</v>
      </c>
      <c r="Z80" s="87">
        <v>73</v>
      </c>
      <c r="AA80" s="4" t="s">
        <v>35</v>
      </c>
      <c r="AB80" s="137">
        <v>51870</v>
      </c>
      <c r="AC80" s="133">
        <v>99874</v>
      </c>
      <c r="AD80" s="133">
        <v>143321</v>
      </c>
      <c r="AE80" s="133">
        <v>0</v>
      </c>
      <c r="AF80" s="133">
        <v>29922</v>
      </c>
      <c r="AG80" s="133">
        <v>-753</v>
      </c>
      <c r="AH80" s="138">
        <f>取引基本表!EC77</f>
        <v>506567</v>
      </c>
      <c r="AI80" s="139">
        <f t="shared" si="23"/>
        <v>0.64006143313717634</v>
      </c>
      <c r="AJ80" s="136">
        <f t="shared" si="24"/>
        <v>0.1023951422023148</v>
      </c>
      <c r="AL80" s="87">
        <v>73</v>
      </c>
      <c r="AM80" s="46" t="s">
        <v>35</v>
      </c>
      <c r="AN80" s="137">
        <f>取引基本表!DH77</f>
        <v>505524</v>
      </c>
      <c r="AO80" s="139">
        <f t="shared" si="25"/>
        <v>4.4527656659884923E-2</v>
      </c>
    </row>
    <row r="81" spans="1:41">
      <c r="A81" s="278">
        <v>74</v>
      </c>
      <c r="B81" s="4" t="s">
        <v>36</v>
      </c>
      <c r="C81" s="130">
        <f t="shared" si="13"/>
        <v>1</v>
      </c>
      <c r="D81" s="131">
        <f t="shared" si="14"/>
        <v>0</v>
      </c>
      <c r="E81" s="131">
        <f t="shared" si="15"/>
        <v>0</v>
      </c>
      <c r="F81" s="131">
        <f t="shared" si="16"/>
        <v>0.89095842802750802</v>
      </c>
      <c r="G81" s="131">
        <f t="shared" si="17"/>
        <v>0</v>
      </c>
      <c r="H81" s="132">
        <f t="shared" si="18"/>
        <v>0.19099599278924032</v>
      </c>
      <c r="I81" s="106"/>
      <c r="J81" s="108"/>
      <c r="K81" s="87">
        <v>74</v>
      </c>
      <c r="L81" s="4" t="s">
        <v>36</v>
      </c>
      <c r="M81" s="90">
        <f>取引基本表!DO78</f>
        <v>2168384</v>
      </c>
      <c r="N81" s="91">
        <f>ABS(取引基本表!EA78)</f>
        <v>0</v>
      </c>
      <c r="O81" s="131">
        <f t="shared" si="19"/>
        <v>0</v>
      </c>
      <c r="P81" s="132">
        <f t="shared" si="20"/>
        <v>1</v>
      </c>
      <c r="R81" s="87">
        <v>74</v>
      </c>
      <c r="S81" s="4" t="s">
        <v>36</v>
      </c>
      <c r="T81" s="133">
        <f>雇用表!C81</f>
        <v>0</v>
      </c>
      <c r="U81" s="138">
        <f>雇用表!F81</f>
        <v>0</v>
      </c>
      <c r="V81" s="138">
        <f>取引基本表!EC78</f>
        <v>2168384</v>
      </c>
      <c r="W81" s="139">
        <f t="shared" si="21"/>
        <v>0</v>
      </c>
      <c r="X81" s="136">
        <f t="shared" si="22"/>
        <v>0</v>
      </c>
      <c r="Z81" s="87">
        <v>74</v>
      </c>
      <c r="AA81" s="4" t="s">
        <v>36</v>
      </c>
      <c r="AB81" s="137">
        <v>0</v>
      </c>
      <c r="AC81" s="133">
        <v>961681</v>
      </c>
      <c r="AD81" s="133">
        <v>814488</v>
      </c>
      <c r="AE81" s="133">
        <v>0</v>
      </c>
      <c r="AF81" s="133">
        <v>155771</v>
      </c>
      <c r="AG81" s="133">
        <v>0</v>
      </c>
      <c r="AH81" s="138">
        <f>取引基本表!EC78</f>
        <v>2168384</v>
      </c>
      <c r="AI81" s="139">
        <f t="shared" si="23"/>
        <v>0.89095842802750802</v>
      </c>
      <c r="AJ81" s="136">
        <f t="shared" si="24"/>
        <v>0</v>
      </c>
      <c r="AL81" s="87">
        <v>74</v>
      </c>
      <c r="AM81" s="46" t="s">
        <v>36</v>
      </c>
      <c r="AN81" s="137">
        <f>取引基本表!DH78</f>
        <v>2168384</v>
      </c>
      <c r="AO81" s="139">
        <f t="shared" si="25"/>
        <v>0.19099599278924032</v>
      </c>
    </row>
    <row r="82" spans="1:41">
      <c r="A82" s="278">
        <v>75</v>
      </c>
      <c r="B82" s="4" t="s">
        <v>144</v>
      </c>
      <c r="C82" s="130">
        <f t="shared" si="13"/>
        <v>0.6669502733575382</v>
      </c>
      <c r="D82" s="131">
        <f t="shared" si="14"/>
        <v>3.2411162175963473E-2</v>
      </c>
      <c r="E82" s="131">
        <f t="shared" si="15"/>
        <v>3.2411162175963473E-2</v>
      </c>
      <c r="F82" s="131">
        <f t="shared" si="16"/>
        <v>0.63016030358555364</v>
      </c>
      <c r="G82" s="131">
        <f t="shared" si="17"/>
        <v>0.28810088812792245</v>
      </c>
      <c r="H82" s="132">
        <f t="shared" si="18"/>
        <v>1.4137102029290144E-2</v>
      </c>
      <c r="I82" s="106"/>
      <c r="J82" s="108"/>
      <c r="K82" s="87">
        <v>75</v>
      </c>
      <c r="L82" s="4" t="s">
        <v>144</v>
      </c>
      <c r="M82" s="90">
        <f>取引基本表!DO79</f>
        <v>237418</v>
      </c>
      <c r="N82" s="91">
        <f>ABS(取引基本表!EA79)</f>
        <v>79072</v>
      </c>
      <c r="O82" s="131">
        <f t="shared" si="19"/>
        <v>0.3330497266424618</v>
      </c>
      <c r="P82" s="132">
        <f t="shared" si="20"/>
        <v>0.6669502733575382</v>
      </c>
      <c r="R82" s="87">
        <v>75</v>
      </c>
      <c r="S82" s="4" t="s">
        <v>144</v>
      </c>
      <c r="T82" s="133">
        <f>雇用表!C82</f>
        <v>6474</v>
      </c>
      <c r="U82" s="138">
        <f>雇用表!F82</f>
        <v>6474</v>
      </c>
      <c r="V82" s="138">
        <f>取引基本表!EC79</f>
        <v>199746</v>
      </c>
      <c r="W82" s="139">
        <f t="shared" si="21"/>
        <v>3.2411162175963473E-2</v>
      </c>
      <c r="X82" s="136">
        <f t="shared" si="22"/>
        <v>3.2411162175963473E-2</v>
      </c>
      <c r="Z82" s="87">
        <v>75</v>
      </c>
      <c r="AA82" s="4" t="s">
        <v>144</v>
      </c>
      <c r="AB82" s="137">
        <v>57547</v>
      </c>
      <c r="AC82" s="133">
        <v>-39779</v>
      </c>
      <c r="AD82" s="133">
        <v>112787</v>
      </c>
      <c r="AE82" s="133">
        <v>0</v>
      </c>
      <c r="AF82" s="133">
        <v>-1668</v>
      </c>
      <c r="AG82" s="133">
        <v>-3015</v>
      </c>
      <c r="AH82" s="138">
        <f>取引基本表!EC79</f>
        <v>199746</v>
      </c>
      <c r="AI82" s="139">
        <f t="shared" si="23"/>
        <v>0.63016030358555364</v>
      </c>
      <c r="AJ82" s="136">
        <f t="shared" si="24"/>
        <v>0.28810088812792245</v>
      </c>
      <c r="AL82" s="87">
        <v>75</v>
      </c>
      <c r="AM82" s="46" t="s">
        <v>144</v>
      </c>
      <c r="AN82" s="137">
        <f>取引基本表!DH79</f>
        <v>160499</v>
      </c>
      <c r="AO82" s="139">
        <f t="shared" si="25"/>
        <v>1.4137102029290144E-2</v>
      </c>
    </row>
    <row r="83" spans="1:41">
      <c r="A83" s="278">
        <v>76</v>
      </c>
      <c r="B83" s="4" t="s">
        <v>175</v>
      </c>
      <c r="C83" s="130">
        <f t="shared" si="13"/>
        <v>0.57406475117992883</v>
      </c>
      <c r="D83" s="131">
        <f t="shared" si="14"/>
        <v>0.1234436603243358</v>
      </c>
      <c r="E83" s="131">
        <f t="shared" si="15"/>
        <v>0.11646838809496129</v>
      </c>
      <c r="F83" s="131">
        <f t="shared" si="16"/>
        <v>0.773392637499695</v>
      </c>
      <c r="G83" s="131">
        <f t="shared" si="17"/>
        <v>0.58396089254779715</v>
      </c>
      <c r="H83" s="132">
        <f t="shared" si="18"/>
        <v>1.4926846867542191E-2</v>
      </c>
      <c r="I83" s="106"/>
      <c r="J83" s="108"/>
      <c r="K83" s="87">
        <v>76</v>
      </c>
      <c r="L83" s="4" t="s">
        <v>175</v>
      </c>
      <c r="M83" s="90">
        <f>取引基本表!DO80</f>
        <v>603850</v>
      </c>
      <c r="N83" s="91">
        <f>ABS(取引基本表!EA80)</f>
        <v>257201</v>
      </c>
      <c r="O83" s="131">
        <f t="shared" si="19"/>
        <v>0.42593524882007122</v>
      </c>
      <c r="P83" s="132">
        <f t="shared" si="20"/>
        <v>0.57406475117992883</v>
      </c>
      <c r="R83" s="87">
        <v>76</v>
      </c>
      <c r="S83" s="4" t="s">
        <v>175</v>
      </c>
      <c r="T83" s="133">
        <f>雇用表!C83</f>
        <v>86009</v>
      </c>
      <c r="U83" s="138">
        <f>雇用表!F83</f>
        <v>81149</v>
      </c>
      <c r="V83" s="138">
        <f>取引基本表!EC80</f>
        <v>696747</v>
      </c>
      <c r="W83" s="139">
        <f t="shared" si="21"/>
        <v>0.1234436603243358</v>
      </c>
      <c r="X83" s="136">
        <f t="shared" si="22"/>
        <v>0.11646838809496129</v>
      </c>
      <c r="Z83" s="87">
        <v>76</v>
      </c>
      <c r="AA83" s="4" t="s">
        <v>175</v>
      </c>
      <c r="AB83" s="137">
        <v>406873</v>
      </c>
      <c r="AC83" s="133">
        <v>3499</v>
      </c>
      <c r="AD83" s="133">
        <v>73019</v>
      </c>
      <c r="AE83" s="133">
        <v>0</v>
      </c>
      <c r="AF83" s="133">
        <v>58310</v>
      </c>
      <c r="AG83" s="133">
        <v>-2842</v>
      </c>
      <c r="AH83" s="138">
        <f>取引基本表!EC80</f>
        <v>696747</v>
      </c>
      <c r="AI83" s="139">
        <f t="shared" si="23"/>
        <v>0.773392637499695</v>
      </c>
      <c r="AJ83" s="136">
        <f t="shared" si="24"/>
        <v>0.58396089254779715</v>
      </c>
      <c r="AL83" s="87">
        <v>76</v>
      </c>
      <c r="AM83" s="46" t="s">
        <v>175</v>
      </c>
      <c r="AN83" s="137">
        <f>取引基本表!DH80</f>
        <v>169465</v>
      </c>
      <c r="AO83" s="139">
        <f t="shared" si="25"/>
        <v>1.4926846867542191E-2</v>
      </c>
    </row>
    <row r="84" spans="1:41">
      <c r="A84" s="278">
        <v>77</v>
      </c>
      <c r="B84" s="4" t="s">
        <v>145</v>
      </c>
      <c r="C84" s="130">
        <f t="shared" si="13"/>
        <v>0.3946557447179333</v>
      </c>
      <c r="D84" s="131">
        <f t="shared" si="14"/>
        <v>3.1114571375229893E-2</v>
      </c>
      <c r="E84" s="131">
        <f t="shared" si="15"/>
        <v>3.069748596805523E-2</v>
      </c>
      <c r="F84" s="131">
        <f t="shared" si="16"/>
        <v>0.39078122082884803</v>
      </c>
      <c r="G84" s="131">
        <f t="shared" si="17"/>
        <v>0.22974653123969699</v>
      </c>
      <c r="H84" s="132">
        <f t="shared" si="18"/>
        <v>4.2455611425104513E-4</v>
      </c>
      <c r="I84" s="106"/>
      <c r="J84" s="108"/>
      <c r="K84" s="87">
        <v>77</v>
      </c>
      <c r="L84" s="4" t="s">
        <v>145</v>
      </c>
      <c r="M84" s="90">
        <f>取引基本表!DO81</f>
        <v>126229</v>
      </c>
      <c r="N84" s="91">
        <f>ABS(取引基本表!EA81)</f>
        <v>76412</v>
      </c>
      <c r="O84" s="131">
        <f t="shared" si="19"/>
        <v>0.6053442552820667</v>
      </c>
      <c r="P84" s="132">
        <f t="shared" si="20"/>
        <v>0.3946557447179333</v>
      </c>
      <c r="R84" s="87">
        <v>77</v>
      </c>
      <c r="S84" s="4" t="s">
        <v>145</v>
      </c>
      <c r="T84" s="133">
        <f>雇用表!C84</f>
        <v>7833</v>
      </c>
      <c r="U84" s="138">
        <f>雇用表!F84</f>
        <v>7728</v>
      </c>
      <c r="V84" s="138">
        <f>取引基本表!EC81</f>
        <v>251747</v>
      </c>
      <c r="W84" s="139">
        <f t="shared" si="21"/>
        <v>3.1114571375229893E-2</v>
      </c>
      <c r="X84" s="136">
        <f t="shared" si="22"/>
        <v>3.069748596805523E-2</v>
      </c>
      <c r="Z84" s="87">
        <v>77</v>
      </c>
      <c r="AA84" s="4" t="s">
        <v>145</v>
      </c>
      <c r="AB84" s="137">
        <v>57838</v>
      </c>
      <c r="AC84" s="133">
        <v>10702</v>
      </c>
      <c r="AD84" s="133">
        <v>26047</v>
      </c>
      <c r="AE84" s="133">
        <v>0</v>
      </c>
      <c r="AF84" s="133">
        <v>4378</v>
      </c>
      <c r="AG84" s="133">
        <v>-587</v>
      </c>
      <c r="AH84" s="138">
        <f>取引基本表!EC81</f>
        <v>251747</v>
      </c>
      <c r="AI84" s="139">
        <f t="shared" si="23"/>
        <v>0.39078122082884803</v>
      </c>
      <c r="AJ84" s="136">
        <f t="shared" si="24"/>
        <v>0.22974653123969699</v>
      </c>
      <c r="AL84" s="87">
        <v>77</v>
      </c>
      <c r="AM84" s="46" t="s">
        <v>145</v>
      </c>
      <c r="AN84" s="137">
        <f>取引基本表!DH81</f>
        <v>4820</v>
      </c>
      <c r="AO84" s="139">
        <f t="shared" si="25"/>
        <v>4.2455611425104513E-4</v>
      </c>
    </row>
    <row r="85" spans="1:41">
      <c r="A85" s="278">
        <v>78</v>
      </c>
      <c r="B85" s="4" t="s">
        <v>37</v>
      </c>
      <c r="C85" s="130">
        <f t="shared" si="13"/>
        <v>4.4871547972114012E-3</v>
      </c>
      <c r="D85" s="131">
        <f t="shared" si="14"/>
        <v>9.5069368200419203E-3</v>
      </c>
      <c r="E85" s="131">
        <f t="shared" si="15"/>
        <v>9.5069368200419203E-3</v>
      </c>
      <c r="F85" s="131">
        <f t="shared" si="16"/>
        <v>0.12403932528196426</v>
      </c>
      <c r="G85" s="131">
        <f t="shared" si="17"/>
        <v>0.18130551951292545</v>
      </c>
      <c r="H85" s="132">
        <f t="shared" si="18"/>
        <v>2.1269204337800805E-3</v>
      </c>
      <c r="I85" s="106"/>
      <c r="J85" s="108"/>
      <c r="K85" s="87">
        <v>78</v>
      </c>
      <c r="L85" s="4" t="s">
        <v>37</v>
      </c>
      <c r="M85" s="90">
        <f>取引基本表!DO82</f>
        <v>51926</v>
      </c>
      <c r="N85" s="91">
        <f>ABS(取引基本表!EA82)</f>
        <v>51693</v>
      </c>
      <c r="O85" s="131">
        <f t="shared" si="19"/>
        <v>0.9955128452027886</v>
      </c>
      <c r="P85" s="132">
        <f t="shared" si="20"/>
        <v>4.4871547972114012E-3</v>
      </c>
      <c r="R85" s="87">
        <v>78</v>
      </c>
      <c r="S85" s="4" t="s">
        <v>37</v>
      </c>
      <c r="T85" s="133">
        <f>雇用表!C85</f>
        <v>381</v>
      </c>
      <c r="U85" s="138">
        <f>雇用表!F85</f>
        <v>381</v>
      </c>
      <c r="V85" s="138">
        <f>取引基本表!EC82</f>
        <v>40076</v>
      </c>
      <c r="W85" s="139">
        <f t="shared" si="21"/>
        <v>9.5069368200419203E-3</v>
      </c>
      <c r="X85" s="136">
        <f t="shared" si="22"/>
        <v>9.5069368200419203E-3</v>
      </c>
      <c r="Z85" s="87">
        <v>78</v>
      </c>
      <c r="AA85" s="4" t="s">
        <v>37</v>
      </c>
      <c r="AB85" s="137">
        <v>7266</v>
      </c>
      <c r="AC85" s="133">
        <v>-20627</v>
      </c>
      <c r="AD85" s="133">
        <v>20510</v>
      </c>
      <c r="AE85" s="133">
        <v>0</v>
      </c>
      <c r="AF85" s="133">
        <v>-2178</v>
      </c>
      <c r="AG85" s="133">
        <v>0</v>
      </c>
      <c r="AH85" s="138">
        <f>取引基本表!EC82</f>
        <v>40076</v>
      </c>
      <c r="AI85" s="139">
        <f t="shared" si="23"/>
        <v>0.12403932528196426</v>
      </c>
      <c r="AJ85" s="136">
        <f t="shared" si="24"/>
        <v>0.18130551951292545</v>
      </c>
      <c r="AL85" s="87">
        <v>78</v>
      </c>
      <c r="AM85" s="46" t="s">
        <v>37</v>
      </c>
      <c r="AN85" s="137">
        <f>取引基本表!DH82</f>
        <v>24147</v>
      </c>
      <c r="AO85" s="139">
        <f t="shared" si="25"/>
        <v>2.1269204337800805E-3</v>
      </c>
    </row>
    <row r="86" spans="1:41">
      <c r="A86" s="278">
        <v>79</v>
      </c>
      <c r="B86" s="4" t="s">
        <v>38</v>
      </c>
      <c r="C86" s="130">
        <f t="shared" si="13"/>
        <v>0.53073370959466393</v>
      </c>
      <c r="D86" s="131">
        <f t="shared" si="14"/>
        <v>9.9186133200795223E-2</v>
      </c>
      <c r="E86" s="131">
        <f t="shared" si="15"/>
        <v>9.7353379721669978E-2</v>
      </c>
      <c r="F86" s="131">
        <f t="shared" si="16"/>
        <v>0.67165755467196819</v>
      </c>
      <c r="G86" s="131">
        <f t="shared" si="17"/>
        <v>0.46337599403578528</v>
      </c>
      <c r="H86" s="132">
        <f t="shared" si="18"/>
        <v>5.5817678340433052E-4</v>
      </c>
      <c r="I86" s="106"/>
      <c r="J86" s="108"/>
      <c r="K86" s="87">
        <v>79</v>
      </c>
      <c r="L86" s="4" t="s">
        <v>38</v>
      </c>
      <c r="M86" s="90">
        <f>取引基本表!DO83</f>
        <v>29235</v>
      </c>
      <c r="N86" s="91">
        <f>ABS(取引基本表!EA83)</f>
        <v>13719</v>
      </c>
      <c r="O86" s="131">
        <f t="shared" si="19"/>
        <v>0.46926629040533607</v>
      </c>
      <c r="P86" s="132">
        <f t="shared" si="20"/>
        <v>0.53073370959466393</v>
      </c>
      <c r="R86" s="87">
        <v>79</v>
      </c>
      <c r="S86" s="4" t="s">
        <v>38</v>
      </c>
      <c r="T86" s="133">
        <f>雇用表!C86</f>
        <v>3193</v>
      </c>
      <c r="U86" s="138">
        <f>雇用表!F86</f>
        <v>3134</v>
      </c>
      <c r="V86" s="138">
        <f>取引基本表!EC83</f>
        <v>32192</v>
      </c>
      <c r="W86" s="139">
        <f t="shared" si="21"/>
        <v>9.9186133200795223E-2</v>
      </c>
      <c r="X86" s="136">
        <f t="shared" si="22"/>
        <v>9.7353379721669978E-2</v>
      </c>
      <c r="Z86" s="87">
        <v>79</v>
      </c>
      <c r="AA86" s="4" t="s">
        <v>38</v>
      </c>
      <c r="AB86" s="137">
        <v>14917</v>
      </c>
      <c r="AC86" s="133">
        <v>1113</v>
      </c>
      <c r="AD86" s="133">
        <v>3511</v>
      </c>
      <c r="AE86" s="133">
        <v>0</v>
      </c>
      <c r="AF86" s="133">
        <v>2081</v>
      </c>
      <c r="AG86" s="133">
        <v>0</v>
      </c>
      <c r="AH86" s="138">
        <f>取引基本表!EC83</f>
        <v>32192</v>
      </c>
      <c r="AI86" s="139">
        <f t="shared" si="23"/>
        <v>0.67165755467196819</v>
      </c>
      <c r="AJ86" s="136">
        <f t="shared" si="24"/>
        <v>0.46337599403578528</v>
      </c>
      <c r="AL86" s="87">
        <v>79</v>
      </c>
      <c r="AM86" s="46" t="s">
        <v>38</v>
      </c>
      <c r="AN86" s="137">
        <f>取引基本表!DH83</f>
        <v>6337</v>
      </c>
      <c r="AO86" s="139">
        <f t="shared" si="25"/>
        <v>5.5817678340433052E-4</v>
      </c>
    </row>
    <row r="87" spans="1:41">
      <c r="A87" s="278">
        <v>80</v>
      </c>
      <c r="B87" s="4" t="s">
        <v>39</v>
      </c>
      <c r="C87" s="130">
        <f t="shared" si="13"/>
        <v>0.65912642662078325</v>
      </c>
      <c r="D87" s="131">
        <f t="shared" si="14"/>
        <v>5.4949301526145189E-2</v>
      </c>
      <c r="E87" s="131">
        <f t="shared" si="15"/>
        <v>5.4770501447703859E-2</v>
      </c>
      <c r="F87" s="131">
        <f t="shared" si="16"/>
        <v>0.58957883929910371</v>
      </c>
      <c r="G87" s="131">
        <f t="shared" si="17"/>
        <v>0.31476888647925344</v>
      </c>
      <c r="H87" s="132">
        <f t="shared" si="18"/>
        <v>1.4064962722740019E-3</v>
      </c>
      <c r="I87" s="106"/>
      <c r="J87" s="108"/>
      <c r="K87" s="87">
        <v>80</v>
      </c>
      <c r="L87" s="4" t="s">
        <v>39</v>
      </c>
      <c r="M87" s="90">
        <f>取引基本表!DO84</f>
        <v>126698</v>
      </c>
      <c r="N87" s="91">
        <f>ABS(取引基本表!EA84)</f>
        <v>43188</v>
      </c>
      <c r="O87" s="131">
        <f t="shared" si="19"/>
        <v>0.3408735733792167</v>
      </c>
      <c r="P87" s="132">
        <f t="shared" si="20"/>
        <v>0.65912642662078325</v>
      </c>
      <c r="R87" s="87">
        <v>80</v>
      </c>
      <c r="S87" s="4" t="s">
        <v>39</v>
      </c>
      <c r="T87" s="133">
        <f>雇用表!C87</f>
        <v>9527</v>
      </c>
      <c r="U87" s="138">
        <f>雇用表!F87</f>
        <v>9496</v>
      </c>
      <c r="V87" s="138">
        <f>取引基本表!EC84</f>
        <v>173378</v>
      </c>
      <c r="W87" s="139">
        <f t="shared" si="21"/>
        <v>5.4949301526145189E-2</v>
      </c>
      <c r="X87" s="136">
        <f t="shared" si="22"/>
        <v>5.4770501447703859E-2</v>
      </c>
      <c r="Z87" s="87">
        <v>80</v>
      </c>
      <c r="AA87" s="4" t="s">
        <v>39</v>
      </c>
      <c r="AB87" s="137">
        <v>54574</v>
      </c>
      <c r="AC87" s="133">
        <v>9008</v>
      </c>
      <c r="AD87" s="133">
        <v>28933</v>
      </c>
      <c r="AE87" s="133">
        <v>0</v>
      </c>
      <c r="AF87" s="133">
        <v>9706</v>
      </c>
      <c r="AG87" s="133">
        <v>-1</v>
      </c>
      <c r="AH87" s="138">
        <f>取引基本表!EC84</f>
        <v>173378</v>
      </c>
      <c r="AI87" s="139">
        <f t="shared" si="23"/>
        <v>0.58957883929910371</v>
      </c>
      <c r="AJ87" s="136">
        <f t="shared" si="24"/>
        <v>0.31476888647925344</v>
      </c>
      <c r="AL87" s="87">
        <v>80</v>
      </c>
      <c r="AM87" s="46" t="s">
        <v>39</v>
      </c>
      <c r="AN87" s="137">
        <f>取引基本表!DH84</f>
        <v>15968</v>
      </c>
      <c r="AO87" s="139">
        <f t="shared" si="25"/>
        <v>1.4064962722740019E-3</v>
      </c>
    </row>
    <row r="88" spans="1:41">
      <c r="A88" s="278">
        <v>81</v>
      </c>
      <c r="B88" s="4" t="s">
        <v>176</v>
      </c>
      <c r="C88" s="130">
        <f t="shared" si="13"/>
        <v>0.60331848393167686</v>
      </c>
      <c r="D88" s="131">
        <f t="shared" si="14"/>
        <v>6.384184256103366E-2</v>
      </c>
      <c r="E88" s="131">
        <f t="shared" si="15"/>
        <v>4.9413977505381242E-2</v>
      </c>
      <c r="F88" s="131">
        <f t="shared" si="16"/>
        <v>0.58447456577675361</v>
      </c>
      <c r="G88" s="131">
        <f t="shared" si="17"/>
        <v>0.25535276714185162</v>
      </c>
      <c r="H88" s="132">
        <f t="shared" si="18"/>
        <v>8.6062456960844125E-3</v>
      </c>
      <c r="I88" s="106"/>
      <c r="J88" s="108"/>
      <c r="K88" s="87">
        <v>81</v>
      </c>
      <c r="L88" s="4" t="s">
        <v>176</v>
      </c>
      <c r="M88" s="90">
        <f>取引基本表!DO85</f>
        <v>251862</v>
      </c>
      <c r="N88" s="91">
        <f>ABS(取引基本表!EA85)</f>
        <v>99909</v>
      </c>
      <c r="O88" s="131">
        <f t="shared" si="19"/>
        <v>0.39668151606832314</v>
      </c>
      <c r="P88" s="132">
        <f t="shared" si="20"/>
        <v>0.60331848393167686</v>
      </c>
      <c r="R88" s="87">
        <v>81</v>
      </c>
      <c r="S88" s="4" t="s">
        <v>176</v>
      </c>
      <c r="T88" s="133">
        <f>雇用表!C88</f>
        <v>21859</v>
      </c>
      <c r="U88" s="138">
        <f>雇用表!F88</f>
        <v>16919</v>
      </c>
      <c r="V88" s="138">
        <f>取引基本表!EC85</f>
        <v>342393</v>
      </c>
      <c r="W88" s="139">
        <f t="shared" si="21"/>
        <v>6.384184256103366E-2</v>
      </c>
      <c r="X88" s="136">
        <f t="shared" si="22"/>
        <v>4.9413977505381242E-2</v>
      </c>
      <c r="Z88" s="87">
        <v>81</v>
      </c>
      <c r="AA88" s="4" t="s">
        <v>176</v>
      </c>
      <c r="AB88" s="137">
        <v>87431</v>
      </c>
      <c r="AC88" s="133">
        <v>74442</v>
      </c>
      <c r="AD88" s="133">
        <v>29585</v>
      </c>
      <c r="AE88" s="133">
        <v>280</v>
      </c>
      <c r="AF88" s="133">
        <v>9267</v>
      </c>
      <c r="AG88" s="133">
        <v>-885</v>
      </c>
      <c r="AH88" s="138">
        <f>取引基本表!EC85</f>
        <v>342393</v>
      </c>
      <c r="AI88" s="139">
        <f t="shared" si="23"/>
        <v>0.58447456577675361</v>
      </c>
      <c r="AJ88" s="136">
        <f t="shared" si="24"/>
        <v>0.25535276714185162</v>
      </c>
      <c r="AL88" s="87">
        <v>81</v>
      </c>
      <c r="AM88" s="46" t="s">
        <v>176</v>
      </c>
      <c r="AN88" s="137">
        <f>取引基本表!DH85</f>
        <v>97707</v>
      </c>
      <c r="AO88" s="139">
        <f t="shared" si="25"/>
        <v>8.6062456960844125E-3</v>
      </c>
    </row>
    <row r="89" spans="1:41">
      <c r="A89" s="278">
        <v>82</v>
      </c>
      <c r="B89" s="4" t="s">
        <v>40</v>
      </c>
      <c r="C89" s="130">
        <f t="shared" si="13"/>
        <v>0.94396343270775807</v>
      </c>
      <c r="D89" s="131">
        <f t="shared" si="14"/>
        <v>0.11479737896812775</v>
      </c>
      <c r="E89" s="131">
        <f t="shared" si="15"/>
        <v>0.11352503339907119</v>
      </c>
      <c r="F89" s="131">
        <f t="shared" si="16"/>
        <v>0.77436541764743305</v>
      </c>
      <c r="G89" s="131">
        <f t="shared" si="17"/>
        <v>0.59556905655576053</v>
      </c>
      <c r="H89" s="132">
        <f t="shared" si="18"/>
        <v>5.3307336171106335E-4</v>
      </c>
      <c r="I89" s="106"/>
      <c r="J89" s="108"/>
      <c r="K89" s="87">
        <v>82</v>
      </c>
      <c r="L89" s="4" t="s">
        <v>40</v>
      </c>
      <c r="M89" s="90">
        <f>取引基本表!DO86</f>
        <v>64101</v>
      </c>
      <c r="N89" s="91">
        <f>ABS(取引基本表!EA86)</f>
        <v>3592</v>
      </c>
      <c r="O89" s="131">
        <f t="shared" si="19"/>
        <v>5.6036567292241928E-2</v>
      </c>
      <c r="P89" s="132">
        <f t="shared" si="20"/>
        <v>0.94396343270775807</v>
      </c>
      <c r="R89" s="87">
        <v>82</v>
      </c>
      <c r="S89" s="4" t="s">
        <v>40</v>
      </c>
      <c r="T89" s="133">
        <f>雇用表!C89</f>
        <v>7218</v>
      </c>
      <c r="U89" s="138">
        <f>雇用表!F89</f>
        <v>7138</v>
      </c>
      <c r="V89" s="138">
        <f>取引基本表!EC86</f>
        <v>62876</v>
      </c>
      <c r="W89" s="139">
        <f t="shared" si="21"/>
        <v>0.11479737896812775</v>
      </c>
      <c r="X89" s="136">
        <f t="shared" si="22"/>
        <v>0.11352503339907119</v>
      </c>
      <c r="Z89" s="87">
        <v>82</v>
      </c>
      <c r="AA89" s="4" t="s">
        <v>40</v>
      </c>
      <c r="AB89" s="137">
        <v>37447</v>
      </c>
      <c r="AC89" s="133">
        <v>1900</v>
      </c>
      <c r="AD89" s="133">
        <v>4416</v>
      </c>
      <c r="AE89" s="133">
        <v>0</v>
      </c>
      <c r="AF89" s="133">
        <v>4926</v>
      </c>
      <c r="AG89" s="133">
        <v>0</v>
      </c>
      <c r="AH89" s="138">
        <f>取引基本表!EC86</f>
        <v>62876</v>
      </c>
      <c r="AI89" s="139">
        <f t="shared" si="23"/>
        <v>0.77436541764743305</v>
      </c>
      <c r="AJ89" s="136">
        <f t="shared" si="24"/>
        <v>0.59556905655576053</v>
      </c>
      <c r="AL89" s="87">
        <v>82</v>
      </c>
      <c r="AM89" s="46" t="s">
        <v>40</v>
      </c>
      <c r="AN89" s="137">
        <f>取引基本表!DH86</f>
        <v>6052</v>
      </c>
      <c r="AO89" s="139">
        <f t="shared" si="25"/>
        <v>5.3307336171106335E-4</v>
      </c>
    </row>
    <row r="90" spans="1:41">
      <c r="A90" s="278">
        <v>83</v>
      </c>
      <c r="B90" s="4" t="s">
        <v>177</v>
      </c>
      <c r="C90" s="130">
        <f t="shared" si="13"/>
        <v>0.92388872594825766</v>
      </c>
      <c r="D90" s="131">
        <f t="shared" si="14"/>
        <v>4.4830782244058703E-3</v>
      </c>
      <c r="E90" s="131">
        <f t="shared" si="15"/>
        <v>4.2059228464217261E-3</v>
      </c>
      <c r="F90" s="131">
        <f t="shared" si="16"/>
        <v>0.44228959137578849</v>
      </c>
      <c r="G90" s="131">
        <f t="shared" si="17"/>
        <v>7.6957409857013021E-2</v>
      </c>
      <c r="H90" s="132">
        <f t="shared" si="18"/>
        <v>2.7031452561491493E-2</v>
      </c>
      <c r="I90" s="106"/>
      <c r="J90" s="108"/>
      <c r="K90" s="87">
        <v>83</v>
      </c>
      <c r="L90" s="4" t="s">
        <v>177</v>
      </c>
      <c r="M90" s="90">
        <f>取引基本表!DO87</f>
        <v>586444</v>
      </c>
      <c r="N90" s="91">
        <f>ABS(取引基本表!EA87)</f>
        <v>44635</v>
      </c>
      <c r="O90" s="131">
        <f t="shared" si="19"/>
        <v>7.6111274051742367E-2</v>
      </c>
      <c r="P90" s="132">
        <f t="shared" si="20"/>
        <v>0.92388872594825766</v>
      </c>
      <c r="R90" s="87">
        <v>83</v>
      </c>
      <c r="S90" s="4" t="s">
        <v>177</v>
      </c>
      <c r="T90" s="133">
        <f>雇用表!C90</f>
        <v>2491</v>
      </c>
      <c r="U90" s="138">
        <f>雇用表!F90</f>
        <v>2337</v>
      </c>
      <c r="V90" s="138">
        <f>取引基本表!EC87</f>
        <v>555645</v>
      </c>
      <c r="W90" s="139">
        <f t="shared" si="21"/>
        <v>4.4830782244058703E-3</v>
      </c>
      <c r="X90" s="136">
        <f t="shared" si="22"/>
        <v>4.2059228464217261E-3</v>
      </c>
      <c r="Z90" s="87">
        <v>83</v>
      </c>
      <c r="AA90" s="4" t="s">
        <v>177</v>
      </c>
      <c r="AB90" s="137">
        <v>42761</v>
      </c>
      <c r="AC90" s="133">
        <v>88638</v>
      </c>
      <c r="AD90" s="133">
        <v>104743</v>
      </c>
      <c r="AE90" s="133">
        <v>0</v>
      </c>
      <c r="AF90" s="133">
        <v>9616</v>
      </c>
      <c r="AG90" s="133">
        <v>-2</v>
      </c>
      <c r="AH90" s="138">
        <f>取引基本表!EC87</f>
        <v>555645</v>
      </c>
      <c r="AI90" s="139">
        <f t="shared" si="23"/>
        <v>0.44228959137578849</v>
      </c>
      <c r="AJ90" s="136">
        <f t="shared" si="24"/>
        <v>7.6957409857013021E-2</v>
      </c>
      <c r="AL90" s="87">
        <v>83</v>
      </c>
      <c r="AM90" s="46" t="s">
        <v>177</v>
      </c>
      <c r="AN90" s="137">
        <f>取引基本表!DH87</f>
        <v>306889</v>
      </c>
      <c r="AO90" s="139">
        <f t="shared" si="25"/>
        <v>2.7031452561491493E-2</v>
      </c>
    </row>
    <row r="91" spans="1:41">
      <c r="A91" s="278">
        <v>84</v>
      </c>
      <c r="B91" s="4" t="s">
        <v>41</v>
      </c>
      <c r="C91" s="130">
        <f t="shared" si="13"/>
        <v>1</v>
      </c>
      <c r="D91" s="131">
        <f t="shared" si="14"/>
        <v>1.914599304487221E-2</v>
      </c>
      <c r="E91" s="131">
        <f t="shared" si="15"/>
        <v>1.914599304487221E-2</v>
      </c>
      <c r="F91" s="131">
        <f t="shared" si="16"/>
        <v>0.53584217806678469</v>
      </c>
      <c r="G91" s="131">
        <f t="shared" si="17"/>
        <v>0.16451850606957713</v>
      </c>
      <c r="H91" s="132">
        <f t="shared" si="18"/>
        <v>5.0866578925069725E-3</v>
      </c>
      <c r="I91" s="106"/>
      <c r="J91" s="108"/>
      <c r="K91" s="87">
        <v>84</v>
      </c>
      <c r="L91" s="4" t="s">
        <v>41</v>
      </c>
      <c r="M91" s="90">
        <f>取引基本表!DO88</f>
        <v>77353</v>
      </c>
      <c r="N91" s="91">
        <f>ABS(取引基本表!EA88)</f>
        <v>0</v>
      </c>
      <c r="O91" s="131">
        <f t="shared" si="19"/>
        <v>0</v>
      </c>
      <c r="P91" s="132">
        <f t="shared" si="20"/>
        <v>1</v>
      </c>
      <c r="R91" s="87">
        <v>84</v>
      </c>
      <c r="S91" s="4" t="s">
        <v>41</v>
      </c>
      <c r="T91" s="133">
        <f>雇用表!C91</f>
        <v>1481</v>
      </c>
      <c r="U91" s="138">
        <f>雇用表!F91</f>
        <v>1481</v>
      </c>
      <c r="V91" s="138">
        <f>取引基本表!EC88</f>
        <v>77353</v>
      </c>
      <c r="W91" s="139">
        <f t="shared" si="21"/>
        <v>1.914599304487221E-2</v>
      </c>
      <c r="X91" s="136">
        <f t="shared" si="22"/>
        <v>1.914599304487221E-2</v>
      </c>
      <c r="Z91" s="87">
        <v>84</v>
      </c>
      <c r="AA91" s="4" t="s">
        <v>41</v>
      </c>
      <c r="AB91" s="137">
        <v>12726</v>
      </c>
      <c r="AC91" s="133">
        <v>6823</v>
      </c>
      <c r="AD91" s="133">
        <v>18997</v>
      </c>
      <c r="AE91" s="133">
        <v>0</v>
      </c>
      <c r="AF91" s="133">
        <v>2903</v>
      </c>
      <c r="AG91" s="133">
        <v>0</v>
      </c>
      <c r="AH91" s="138">
        <f>取引基本表!EC88</f>
        <v>77353</v>
      </c>
      <c r="AI91" s="139">
        <f t="shared" si="23"/>
        <v>0.53584217806678469</v>
      </c>
      <c r="AJ91" s="136">
        <f t="shared" si="24"/>
        <v>0.16451850606957713</v>
      </c>
      <c r="AL91" s="87">
        <v>84</v>
      </c>
      <c r="AM91" s="46" t="s">
        <v>41</v>
      </c>
      <c r="AN91" s="137">
        <f>取引基本表!DH88</f>
        <v>57749</v>
      </c>
      <c r="AO91" s="139">
        <f t="shared" si="25"/>
        <v>5.0866578925069725E-3</v>
      </c>
    </row>
    <row r="92" spans="1:41">
      <c r="A92" s="278">
        <v>85</v>
      </c>
      <c r="B92" s="4" t="s">
        <v>42</v>
      </c>
      <c r="C92" s="130">
        <f t="shared" si="13"/>
        <v>0.20909165300972465</v>
      </c>
      <c r="D92" s="131">
        <f t="shared" si="14"/>
        <v>8.5307088656851937E-2</v>
      </c>
      <c r="E92" s="131">
        <f t="shared" si="15"/>
        <v>7.7715805175432903E-2</v>
      </c>
      <c r="F92" s="131">
        <f t="shared" si="16"/>
        <v>0.62312731046111935</v>
      </c>
      <c r="G92" s="131">
        <f t="shared" si="17"/>
        <v>0.35012646734548286</v>
      </c>
      <c r="H92" s="132">
        <f t="shared" si="18"/>
        <v>9.4697153201514245E-3</v>
      </c>
      <c r="I92" s="106"/>
      <c r="J92" s="108"/>
      <c r="K92" s="87">
        <v>85</v>
      </c>
      <c r="L92" s="4" t="s">
        <v>42</v>
      </c>
      <c r="M92" s="90">
        <f>取引基本表!DO89</f>
        <v>904302</v>
      </c>
      <c r="N92" s="91">
        <f>ABS(取引基本表!EA89)</f>
        <v>715220</v>
      </c>
      <c r="O92" s="131">
        <f t="shared" si="19"/>
        <v>0.79090834699027535</v>
      </c>
      <c r="P92" s="132">
        <f t="shared" si="20"/>
        <v>0.20909165300972465</v>
      </c>
      <c r="R92" s="87">
        <v>85</v>
      </c>
      <c r="S92" s="4" t="s">
        <v>42</v>
      </c>
      <c r="T92" s="133">
        <f>雇用表!C92</f>
        <v>26307</v>
      </c>
      <c r="U92" s="138">
        <f>雇用表!F92</f>
        <v>23966</v>
      </c>
      <c r="V92" s="138">
        <f>取引基本表!EC89</f>
        <v>308380</v>
      </c>
      <c r="W92" s="139">
        <f t="shared" si="21"/>
        <v>8.5307088656851937E-2</v>
      </c>
      <c r="X92" s="136">
        <f t="shared" si="22"/>
        <v>7.7715805175432903E-2</v>
      </c>
      <c r="Z92" s="87">
        <v>85</v>
      </c>
      <c r="AA92" s="4" t="s">
        <v>42</v>
      </c>
      <c r="AB92" s="137">
        <v>107972</v>
      </c>
      <c r="AC92" s="133">
        <v>37618</v>
      </c>
      <c r="AD92" s="133">
        <v>30235</v>
      </c>
      <c r="AE92" s="133">
        <v>0</v>
      </c>
      <c r="AF92" s="133">
        <v>16338</v>
      </c>
      <c r="AG92" s="133">
        <v>-3</v>
      </c>
      <c r="AH92" s="138">
        <f>取引基本表!EC89</f>
        <v>308380</v>
      </c>
      <c r="AI92" s="139">
        <f t="shared" si="23"/>
        <v>0.62312731046111935</v>
      </c>
      <c r="AJ92" s="136">
        <f t="shared" si="24"/>
        <v>0.35012646734548286</v>
      </c>
      <c r="AL92" s="87">
        <v>85</v>
      </c>
      <c r="AM92" s="46" t="s">
        <v>42</v>
      </c>
      <c r="AN92" s="137">
        <f>取引基本表!DH89</f>
        <v>107510</v>
      </c>
      <c r="AO92" s="139">
        <f t="shared" si="25"/>
        <v>9.4697153201514245E-3</v>
      </c>
    </row>
    <row r="93" spans="1:41">
      <c r="A93" s="278">
        <v>86</v>
      </c>
      <c r="B93" s="4" t="s">
        <v>43</v>
      </c>
      <c r="C93" s="130">
        <f t="shared" si="13"/>
        <v>0.28009452390825385</v>
      </c>
      <c r="D93" s="131">
        <f t="shared" si="14"/>
        <v>6.4897278501224148E-2</v>
      </c>
      <c r="E93" s="131">
        <f t="shared" si="15"/>
        <v>3.9101586062519962E-2</v>
      </c>
      <c r="F93" s="131">
        <f t="shared" si="16"/>
        <v>0.39734946599013587</v>
      </c>
      <c r="G93" s="131">
        <f t="shared" si="17"/>
        <v>0.19407089380122769</v>
      </c>
      <c r="H93" s="132">
        <f t="shared" si="18"/>
        <v>6.2560369325063234E-3</v>
      </c>
      <c r="I93" s="106"/>
      <c r="J93" s="108"/>
      <c r="K93" s="87">
        <v>86</v>
      </c>
      <c r="L93" s="4" t="s">
        <v>43</v>
      </c>
      <c r="M93" s="90">
        <f>取引基本表!DO90</f>
        <v>200161</v>
      </c>
      <c r="N93" s="91">
        <f>ABS(取引基本表!EA90)</f>
        <v>144097</v>
      </c>
      <c r="O93" s="131">
        <f t="shared" si="19"/>
        <v>0.71990547609174615</v>
      </c>
      <c r="P93" s="132">
        <f t="shared" si="20"/>
        <v>0.28009452390825385</v>
      </c>
      <c r="R93" s="87">
        <v>86</v>
      </c>
      <c r="S93" s="4" t="s">
        <v>43</v>
      </c>
      <c r="T93" s="133">
        <f>雇用表!C93</f>
        <v>3658</v>
      </c>
      <c r="U93" s="138">
        <f>雇用表!F93</f>
        <v>2204</v>
      </c>
      <c r="V93" s="138">
        <f>取引基本表!EC90</f>
        <v>56366</v>
      </c>
      <c r="W93" s="139">
        <f t="shared" si="21"/>
        <v>6.4897278501224148E-2</v>
      </c>
      <c r="X93" s="136">
        <f t="shared" si="22"/>
        <v>3.9101586062519962E-2</v>
      </c>
      <c r="Z93" s="87">
        <v>86</v>
      </c>
      <c r="AA93" s="4" t="s">
        <v>43</v>
      </c>
      <c r="AB93" s="137">
        <v>10939</v>
      </c>
      <c r="AC93" s="133">
        <v>6771</v>
      </c>
      <c r="AD93" s="133">
        <v>3014</v>
      </c>
      <c r="AE93" s="133">
        <v>0</v>
      </c>
      <c r="AF93" s="133">
        <v>1673</v>
      </c>
      <c r="AG93" s="133">
        <v>0</v>
      </c>
      <c r="AH93" s="138">
        <f>取引基本表!EC90</f>
        <v>56366</v>
      </c>
      <c r="AI93" s="139">
        <f t="shared" si="23"/>
        <v>0.39734946599013587</v>
      </c>
      <c r="AJ93" s="136">
        <f t="shared" si="24"/>
        <v>0.19407089380122769</v>
      </c>
      <c r="AL93" s="87">
        <v>86</v>
      </c>
      <c r="AM93" s="46" t="s">
        <v>43</v>
      </c>
      <c r="AN93" s="137">
        <f>取引基本表!DH90</f>
        <v>71025</v>
      </c>
      <c r="AO93" s="139">
        <f t="shared" si="25"/>
        <v>6.2560369325063234E-3</v>
      </c>
    </row>
    <row r="94" spans="1:41">
      <c r="A94" s="278">
        <v>87</v>
      </c>
      <c r="B94" s="4" t="s">
        <v>44</v>
      </c>
      <c r="C94" s="130">
        <f t="shared" si="13"/>
        <v>0.3075891464119026</v>
      </c>
      <c r="D94" s="131">
        <f t="shared" si="14"/>
        <v>5.8642563103382603E-2</v>
      </c>
      <c r="E94" s="131">
        <f t="shared" si="15"/>
        <v>4.5736218338436295E-2</v>
      </c>
      <c r="F94" s="131">
        <f t="shared" si="16"/>
        <v>0.45328957970144007</v>
      </c>
      <c r="G94" s="131">
        <f t="shared" si="17"/>
        <v>0.2566472802918211</v>
      </c>
      <c r="H94" s="132">
        <f t="shared" si="18"/>
        <v>3.6597265541528372E-3</v>
      </c>
      <c r="I94" s="106"/>
      <c r="J94" s="108"/>
      <c r="K94" s="87">
        <v>87</v>
      </c>
      <c r="L94" s="4" t="s">
        <v>44</v>
      </c>
      <c r="M94" s="90">
        <f>取引基本表!DO91</f>
        <v>150623</v>
      </c>
      <c r="N94" s="91">
        <f>ABS(取引基本表!EA91)</f>
        <v>104293</v>
      </c>
      <c r="O94" s="131">
        <f t="shared" si="19"/>
        <v>0.6924108535880974</v>
      </c>
      <c r="P94" s="132">
        <f t="shared" si="20"/>
        <v>0.3075891464119026</v>
      </c>
      <c r="R94" s="87">
        <v>87</v>
      </c>
      <c r="S94" s="4" t="s">
        <v>44</v>
      </c>
      <c r="T94" s="133">
        <f>雇用表!C94</f>
        <v>4003</v>
      </c>
      <c r="U94" s="138">
        <f>雇用表!F94</f>
        <v>3122</v>
      </c>
      <c r="V94" s="138">
        <f>取引基本表!EC91</f>
        <v>68261</v>
      </c>
      <c r="W94" s="139">
        <f t="shared" si="21"/>
        <v>5.8642563103382603E-2</v>
      </c>
      <c r="X94" s="136">
        <f t="shared" si="22"/>
        <v>4.5736218338436295E-2</v>
      </c>
      <c r="Z94" s="87">
        <v>87</v>
      </c>
      <c r="AA94" s="4" t="s">
        <v>44</v>
      </c>
      <c r="AB94" s="137">
        <v>17519</v>
      </c>
      <c r="AC94" s="133">
        <v>5585</v>
      </c>
      <c r="AD94" s="133">
        <v>6191</v>
      </c>
      <c r="AE94" s="133">
        <v>0</v>
      </c>
      <c r="AF94" s="133">
        <v>1647</v>
      </c>
      <c r="AG94" s="133">
        <v>0</v>
      </c>
      <c r="AH94" s="138">
        <f>取引基本表!EC91</f>
        <v>68261</v>
      </c>
      <c r="AI94" s="139">
        <f t="shared" si="23"/>
        <v>0.45328957970144007</v>
      </c>
      <c r="AJ94" s="136">
        <f t="shared" si="24"/>
        <v>0.2566472802918211</v>
      </c>
      <c r="AL94" s="87">
        <v>87</v>
      </c>
      <c r="AM94" s="46" t="s">
        <v>44</v>
      </c>
      <c r="AN94" s="137">
        <f>取引基本表!DH91</f>
        <v>41549</v>
      </c>
      <c r="AO94" s="139">
        <f t="shared" si="25"/>
        <v>3.6597265541528372E-3</v>
      </c>
    </row>
    <row r="95" spans="1:41">
      <c r="A95" s="278">
        <v>88</v>
      </c>
      <c r="B95" s="4" t="s">
        <v>146</v>
      </c>
      <c r="C95" s="130">
        <f t="shared" si="13"/>
        <v>1</v>
      </c>
      <c r="D95" s="131">
        <f t="shared" si="14"/>
        <v>4.8027598057070089E-2</v>
      </c>
      <c r="E95" s="131">
        <f t="shared" si="15"/>
        <v>4.8027598057070089E-2</v>
      </c>
      <c r="F95" s="131">
        <f t="shared" si="16"/>
        <v>0.70859596344355691</v>
      </c>
      <c r="G95" s="131">
        <f t="shared" si="17"/>
        <v>0.33345520667958617</v>
      </c>
      <c r="H95" s="132">
        <f t="shared" si="18"/>
        <v>5.0851604954235139E-3</v>
      </c>
      <c r="I95" s="106"/>
      <c r="J95" s="108"/>
      <c r="K95" s="87">
        <v>88</v>
      </c>
      <c r="L95" s="4" t="s">
        <v>146</v>
      </c>
      <c r="M95" s="90">
        <f>取引基本表!DO92</f>
        <v>1438652</v>
      </c>
      <c r="N95" s="91">
        <f>ABS(取引基本表!EA92)</f>
        <v>0</v>
      </c>
      <c r="O95" s="131">
        <f t="shared" si="19"/>
        <v>0</v>
      </c>
      <c r="P95" s="132">
        <f t="shared" si="20"/>
        <v>1</v>
      </c>
      <c r="R95" s="87">
        <v>88</v>
      </c>
      <c r="S95" s="4" t="s">
        <v>146</v>
      </c>
      <c r="T95" s="133">
        <f>雇用表!C95</f>
        <v>69095</v>
      </c>
      <c r="U95" s="138">
        <f>雇用表!F95</f>
        <v>69095</v>
      </c>
      <c r="V95" s="138">
        <f>取引基本表!EC92</f>
        <v>1438652</v>
      </c>
      <c r="W95" s="139">
        <f t="shared" si="21"/>
        <v>4.8027598057070089E-2</v>
      </c>
      <c r="X95" s="136">
        <f t="shared" si="22"/>
        <v>4.8027598057070089E-2</v>
      </c>
      <c r="Z95" s="87">
        <v>88</v>
      </c>
      <c r="AA95" s="4" t="s">
        <v>146</v>
      </c>
      <c r="AB95" s="137">
        <v>479726</v>
      </c>
      <c r="AC95" s="133">
        <v>0</v>
      </c>
      <c r="AD95" s="133">
        <v>0</v>
      </c>
      <c r="AE95" s="133">
        <v>537239</v>
      </c>
      <c r="AF95" s="133">
        <v>2458</v>
      </c>
      <c r="AG95" s="133">
        <v>0</v>
      </c>
      <c r="AH95" s="138">
        <f>取引基本表!EC92</f>
        <v>1438652</v>
      </c>
      <c r="AI95" s="139">
        <f t="shared" si="23"/>
        <v>0.70859596344355691</v>
      </c>
      <c r="AJ95" s="136">
        <f t="shared" si="24"/>
        <v>0.33345520667958617</v>
      </c>
      <c r="AL95" s="87">
        <v>88</v>
      </c>
      <c r="AM95" s="46" t="s">
        <v>146</v>
      </c>
      <c r="AN95" s="137">
        <f>取引基本表!DH92</f>
        <v>57732</v>
      </c>
      <c r="AO95" s="139">
        <f t="shared" si="25"/>
        <v>5.0851604954235139E-3</v>
      </c>
    </row>
    <row r="96" spans="1:41">
      <c r="A96" s="278">
        <v>89</v>
      </c>
      <c r="B96" s="4" t="s">
        <v>147</v>
      </c>
      <c r="C96" s="130">
        <f t="shared" si="13"/>
        <v>0.96809428776658202</v>
      </c>
      <c r="D96" s="131">
        <f t="shared" si="14"/>
        <v>0.10304122525934126</v>
      </c>
      <c r="E96" s="131">
        <f t="shared" si="15"/>
        <v>0.10283720626409901</v>
      </c>
      <c r="F96" s="131">
        <f t="shared" si="16"/>
        <v>0.79636040850329692</v>
      </c>
      <c r="G96" s="131">
        <f t="shared" si="17"/>
        <v>0.62339704154560494</v>
      </c>
      <c r="H96" s="132">
        <f t="shared" si="18"/>
        <v>3.2992590350737962E-2</v>
      </c>
      <c r="I96" s="106"/>
      <c r="J96" s="108"/>
      <c r="K96" s="87">
        <v>89</v>
      </c>
      <c r="L96" s="4" t="s">
        <v>147</v>
      </c>
      <c r="M96" s="90">
        <f>取引基本表!DO93</f>
        <v>1105382</v>
      </c>
      <c r="N96" s="91">
        <f>ABS(取引基本表!EA93)</f>
        <v>35268</v>
      </c>
      <c r="O96" s="131">
        <f t="shared" si="19"/>
        <v>3.1905712233417947E-2</v>
      </c>
      <c r="P96" s="132">
        <f t="shared" si="20"/>
        <v>0.96809428776658202</v>
      </c>
      <c r="R96" s="87">
        <v>89</v>
      </c>
      <c r="S96" s="4" t="s">
        <v>147</v>
      </c>
      <c r="T96" s="133">
        <f>雇用表!C96</f>
        <v>115153</v>
      </c>
      <c r="U96" s="138">
        <f>雇用表!F96</f>
        <v>114925</v>
      </c>
      <c r="V96" s="138">
        <f>取引基本表!EC93</f>
        <v>1117543</v>
      </c>
      <c r="W96" s="139">
        <f t="shared" si="21"/>
        <v>0.10304122525934126</v>
      </c>
      <c r="X96" s="136">
        <f t="shared" si="22"/>
        <v>0.10283720626409901</v>
      </c>
      <c r="Z96" s="87">
        <v>89</v>
      </c>
      <c r="AA96" s="4" t="s">
        <v>147</v>
      </c>
      <c r="AB96" s="137">
        <v>696673</v>
      </c>
      <c r="AC96" s="133">
        <v>3947</v>
      </c>
      <c r="AD96" s="133">
        <v>80505</v>
      </c>
      <c r="AE96" s="133">
        <v>99529</v>
      </c>
      <c r="AF96" s="133">
        <v>9537</v>
      </c>
      <c r="AG96" s="133">
        <v>-224</v>
      </c>
      <c r="AH96" s="138">
        <f>取引基本表!EC93</f>
        <v>1117543</v>
      </c>
      <c r="AI96" s="139">
        <f t="shared" si="23"/>
        <v>0.79636040850329692</v>
      </c>
      <c r="AJ96" s="136">
        <f t="shared" si="24"/>
        <v>0.62339704154560494</v>
      </c>
      <c r="AL96" s="87">
        <v>89</v>
      </c>
      <c r="AM96" s="46" t="s">
        <v>147</v>
      </c>
      <c r="AN96" s="137">
        <f>取引基本表!DH93</f>
        <v>374566</v>
      </c>
      <c r="AO96" s="139">
        <f t="shared" si="25"/>
        <v>3.2992590350737962E-2</v>
      </c>
    </row>
    <row r="97" spans="1:41">
      <c r="A97" s="278">
        <v>90</v>
      </c>
      <c r="B97" s="4" t="s">
        <v>148</v>
      </c>
      <c r="C97" s="130">
        <f t="shared" si="13"/>
        <v>0.58148311677389519</v>
      </c>
      <c r="D97" s="131">
        <f t="shared" si="14"/>
        <v>6.7856190774233827E-2</v>
      </c>
      <c r="E97" s="131">
        <f t="shared" si="15"/>
        <v>6.7849567588779663E-2</v>
      </c>
      <c r="F97" s="131">
        <f t="shared" si="16"/>
        <v>0.53947335740861246</v>
      </c>
      <c r="G97" s="131">
        <f t="shared" si="17"/>
        <v>0.33762846910035615</v>
      </c>
      <c r="H97" s="132">
        <f t="shared" si="18"/>
        <v>1.2921656008429113E-3</v>
      </c>
      <c r="I97" s="106"/>
      <c r="J97" s="108"/>
      <c r="K97" s="87">
        <v>90</v>
      </c>
      <c r="L97" s="4" t="s">
        <v>148</v>
      </c>
      <c r="M97" s="90">
        <f>取引基本表!DO94</f>
        <v>951240</v>
      </c>
      <c r="N97" s="91">
        <f>ABS(取引基本表!EA94)</f>
        <v>398110</v>
      </c>
      <c r="O97" s="131">
        <f t="shared" si="19"/>
        <v>0.41851688322610486</v>
      </c>
      <c r="P97" s="132">
        <f t="shared" si="20"/>
        <v>0.58148311677389519</v>
      </c>
      <c r="R97" s="87">
        <v>90</v>
      </c>
      <c r="S97" s="4" t="s">
        <v>148</v>
      </c>
      <c r="T97" s="133">
        <f>雇用表!C97</f>
        <v>40981</v>
      </c>
      <c r="U97" s="138">
        <f>雇用表!F97</f>
        <v>40977</v>
      </c>
      <c r="V97" s="138">
        <f>取引基本表!EC94</f>
        <v>603939</v>
      </c>
      <c r="W97" s="139">
        <f t="shared" si="21"/>
        <v>6.7856190774233827E-2</v>
      </c>
      <c r="X97" s="136">
        <f t="shared" si="22"/>
        <v>6.7849567588779663E-2</v>
      </c>
      <c r="Z97" s="87">
        <v>90</v>
      </c>
      <c r="AA97" s="4" t="s">
        <v>148</v>
      </c>
      <c r="AB97" s="137">
        <v>203907</v>
      </c>
      <c r="AC97" s="133">
        <v>23568</v>
      </c>
      <c r="AD97" s="133">
        <v>48233</v>
      </c>
      <c r="AE97" s="133">
        <v>51317</v>
      </c>
      <c r="AF97" s="133">
        <v>7055</v>
      </c>
      <c r="AG97" s="133">
        <v>-8271</v>
      </c>
      <c r="AH97" s="138">
        <f>取引基本表!EC94</f>
        <v>603939</v>
      </c>
      <c r="AI97" s="139">
        <f t="shared" si="23"/>
        <v>0.53947335740861246</v>
      </c>
      <c r="AJ97" s="136">
        <f t="shared" si="24"/>
        <v>0.33762846910035615</v>
      </c>
      <c r="AL97" s="87">
        <v>90</v>
      </c>
      <c r="AM97" s="46" t="s">
        <v>148</v>
      </c>
      <c r="AN97" s="137">
        <f>取引基本表!DH94</f>
        <v>14670</v>
      </c>
      <c r="AO97" s="139">
        <f t="shared" si="25"/>
        <v>1.2921656008429113E-3</v>
      </c>
    </row>
    <row r="98" spans="1:41">
      <c r="A98" s="278">
        <v>91</v>
      </c>
      <c r="B98" s="4" t="s">
        <v>45</v>
      </c>
      <c r="C98" s="130">
        <f t="shared" si="13"/>
        <v>0.99988708503751289</v>
      </c>
      <c r="D98" s="131">
        <f t="shared" si="14"/>
        <v>0.10024067104124611</v>
      </c>
      <c r="E98" s="131">
        <f t="shared" si="15"/>
        <v>9.4602009629737235E-2</v>
      </c>
      <c r="F98" s="131">
        <f t="shared" si="16"/>
        <v>0.51858552798265356</v>
      </c>
      <c r="G98" s="131">
        <f t="shared" si="17"/>
        <v>0.44947573092910026</v>
      </c>
      <c r="H98" s="132">
        <f t="shared" si="18"/>
        <v>2.9548136647877563E-2</v>
      </c>
      <c r="I98" s="106"/>
      <c r="J98" s="108"/>
      <c r="K98" s="87">
        <v>91</v>
      </c>
      <c r="L98" s="4" t="s">
        <v>45</v>
      </c>
      <c r="M98" s="90">
        <f>取引基本表!DO95</f>
        <v>2072356</v>
      </c>
      <c r="N98" s="91">
        <f>ABS(取引基本表!EA95)</f>
        <v>234</v>
      </c>
      <c r="O98" s="131">
        <f t="shared" si="19"/>
        <v>1.1291496248714024E-4</v>
      </c>
      <c r="P98" s="132">
        <f t="shared" si="20"/>
        <v>0.99988708503751289</v>
      </c>
      <c r="R98" s="87">
        <v>91</v>
      </c>
      <c r="S98" s="4" t="s">
        <v>45</v>
      </c>
      <c r="T98" s="133">
        <f>雇用表!C98</f>
        <v>207711</v>
      </c>
      <c r="U98" s="138">
        <f>雇用表!F98</f>
        <v>196027</v>
      </c>
      <c r="V98" s="138">
        <f>取引基本表!EC95</f>
        <v>2072123</v>
      </c>
      <c r="W98" s="139">
        <f t="shared" si="21"/>
        <v>0.10024067104124611</v>
      </c>
      <c r="X98" s="136">
        <f t="shared" si="22"/>
        <v>9.4602009629737235E-2</v>
      </c>
      <c r="Z98" s="87">
        <v>91</v>
      </c>
      <c r="AA98" s="4" t="s">
        <v>45</v>
      </c>
      <c r="AB98" s="137">
        <v>931369</v>
      </c>
      <c r="AC98" s="133">
        <v>27415</v>
      </c>
      <c r="AD98" s="133">
        <v>130098</v>
      </c>
      <c r="AE98" s="133">
        <v>0</v>
      </c>
      <c r="AF98" s="133">
        <v>24366</v>
      </c>
      <c r="AG98" s="133">
        <v>-38675</v>
      </c>
      <c r="AH98" s="138">
        <f>取引基本表!EC95</f>
        <v>2072123</v>
      </c>
      <c r="AI98" s="139">
        <f t="shared" si="23"/>
        <v>0.51858552798265356</v>
      </c>
      <c r="AJ98" s="136">
        <f t="shared" si="24"/>
        <v>0.44947573092910026</v>
      </c>
      <c r="AL98" s="87">
        <v>91</v>
      </c>
      <c r="AM98" s="46" t="s">
        <v>45</v>
      </c>
      <c r="AN98" s="137">
        <f>取引基本表!DH95</f>
        <v>335461</v>
      </c>
      <c r="AO98" s="139">
        <f t="shared" si="25"/>
        <v>2.9548136647877563E-2</v>
      </c>
    </row>
    <row r="99" spans="1:41">
      <c r="A99" s="278">
        <v>92</v>
      </c>
      <c r="B99" s="4" t="s">
        <v>46</v>
      </c>
      <c r="C99" s="130">
        <f t="shared" si="13"/>
        <v>0.90168296414554649</v>
      </c>
      <c r="D99" s="131">
        <f t="shared" si="14"/>
        <v>8.6598119600451759E-2</v>
      </c>
      <c r="E99" s="131">
        <f t="shared" si="15"/>
        <v>8.3151209352127553E-2</v>
      </c>
      <c r="F99" s="131">
        <f t="shared" si="16"/>
        <v>0.53340569400237614</v>
      </c>
      <c r="G99" s="131">
        <f t="shared" si="17"/>
        <v>0.49145606289511123</v>
      </c>
      <c r="H99" s="132">
        <f t="shared" si="18"/>
        <v>1.5273450251272039E-4</v>
      </c>
      <c r="I99" s="106"/>
      <c r="J99" s="108"/>
      <c r="K99" s="87">
        <v>92</v>
      </c>
      <c r="L99" s="4" t="s">
        <v>46</v>
      </c>
      <c r="M99" s="90">
        <f>取引基本表!DO96</f>
        <v>75165</v>
      </c>
      <c r="N99" s="91">
        <f>ABS(取引基本表!EA96)</f>
        <v>7390</v>
      </c>
      <c r="O99" s="131">
        <f t="shared" si="19"/>
        <v>9.8317035854453533E-2</v>
      </c>
      <c r="P99" s="132">
        <f t="shared" si="20"/>
        <v>0.90168296414554649</v>
      </c>
      <c r="R99" s="87">
        <v>92</v>
      </c>
      <c r="S99" s="4" t="s">
        <v>46</v>
      </c>
      <c r="T99" s="133">
        <f>雇用表!C99</f>
        <v>5904</v>
      </c>
      <c r="U99" s="138">
        <f>雇用表!F99</f>
        <v>5669</v>
      </c>
      <c r="V99" s="138">
        <f>取引基本表!EC96</f>
        <v>68177</v>
      </c>
      <c r="W99" s="139">
        <f t="shared" si="21"/>
        <v>8.6598119600451759E-2</v>
      </c>
      <c r="X99" s="136">
        <f t="shared" si="22"/>
        <v>8.3151209352127553E-2</v>
      </c>
      <c r="Z99" s="87">
        <v>92</v>
      </c>
      <c r="AA99" s="4" t="s">
        <v>46</v>
      </c>
      <c r="AB99" s="137">
        <v>33506</v>
      </c>
      <c r="AC99" s="133">
        <v>576</v>
      </c>
      <c r="AD99" s="133">
        <v>1046</v>
      </c>
      <c r="AE99" s="133">
        <v>136</v>
      </c>
      <c r="AF99" s="133">
        <v>1102</v>
      </c>
      <c r="AG99" s="133">
        <v>0</v>
      </c>
      <c r="AH99" s="138">
        <f>取引基本表!EC96</f>
        <v>68177</v>
      </c>
      <c r="AI99" s="139">
        <f t="shared" si="23"/>
        <v>0.53340569400237614</v>
      </c>
      <c r="AJ99" s="136">
        <f t="shared" si="24"/>
        <v>0.49145606289511123</v>
      </c>
      <c r="AL99" s="87">
        <v>92</v>
      </c>
      <c r="AM99" s="46" t="s">
        <v>46</v>
      </c>
      <c r="AN99" s="137">
        <f>取引基本表!DH96</f>
        <v>1734</v>
      </c>
      <c r="AO99" s="139">
        <f t="shared" si="25"/>
        <v>1.5273450251272039E-4</v>
      </c>
    </row>
    <row r="100" spans="1:41">
      <c r="A100" s="278">
        <v>93</v>
      </c>
      <c r="B100" s="4" t="s">
        <v>47</v>
      </c>
      <c r="C100" s="130">
        <f t="shared" si="13"/>
        <v>0.98849086806610698</v>
      </c>
      <c r="D100" s="131">
        <f t="shared" si="14"/>
        <v>0.18638436720256646</v>
      </c>
      <c r="E100" s="131">
        <f t="shared" si="15"/>
        <v>0.18592508979901473</v>
      </c>
      <c r="F100" s="131">
        <f t="shared" si="16"/>
        <v>0.68616272586851412</v>
      </c>
      <c r="G100" s="131">
        <f t="shared" si="17"/>
        <v>0.62898383160742521</v>
      </c>
      <c r="H100" s="132">
        <f t="shared" si="18"/>
        <v>2.143893870131984E-2</v>
      </c>
      <c r="I100" s="106"/>
      <c r="J100" s="108"/>
      <c r="K100" s="87">
        <v>93</v>
      </c>
      <c r="L100" s="4" t="s">
        <v>47</v>
      </c>
      <c r="M100" s="90">
        <f>取引基本表!DO97</f>
        <v>417929</v>
      </c>
      <c r="N100" s="91">
        <f>ABS(取引基本表!EA97)</f>
        <v>4810</v>
      </c>
      <c r="O100" s="131">
        <f t="shared" si="19"/>
        <v>1.1509131933893078E-2</v>
      </c>
      <c r="P100" s="132">
        <f t="shared" si="20"/>
        <v>0.98849086806610698</v>
      </c>
      <c r="R100" s="87">
        <v>93</v>
      </c>
      <c r="S100" s="4" t="s">
        <v>47</v>
      </c>
      <c r="T100" s="133">
        <f>雇用表!C100</f>
        <v>81570</v>
      </c>
      <c r="U100" s="138">
        <f>雇用表!F100</f>
        <v>81369</v>
      </c>
      <c r="V100" s="138">
        <f>取引基本表!EC97</f>
        <v>437644</v>
      </c>
      <c r="W100" s="139">
        <f t="shared" si="21"/>
        <v>0.18638436720256646</v>
      </c>
      <c r="X100" s="136">
        <f t="shared" si="22"/>
        <v>0.18592508979901473</v>
      </c>
      <c r="Z100" s="87">
        <v>93</v>
      </c>
      <c r="AA100" s="4" t="s">
        <v>47</v>
      </c>
      <c r="AB100" s="137">
        <v>275271</v>
      </c>
      <c r="AC100" s="133">
        <v>8461</v>
      </c>
      <c r="AD100" s="133">
        <v>11902</v>
      </c>
      <c r="AE100" s="133">
        <v>1210</v>
      </c>
      <c r="AF100" s="133">
        <v>3452</v>
      </c>
      <c r="AG100" s="133">
        <v>-1</v>
      </c>
      <c r="AH100" s="138">
        <f>取引基本表!EC97</f>
        <v>437644</v>
      </c>
      <c r="AI100" s="139">
        <f t="shared" si="23"/>
        <v>0.68616272586851412</v>
      </c>
      <c r="AJ100" s="136">
        <f t="shared" si="24"/>
        <v>0.62898383160742521</v>
      </c>
      <c r="AL100" s="87">
        <v>93</v>
      </c>
      <c r="AM100" s="46" t="s">
        <v>47</v>
      </c>
      <c r="AN100" s="137">
        <f>取引基本表!DH97</f>
        <v>243397</v>
      </c>
      <c r="AO100" s="139">
        <f t="shared" si="25"/>
        <v>2.143893870131984E-2</v>
      </c>
    </row>
    <row r="101" spans="1:41">
      <c r="A101" s="278">
        <v>94</v>
      </c>
      <c r="B101" s="4" t="s">
        <v>48</v>
      </c>
      <c r="C101" s="130">
        <f t="shared" si="13"/>
        <v>1</v>
      </c>
      <c r="D101" s="131">
        <f t="shared" si="14"/>
        <v>0.15730877561932627</v>
      </c>
      <c r="E101" s="131">
        <f t="shared" si="15"/>
        <v>0.15730877561932627</v>
      </c>
      <c r="F101" s="131">
        <f t="shared" si="16"/>
        <v>0.75500658931755338</v>
      </c>
      <c r="G101" s="131">
        <f t="shared" si="17"/>
        <v>0.65194687996310774</v>
      </c>
      <c r="H101" s="132">
        <f t="shared" si="18"/>
        <v>3.9079421412813523E-3</v>
      </c>
      <c r="I101" s="106"/>
      <c r="J101" s="108"/>
      <c r="K101" s="87">
        <v>94</v>
      </c>
      <c r="L101" s="4" t="s">
        <v>48</v>
      </c>
      <c r="M101" s="90">
        <f>取引基本表!DO98</f>
        <v>503087</v>
      </c>
      <c r="N101" s="91">
        <f>ABS(取引基本表!EA98)</f>
        <v>0</v>
      </c>
      <c r="O101" s="131">
        <f t="shared" si="19"/>
        <v>0</v>
      </c>
      <c r="P101" s="132">
        <f t="shared" si="20"/>
        <v>1</v>
      </c>
      <c r="R101" s="87">
        <v>94</v>
      </c>
      <c r="S101" s="4" t="s">
        <v>48</v>
      </c>
      <c r="T101" s="133">
        <f>雇用表!C101</f>
        <v>79140</v>
      </c>
      <c r="U101" s="138">
        <f>雇用表!F101</f>
        <v>79140</v>
      </c>
      <c r="V101" s="138">
        <f>取引基本表!EC98</f>
        <v>503087</v>
      </c>
      <c r="W101" s="139">
        <f t="shared" si="21"/>
        <v>0.15730877561932627</v>
      </c>
      <c r="X101" s="136">
        <f t="shared" si="22"/>
        <v>0.15730877561932627</v>
      </c>
      <c r="Z101" s="87">
        <v>94</v>
      </c>
      <c r="AA101" s="4" t="s">
        <v>48</v>
      </c>
      <c r="AB101" s="137">
        <v>327986</v>
      </c>
      <c r="AC101" s="133">
        <v>9167</v>
      </c>
      <c r="AD101" s="133">
        <v>38939</v>
      </c>
      <c r="AE101" s="133">
        <v>0</v>
      </c>
      <c r="AF101" s="133">
        <v>5149</v>
      </c>
      <c r="AG101" s="133">
        <v>-1407</v>
      </c>
      <c r="AH101" s="138">
        <f>取引基本表!EC98</f>
        <v>503087</v>
      </c>
      <c r="AI101" s="139">
        <f t="shared" si="23"/>
        <v>0.75500658931755338</v>
      </c>
      <c r="AJ101" s="136">
        <f t="shared" si="24"/>
        <v>0.65194687996310774</v>
      </c>
      <c r="AL101" s="87">
        <v>94</v>
      </c>
      <c r="AM101" s="46" t="s">
        <v>48</v>
      </c>
      <c r="AN101" s="137">
        <f>取引基本表!DH98</f>
        <v>44367</v>
      </c>
      <c r="AO101" s="139">
        <f t="shared" si="25"/>
        <v>3.9079421412813523E-3</v>
      </c>
    </row>
    <row r="102" spans="1:41">
      <c r="A102" s="278">
        <v>95</v>
      </c>
      <c r="B102" s="4" t="s">
        <v>49</v>
      </c>
      <c r="C102" s="130">
        <f t="shared" si="13"/>
        <v>0.9655414908579466</v>
      </c>
      <c r="D102" s="131">
        <f t="shared" si="14"/>
        <v>0.12536880137580664</v>
      </c>
      <c r="E102" s="131">
        <f t="shared" si="15"/>
        <v>0.11770088827882173</v>
      </c>
      <c r="F102" s="131">
        <f t="shared" si="16"/>
        <v>0.58706867988829459</v>
      </c>
      <c r="G102" s="131">
        <f t="shared" si="17"/>
        <v>0.53299358903562055</v>
      </c>
      <c r="H102" s="132">
        <f t="shared" si="18"/>
        <v>1.3420289237220641E-2</v>
      </c>
      <c r="I102" s="106"/>
      <c r="J102" s="108"/>
      <c r="K102" s="87">
        <v>95</v>
      </c>
      <c r="L102" s="4" t="s">
        <v>49</v>
      </c>
      <c r="M102" s="90">
        <f>取引基本表!DO99</f>
        <v>196236</v>
      </c>
      <c r="N102" s="91">
        <f>ABS(取引基本表!EA99)</f>
        <v>6762</v>
      </c>
      <c r="O102" s="131">
        <f t="shared" si="19"/>
        <v>3.4458509142053444E-2</v>
      </c>
      <c r="P102" s="132">
        <f t="shared" si="20"/>
        <v>0.9655414908579466</v>
      </c>
      <c r="R102" s="87">
        <v>95</v>
      </c>
      <c r="S102" s="4" t="s">
        <v>49</v>
      </c>
      <c r="T102" s="133">
        <f>雇用表!C102</f>
        <v>23838</v>
      </c>
      <c r="U102" s="138">
        <f>雇用表!F102</f>
        <v>22380</v>
      </c>
      <c r="V102" s="138">
        <f>取引基本表!EC99</f>
        <v>190143</v>
      </c>
      <c r="W102" s="139">
        <f t="shared" si="21"/>
        <v>0.12536880137580664</v>
      </c>
      <c r="X102" s="136">
        <f t="shared" si="22"/>
        <v>0.11770088827882173</v>
      </c>
      <c r="Z102" s="87">
        <v>95</v>
      </c>
      <c r="AA102" s="4" t="s">
        <v>49</v>
      </c>
      <c r="AB102" s="137">
        <v>101345</v>
      </c>
      <c r="AC102" s="133">
        <v>-1491</v>
      </c>
      <c r="AD102" s="133">
        <v>8463</v>
      </c>
      <c r="AE102" s="133">
        <v>0</v>
      </c>
      <c r="AF102" s="133">
        <v>6216</v>
      </c>
      <c r="AG102" s="133">
        <v>-2906</v>
      </c>
      <c r="AH102" s="138">
        <f>取引基本表!EC99</f>
        <v>190143</v>
      </c>
      <c r="AI102" s="139">
        <f t="shared" si="23"/>
        <v>0.58706867988829459</v>
      </c>
      <c r="AJ102" s="136">
        <f t="shared" si="24"/>
        <v>0.53299358903562055</v>
      </c>
      <c r="AL102" s="87">
        <v>95</v>
      </c>
      <c r="AM102" s="46" t="s">
        <v>49</v>
      </c>
      <c r="AN102" s="137">
        <f>取引基本表!DH99</f>
        <v>152361</v>
      </c>
      <c r="AO102" s="139">
        <f t="shared" si="25"/>
        <v>1.3420289237220641E-2</v>
      </c>
    </row>
    <row r="103" spans="1:41">
      <c r="A103" s="278">
        <v>96</v>
      </c>
      <c r="B103" s="4" t="s">
        <v>149</v>
      </c>
      <c r="C103" s="130">
        <f t="shared" si="13"/>
        <v>0.45827588883426784</v>
      </c>
      <c r="D103" s="131">
        <f t="shared" si="14"/>
        <v>3.9163701207393618E-2</v>
      </c>
      <c r="E103" s="131">
        <f t="shared" si="15"/>
        <v>3.8303521630177771E-2</v>
      </c>
      <c r="F103" s="131">
        <f t="shared" si="16"/>
        <v>0.53922654537741854</v>
      </c>
      <c r="G103" s="131">
        <f t="shared" si="17"/>
        <v>0.12199624506084102</v>
      </c>
      <c r="H103" s="132">
        <f t="shared" si="18"/>
        <v>1.0880791865857181E-3</v>
      </c>
      <c r="I103" s="106"/>
      <c r="J103" s="108"/>
      <c r="K103" s="87">
        <v>96</v>
      </c>
      <c r="L103" s="4" t="s">
        <v>149</v>
      </c>
      <c r="M103" s="90">
        <f>取引基本表!DO100</f>
        <v>270551</v>
      </c>
      <c r="N103" s="91">
        <f>ABS(取引基本表!EA100)</f>
        <v>146564</v>
      </c>
      <c r="O103" s="131">
        <f t="shared" si="19"/>
        <v>0.54172411116573216</v>
      </c>
      <c r="P103" s="132">
        <f t="shared" si="20"/>
        <v>0.45827588883426784</v>
      </c>
      <c r="R103" s="87">
        <v>96</v>
      </c>
      <c r="S103" s="4" t="s">
        <v>149</v>
      </c>
      <c r="T103" s="133">
        <f>雇用表!C103</f>
        <v>9971</v>
      </c>
      <c r="U103" s="138">
        <f>雇用表!F103</f>
        <v>9752</v>
      </c>
      <c r="V103" s="138">
        <f>取引基本表!EC100</f>
        <v>254598</v>
      </c>
      <c r="W103" s="139">
        <f t="shared" si="21"/>
        <v>3.9163701207393618E-2</v>
      </c>
      <c r="X103" s="136">
        <f t="shared" si="22"/>
        <v>3.8303521630177771E-2</v>
      </c>
      <c r="Z103" s="87">
        <v>96</v>
      </c>
      <c r="AA103" s="4" t="s">
        <v>149</v>
      </c>
      <c r="AB103" s="137">
        <v>31060</v>
      </c>
      <c r="AC103" s="133">
        <v>15701</v>
      </c>
      <c r="AD103" s="133">
        <v>86777</v>
      </c>
      <c r="AE103" s="133">
        <v>0</v>
      </c>
      <c r="AF103" s="133">
        <v>3748</v>
      </c>
      <c r="AG103" s="133">
        <v>0</v>
      </c>
      <c r="AH103" s="138">
        <f>取引基本表!EC100</f>
        <v>254598</v>
      </c>
      <c r="AI103" s="139">
        <f t="shared" si="23"/>
        <v>0.53922654537741854</v>
      </c>
      <c r="AJ103" s="136">
        <f t="shared" si="24"/>
        <v>0.12199624506084102</v>
      </c>
      <c r="AL103" s="87">
        <v>96</v>
      </c>
      <c r="AM103" s="46" t="s">
        <v>149</v>
      </c>
      <c r="AN103" s="137">
        <f>取引基本表!DH100</f>
        <v>12353</v>
      </c>
      <c r="AO103" s="139">
        <f t="shared" si="25"/>
        <v>1.0880791865857181E-3</v>
      </c>
    </row>
    <row r="104" spans="1:41">
      <c r="A104" s="278">
        <v>97</v>
      </c>
      <c r="B104" s="4" t="s">
        <v>50</v>
      </c>
      <c r="C104" s="130">
        <f t="shared" si="13"/>
        <v>7.3193391099479643E-2</v>
      </c>
      <c r="D104" s="131">
        <f t="shared" si="14"/>
        <v>6.2015322806689713E-2</v>
      </c>
      <c r="E104" s="131">
        <f t="shared" si="15"/>
        <v>5.1691114640754932E-2</v>
      </c>
      <c r="F104" s="131">
        <f t="shared" si="16"/>
        <v>0.2721199663645707</v>
      </c>
      <c r="G104" s="131">
        <f t="shared" si="17"/>
        <v>0.15100906287956647</v>
      </c>
      <c r="H104" s="132">
        <f t="shared" si="18"/>
        <v>1.638328573665859E-5</v>
      </c>
      <c r="I104" s="106"/>
      <c r="J104" s="108"/>
      <c r="K104" s="87">
        <v>97</v>
      </c>
      <c r="L104" s="4" t="s">
        <v>50</v>
      </c>
      <c r="M104" s="90">
        <f>取引基本表!DO101</f>
        <v>329374</v>
      </c>
      <c r="N104" s="91">
        <f>ABS(取引基本表!EA101)</f>
        <v>305266</v>
      </c>
      <c r="O104" s="131">
        <f t="shared" si="19"/>
        <v>0.92680660890052036</v>
      </c>
      <c r="P104" s="132">
        <f t="shared" si="20"/>
        <v>7.3193391099479643E-2</v>
      </c>
      <c r="R104" s="87">
        <v>97</v>
      </c>
      <c r="S104" s="4" t="s">
        <v>50</v>
      </c>
      <c r="T104" s="133">
        <f>雇用表!C104</f>
        <v>2655</v>
      </c>
      <c r="U104" s="138">
        <f>雇用表!F104</f>
        <v>2213</v>
      </c>
      <c r="V104" s="138">
        <f>取引基本表!EC101</f>
        <v>42812</v>
      </c>
      <c r="W104" s="139">
        <f t="shared" si="21"/>
        <v>6.2015322806689713E-2</v>
      </c>
      <c r="X104" s="136">
        <f t="shared" si="22"/>
        <v>5.1691114640754932E-2</v>
      </c>
      <c r="Z104" s="87">
        <v>97</v>
      </c>
      <c r="AA104" s="4" t="s">
        <v>50</v>
      </c>
      <c r="AB104" s="137">
        <v>6465</v>
      </c>
      <c r="AC104" s="133">
        <v>-203</v>
      </c>
      <c r="AD104" s="133">
        <v>5195</v>
      </c>
      <c r="AE104" s="133">
        <v>0</v>
      </c>
      <c r="AF104" s="133">
        <v>193</v>
      </c>
      <c r="AG104" s="133">
        <v>0</v>
      </c>
      <c r="AH104" s="138">
        <f>取引基本表!EC101</f>
        <v>42812</v>
      </c>
      <c r="AI104" s="139">
        <f t="shared" si="23"/>
        <v>0.2721199663645707</v>
      </c>
      <c r="AJ104" s="136">
        <f t="shared" si="24"/>
        <v>0.15100906287956647</v>
      </c>
      <c r="AL104" s="87">
        <v>97</v>
      </c>
      <c r="AM104" s="46" t="s">
        <v>50</v>
      </c>
      <c r="AN104" s="137">
        <f>取引基本表!DH101</f>
        <v>186</v>
      </c>
      <c r="AO104" s="139">
        <f t="shared" si="25"/>
        <v>1.638328573665859E-5</v>
      </c>
    </row>
    <row r="105" spans="1:41">
      <c r="A105" s="278">
        <v>98</v>
      </c>
      <c r="B105" s="4" t="s">
        <v>150</v>
      </c>
      <c r="C105" s="130">
        <f t="shared" si="13"/>
        <v>0.77406500776942888</v>
      </c>
      <c r="D105" s="131">
        <f t="shared" si="14"/>
        <v>7.5181727205744883E-2</v>
      </c>
      <c r="E105" s="131">
        <f t="shared" si="15"/>
        <v>6.3612769841531677E-2</v>
      </c>
      <c r="F105" s="131">
        <f t="shared" si="16"/>
        <v>0.32802173028493509</v>
      </c>
      <c r="G105" s="131">
        <f t="shared" si="17"/>
        <v>0.24023181903159468</v>
      </c>
      <c r="H105" s="132">
        <f t="shared" si="18"/>
        <v>8.6009607652016186E-3</v>
      </c>
      <c r="I105" s="106"/>
      <c r="J105" s="108"/>
      <c r="K105" s="87">
        <v>98</v>
      </c>
      <c r="L105" s="4" t="s">
        <v>150</v>
      </c>
      <c r="M105" s="90">
        <f>取引基本表!DO102</f>
        <v>469790</v>
      </c>
      <c r="N105" s="91">
        <f>ABS(取引基本表!EA102)</f>
        <v>106142</v>
      </c>
      <c r="O105" s="131">
        <f t="shared" si="19"/>
        <v>0.22593499223057112</v>
      </c>
      <c r="P105" s="132">
        <f t="shared" si="20"/>
        <v>0.77406500776942888</v>
      </c>
      <c r="R105" s="87">
        <v>98</v>
      </c>
      <c r="S105" s="4" t="s">
        <v>150</v>
      </c>
      <c r="T105" s="133">
        <f>雇用表!C105</f>
        <v>27346</v>
      </c>
      <c r="U105" s="138">
        <f>雇用表!F105</f>
        <v>23138</v>
      </c>
      <c r="V105" s="138">
        <f>取引基本表!EC102</f>
        <v>363732</v>
      </c>
      <c r="W105" s="139">
        <f t="shared" si="21"/>
        <v>7.5181727205744883E-2</v>
      </c>
      <c r="X105" s="136">
        <f t="shared" si="22"/>
        <v>6.3612769841531677E-2</v>
      </c>
      <c r="Z105" s="87">
        <v>98</v>
      </c>
      <c r="AA105" s="4" t="s">
        <v>150</v>
      </c>
      <c r="AB105" s="137">
        <v>87380</v>
      </c>
      <c r="AC105" s="133">
        <v>5456</v>
      </c>
      <c r="AD105" s="133">
        <v>14844</v>
      </c>
      <c r="AE105" s="133">
        <v>0</v>
      </c>
      <c r="AF105" s="133">
        <v>11632</v>
      </c>
      <c r="AG105" s="133">
        <v>0</v>
      </c>
      <c r="AH105" s="138">
        <f>取引基本表!EC102</f>
        <v>363732</v>
      </c>
      <c r="AI105" s="139">
        <f t="shared" si="23"/>
        <v>0.32802173028493509</v>
      </c>
      <c r="AJ105" s="136">
        <f t="shared" si="24"/>
        <v>0.24023181903159468</v>
      </c>
      <c r="AL105" s="87">
        <v>98</v>
      </c>
      <c r="AM105" s="46" t="s">
        <v>150</v>
      </c>
      <c r="AN105" s="137">
        <f>取引基本表!DH102</f>
        <v>97647</v>
      </c>
      <c r="AO105" s="139">
        <f t="shared" si="25"/>
        <v>8.6009607652016186E-3</v>
      </c>
    </row>
    <row r="106" spans="1:41">
      <c r="A106" s="278">
        <v>99</v>
      </c>
      <c r="B106" s="4" t="s">
        <v>51</v>
      </c>
      <c r="C106" s="130">
        <f t="shared" si="13"/>
        <v>0.80123649328445135</v>
      </c>
      <c r="D106" s="131">
        <f t="shared" si="14"/>
        <v>0.16053230132497617</v>
      </c>
      <c r="E106" s="131">
        <f t="shared" si="15"/>
        <v>0.13858178475823016</v>
      </c>
      <c r="F106" s="131">
        <f t="shared" si="16"/>
        <v>0.71539561041597965</v>
      </c>
      <c r="G106" s="131">
        <f t="shared" si="17"/>
        <v>0.45138897904392961</v>
      </c>
      <c r="H106" s="132">
        <f t="shared" si="18"/>
        <v>4.4416320782620748E-3</v>
      </c>
      <c r="I106" s="106"/>
      <c r="J106" s="108"/>
      <c r="K106" s="87">
        <v>99</v>
      </c>
      <c r="L106" s="4" t="s">
        <v>51</v>
      </c>
      <c r="M106" s="90">
        <f>取引基本表!DO103</f>
        <v>1864628</v>
      </c>
      <c r="N106" s="91">
        <f>ABS(取引基本表!EA103)</f>
        <v>370620</v>
      </c>
      <c r="O106" s="131">
        <f t="shared" si="19"/>
        <v>0.19876350671554863</v>
      </c>
      <c r="P106" s="132">
        <f t="shared" si="20"/>
        <v>0.80123649328445135</v>
      </c>
      <c r="R106" s="87">
        <v>99</v>
      </c>
      <c r="S106" s="4" t="s">
        <v>51</v>
      </c>
      <c r="T106" s="133">
        <f>雇用表!C106</f>
        <v>247309</v>
      </c>
      <c r="U106" s="138">
        <f>雇用表!F106</f>
        <v>213493</v>
      </c>
      <c r="V106" s="138">
        <f>取引基本表!EC103</f>
        <v>1540556</v>
      </c>
      <c r="W106" s="139">
        <f t="shared" si="21"/>
        <v>0.16053230132497617</v>
      </c>
      <c r="X106" s="136">
        <f t="shared" si="22"/>
        <v>0.13858178475823016</v>
      </c>
      <c r="Z106" s="87">
        <v>99</v>
      </c>
      <c r="AA106" s="4" t="s">
        <v>51</v>
      </c>
      <c r="AB106" s="137">
        <v>695390</v>
      </c>
      <c r="AC106" s="133">
        <v>141035</v>
      </c>
      <c r="AD106" s="133">
        <v>159335</v>
      </c>
      <c r="AE106" s="133">
        <v>23</v>
      </c>
      <c r="AF106" s="133">
        <v>106408</v>
      </c>
      <c r="AG106" s="133">
        <v>-84</v>
      </c>
      <c r="AH106" s="138">
        <f>取引基本表!EC103</f>
        <v>1540556</v>
      </c>
      <c r="AI106" s="139">
        <f t="shared" si="23"/>
        <v>0.71539561041597965</v>
      </c>
      <c r="AJ106" s="136">
        <f t="shared" si="24"/>
        <v>0.45138897904392961</v>
      </c>
      <c r="AL106" s="87">
        <v>99</v>
      </c>
      <c r="AM106" s="46" t="s">
        <v>51</v>
      </c>
      <c r="AN106" s="137">
        <f>取引基本表!DH103</f>
        <v>50426</v>
      </c>
      <c r="AO106" s="139">
        <f t="shared" si="25"/>
        <v>4.4416320782620748E-3</v>
      </c>
    </row>
    <row r="107" spans="1:41">
      <c r="A107" s="278">
        <v>100</v>
      </c>
      <c r="B107" s="4" t="s">
        <v>52</v>
      </c>
      <c r="C107" s="130">
        <f t="shared" si="13"/>
        <v>0.77876748317361821</v>
      </c>
      <c r="D107" s="131">
        <f t="shared" si="14"/>
        <v>0.14089575888341987</v>
      </c>
      <c r="E107" s="131">
        <f t="shared" si="15"/>
        <v>0.1343469759287978</v>
      </c>
      <c r="F107" s="131">
        <f t="shared" si="16"/>
        <v>0.39515204638931967</v>
      </c>
      <c r="G107" s="131">
        <f t="shared" si="17"/>
        <v>0.33253826444609264</v>
      </c>
      <c r="H107" s="132">
        <f t="shared" si="18"/>
        <v>7.0419942369590368E-3</v>
      </c>
      <c r="I107" s="106"/>
      <c r="J107" s="108"/>
      <c r="K107" s="87">
        <v>100</v>
      </c>
      <c r="L107" s="4" t="s">
        <v>52</v>
      </c>
      <c r="M107" s="90">
        <f>取引基本表!DO104</f>
        <v>119901</v>
      </c>
      <c r="N107" s="91">
        <f>ABS(取引基本表!EA104)</f>
        <v>26526</v>
      </c>
      <c r="O107" s="131">
        <f t="shared" si="19"/>
        <v>0.22123251682638176</v>
      </c>
      <c r="P107" s="132">
        <f t="shared" si="20"/>
        <v>0.77876748317361821</v>
      </c>
      <c r="R107" s="87">
        <v>100</v>
      </c>
      <c r="S107" s="4" t="s">
        <v>52</v>
      </c>
      <c r="T107" s="133">
        <f>雇用表!C107</f>
        <v>16717</v>
      </c>
      <c r="U107" s="138">
        <f>雇用表!F107</f>
        <v>15940</v>
      </c>
      <c r="V107" s="138">
        <f>取引基本表!EC104</f>
        <v>118648</v>
      </c>
      <c r="W107" s="139">
        <f t="shared" si="21"/>
        <v>0.14089575888341987</v>
      </c>
      <c r="X107" s="136">
        <f t="shared" si="22"/>
        <v>0.1343469759287978</v>
      </c>
      <c r="Z107" s="87">
        <v>100</v>
      </c>
      <c r="AA107" s="4" t="s">
        <v>52</v>
      </c>
      <c r="AB107" s="137">
        <v>39455</v>
      </c>
      <c r="AC107" s="133">
        <v>-15408</v>
      </c>
      <c r="AD107" s="133">
        <v>22778</v>
      </c>
      <c r="AE107" s="133">
        <v>0</v>
      </c>
      <c r="AF107" s="133">
        <v>59</v>
      </c>
      <c r="AG107" s="133">
        <v>0</v>
      </c>
      <c r="AH107" s="138">
        <f>取引基本表!EC104</f>
        <v>118648</v>
      </c>
      <c r="AI107" s="139">
        <f t="shared" si="23"/>
        <v>0.39515204638931967</v>
      </c>
      <c r="AJ107" s="136">
        <f t="shared" si="24"/>
        <v>0.33253826444609264</v>
      </c>
      <c r="AL107" s="87">
        <v>100</v>
      </c>
      <c r="AM107" s="46" t="s">
        <v>52</v>
      </c>
      <c r="AN107" s="137">
        <f>取引基本表!DH104</f>
        <v>79948</v>
      </c>
      <c r="AO107" s="139">
        <f t="shared" si="25"/>
        <v>7.0419942369590368E-3</v>
      </c>
    </row>
    <row r="108" spans="1:41">
      <c r="A108" s="278">
        <v>101</v>
      </c>
      <c r="B108" s="4" t="s">
        <v>53</v>
      </c>
      <c r="C108" s="130">
        <f t="shared" si="13"/>
        <v>0.44555675115092852</v>
      </c>
      <c r="D108" s="131">
        <f t="shared" si="14"/>
        <v>0.23521058819982513</v>
      </c>
      <c r="E108" s="131">
        <f t="shared" si="15"/>
        <v>0.20787180801350658</v>
      </c>
      <c r="F108" s="131">
        <f t="shared" si="16"/>
        <v>0.39788658084355877</v>
      </c>
      <c r="G108" s="131">
        <f t="shared" si="17"/>
        <v>0.30823509903825863</v>
      </c>
      <c r="H108" s="132">
        <f t="shared" si="18"/>
        <v>5.154595679005277E-2</v>
      </c>
      <c r="I108" s="106"/>
      <c r="J108" s="108"/>
      <c r="K108" s="87">
        <v>101</v>
      </c>
      <c r="L108" s="4" t="s">
        <v>53</v>
      </c>
      <c r="M108" s="90">
        <f>取引基本表!DO105</f>
        <v>744399</v>
      </c>
      <c r="N108" s="91">
        <f>ABS(取引基本表!EA105)</f>
        <v>412727</v>
      </c>
      <c r="O108" s="131">
        <f t="shared" si="19"/>
        <v>0.55444324884907148</v>
      </c>
      <c r="P108" s="132">
        <f t="shared" si="20"/>
        <v>0.44555675115092852</v>
      </c>
      <c r="R108" s="87">
        <v>101</v>
      </c>
      <c r="S108" s="4" t="s">
        <v>53</v>
      </c>
      <c r="T108" s="133">
        <f>雇用表!C108</f>
        <v>156034</v>
      </c>
      <c r="U108" s="138">
        <f>雇用表!F108</f>
        <v>137898</v>
      </c>
      <c r="V108" s="138">
        <f>取引基本表!EC105</f>
        <v>663380</v>
      </c>
      <c r="W108" s="139">
        <f t="shared" si="21"/>
        <v>0.23521058819982513</v>
      </c>
      <c r="X108" s="136">
        <f t="shared" si="22"/>
        <v>0.20787180801350658</v>
      </c>
      <c r="Z108" s="87">
        <v>101</v>
      </c>
      <c r="AA108" s="4" t="s">
        <v>53</v>
      </c>
      <c r="AB108" s="137">
        <v>204477</v>
      </c>
      <c r="AC108" s="133">
        <v>-8572</v>
      </c>
      <c r="AD108" s="133">
        <v>44795</v>
      </c>
      <c r="AE108" s="133">
        <v>0</v>
      </c>
      <c r="AF108" s="133">
        <v>23250</v>
      </c>
      <c r="AG108" s="133">
        <v>0</v>
      </c>
      <c r="AH108" s="138">
        <f>取引基本表!EC105</f>
        <v>663380</v>
      </c>
      <c r="AI108" s="139">
        <f t="shared" si="23"/>
        <v>0.39788658084355877</v>
      </c>
      <c r="AJ108" s="136">
        <f t="shared" si="24"/>
        <v>0.30823509903825863</v>
      </c>
      <c r="AL108" s="87">
        <v>101</v>
      </c>
      <c r="AM108" s="46" t="s">
        <v>53</v>
      </c>
      <c r="AN108" s="137">
        <f>取引基本表!DH105</f>
        <v>585203</v>
      </c>
      <c r="AO108" s="139">
        <f t="shared" si="25"/>
        <v>5.154595679005277E-2</v>
      </c>
    </row>
    <row r="109" spans="1:41">
      <c r="A109" s="278">
        <v>102</v>
      </c>
      <c r="B109" s="4" t="s">
        <v>54</v>
      </c>
      <c r="C109" s="130">
        <f t="shared" si="13"/>
        <v>0.82868070200521859</v>
      </c>
      <c r="D109" s="131">
        <f t="shared" si="14"/>
        <v>0.22914819729523703</v>
      </c>
      <c r="E109" s="131">
        <f t="shared" si="15"/>
        <v>0.14010559304328185</v>
      </c>
      <c r="F109" s="131">
        <f t="shared" si="16"/>
        <v>0.63771986786752877</v>
      </c>
      <c r="G109" s="131">
        <f t="shared" si="17"/>
        <v>0.31565543917106637</v>
      </c>
      <c r="H109" s="132">
        <f t="shared" si="18"/>
        <v>1.0766901605332989E-2</v>
      </c>
      <c r="I109" s="106"/>
      <c r="J109" s="108"/>
      <c r="K109" s="87">
        <v>102</v>
      </c>
      <c r="L109" s="4" t="s">
        <v>54</v>
      </c>
      <c r="M109" s="90">
        <f>取引基本表!DO106</f>
        <v>167862</v>
      </c>
      <c r="N109" s="91">
        <f>ABS(取引基本表!EA106)</f>
        <v>28758</v>
      </c>
      <c r="O109" s="131">
        <f t="shared" si="19"/>
        <v>0.17131929799478143</v>
      </c>
      <c r="P109" s="132">
        <f t="shared" si="20"/>
        <v>0.82868070200521859</v>
      </c>
      <c r="R109" s="87">
        <v>102</v>
      </c>
      <c r="S109" s="4" t="s">
        <v>54</v>
      </c>
      <c r="T109" s="133">
        <f>雇用表!C109</f>
        <v>40581</v>
      </c>
      <c r="U109" s="138">
        <f>雇用表!F109</f>
        <v>24812</v>
      </c>
      <c r="V109" s="138">
        <f>取引基本表!EC106</f>
        <v>177095</v>
      </c>
      <c r="W109" s="139">
        <f t="shared" si="21"/>
        <v>0.22914819729523703</v>
      </c>
      <c r="X109" s="136">
        <f t="shared" si="22"/>
        <v>0.14010559304328185</v>
      </c>
      <c r="Z109" s="87">
        <v>102</v>
      </c>
      <c r="AA109" s="4" t="s">
        <v>54</v>
      </c>
      <c r="AB109" s="137">
        <v>55901</v>
      </c>
      <c r="AC109" s="133">
        <v>15965</v>
      </c>
      <c r="AD109" s="133">
        <v>28414</v>
      </c>
      <c r="AE109" s="133">
        <v>0</v>
      </c>
      <c r="AF109" s="133">
        <v>12657</v>
      </c>
      <c r="AG109" s="133">
        <v>0</v>
      </c>
      <c r="AH109" s="138">
        <f>取引基本表!EC106</f>
        <v>177095</v>
      </c>
      <c r="AI109" s="139">
        <f t="shared" si="23"/>
        <v>0.63771986786752877</v>
      </c>
      <c r="AJ109" s="136">
        <f t="shared" si="24"/>
        <v>0.31565543917106637</v>
      </c>
      <c r="AL109" s="87">
        <v>102</v>
      </c>
      <c r="AM109" s="46" t="s">
        <v>54</v>
      </c>
      <c r="AN109" s="137">
        <f>取引基本表!DH106</f>
        <v>122237</v>
      </c>
      <c r="AO109" s="139">
        <f t="shared" si="25"/>
        <v>1.0766901605332989E-2</v>
      </c>
    </row>
    <row r="110" spans="1:41">
      <c r="A110" s="278">
        <v>103</v>
      </c>
      <c r="B110" s="4" t="s">
        <v>55</v>
      </c>
      <c r="C110" s="130">
        <f t="shared" si="13"/>
        <v>0.4419693822601739</v>
      </c>
      <c r="D110" s="131">
        <f t="shared" si="14"/>
        <v>0.12889298387219592</v>
      </c>
      <c r="E110" s="131">
        <f t="shared" si="15"/>
        <v>0.11347334115102874</v>
      </c>
      <c r="F110" s="131">
        <f t="shared" si="16"/>
        <v>0.66971886755097998</v>
      </c>
      <c r="G110" s="131">
        <f t="shared" si="17"/>
        <v>0.29035377609917307</v>
      </c>
      <c r="H110" s="132">
        <f t="shared" si="18"/>
        <v>2.5278793316394543E-2</v>
      </c>
      <c r="I110" s="106"/>
      <c r="J110" s="108"/>
      <c r="K110" s="87">
        <v>103</v>
      </c>
      <c r="L110" s="4" t="s">
        <v>55</v>
      </c>
      <c r="M110" s="90">
        <f>取引基本表!DO107</f>
        <v>324975</v>
      </c>
      <c r="N110" s="91">
        <f>ABS(取引基本表!EA107)</f>
        <v>181346</v>
      </c>
      <c r="O110" s="131">
        <f t="shared" si="19"/>
        <v>0.5580306177398261</v>
      </c>
      <c r="P110" s="132">
        <f t="shared" si="20"/>
        <v>0.4419693822601739</v>
      </c>
      <c r="R110" s="87">
        <v>103</v>
      </c>
      <c r="S110" s="4" t="s">
        <v>55</v>
      </c>
      <c r="T110" s="133">
        <f>雇用表!C110</f>
        <v>33854</v>
      </c>
      <c r="U110" s="138">
        <f>雇用表!F110</f>
        <v>29804</v>
      </c>
      <c r="V110" s="138">
        <f>取引基本表!EC107</f>
        <v>262652</v>
      </c>
      <c r="W110" s="139">
        <f t="shared" si="21"/>
        <v>0.12889298387219592</v>
      </c>
      <c r="X110" s="136">
        <f t="shared" si="22"/>
        <v>0.11347334115102874</v>
      </c>
      <c r="Z110" s="87">
        <v>103</v>
      </c>
      <c r="AA110" s="4" t="s">
        <v>55</v>
      </c>
      <c r="AB110" s="137">
        <v>76262</v>
      </c>
      <c r="AC110" s="133">
        <v>33749</v>
      </c>
      <c r="AD110" s="133">
        <v>48548</v>
      </c>
      <c r="AE110" s="133">
        <v>0</v>
      </c>
      <c r="AF110" s="133">
        <v>17346</v>
      </c>
      <c r="AG110" s="133">
        <v>-2</v>
      </c>
      <c r="AH110" s="138">
        <f>取引基本表!EC107</f>
        <v>262652</v>
      </c>
      <c r="AI110" s="139">
        <f t="shared" si="23"/>
        <v>0.66971886755097998</v>
      </c>
      <c r="AJ110" s="136">
        <f t="shared" si="24"/>
        <v>0.29035377609917307</v>
      </c>
      <c r="AL110" s="87">
        <v>103</v>
      </c>
      <c r="AM110" s="46" t="s">
        <v>55</v>
      </c>
      <c r="AN110" s="137">
        <f>取引基本表!DH107</f>
        <v>286991</v>
      </c>
      <c r="AO110" s="139">
        <f t="shared" si="25"/>
        <v>2.5278793316394543E-2</v>
      </c>
    </row>
    <row r="111" spans="1:41">
      <c r="A111" s="278">
        <v>104</v>
      </c>
      <c r="B111" s="4" t="s">
        <v>56</v>
      </c>
      <c r="C111" s="130">
        <f t="shared" si="13"/>
        <v>1</v>
      </c>
      <c r="D111" s="131">
        <f t="shared" si="14"/>
        <v>0.10597599050173695</v>
      </c>
      <c r="E111" s="131">
        <f t="shared" si="15"/>
        <v>8.0559342157336969E-2</v>
      </c>
      <c r="F111" s="131">
        <f t="shared" si="16"/>
        <v>0.6767512422496812</v>
      </c>
      <c r="G111" s="131">
        <f t="shared" si="17"/>
        <v>0.35284288289872917</v>
      </c>
      <c r="H111" s="132">
        <f t="shared" si="18"/>
        <v>1.9246837453318645E-3</v>
      </c>
      <c r="I111" s="106"/>
      <c r="J111" s="108"/>
      <c r="K111" s="87">
        <v>104</v>
      </c>
      <c r="L111" s="4" t="s">
        <v>56</v>
      </c>
      <c r="M111" s="90">
        <f>取引基本表!DO108</f>
        <v>22741</v>
      </c>
      <c r="N111" s="91">
        <f>ABS(取引基本表!EA108)</f>
        <v>0</v>
      </c>
      <c r="O111" s="131">
        <f t="shared" si="19"/>
        <v>0</v>
      </c>
      <c r="P111" s="132">
        <f t="shared" si="20"/>
        <v>1</v>
      </c>
      <c r="R111" s="87">
        <v>104</v>
      </c>
      <c r="S111" s="4" t="s">
        <v>56</v>
      </c>
      <c r="T111" s="133">
        <f>雇用表!C111</f>
        <v>2410</v>
      </c>
      <c r="U111" s="138">
        <f>雇用表!F111</f>
        <v>1832</v>
      </c>
      <c r="V111" s="138">
        <f>取引基本表!EC108</f>
        <v>22741</v>
      </c>
      <c r="W111" s="139">
        <f t="shared" si="21"/>
        <v>0.10597599050173695</v>
      </c>
      <c r="X111" s="136">
        <f t="shared" si="22"/>
        <v>8.0559342157336969E-2</v>
      </c>
      <c r="Z111" s="87">
        <v>104</v>
      </c>
      <c r="AA111" s="4" t="s">
        <v>56</v>
      </c>
      <c r="AB111" s="137">
        <v>8024</v>
      </c>
      <c r="AC111" s="133">
        <v>5005</v>
      </c>
      <c r="AD111" s="133">
        <v>692</v>
      </c>
      <c r="AE111" s="133">
        <v>0</v>
      </c>
      <c r="AF111" s="133">
        <v>1669</v>
      </c>
      <c r="AG111" s="133">
        <v>0</v>
      </c>
      <c r="AH111" s="138">
        <f>取引基本表!EC108</f>
        <v>22741</v>
      </c>
      <c r="AI111" s="139">
        <f t="shared" si="23"/>
        <v>0.6767512422496812</v>
      </c>
      <c r="AJ111" s="136">
        <f t="shared" si="24"/>
        <v>0.35284288289872917</v>
      </c>
      <c r="AL111" s="87">
        <v>104</v>
      </c>
      <c r="AM111" s="46" t="s">
        <v>56</v>
      </c>
      <c r="AN111" s="137">
        <f>取引基本表!DH108</f>
        <v>21851</v>
      </c>
      <c r="AO111" s="139">
        <f t="shared" si="25"/>
        <v>1.9246837453318645E-3</v>
      </c>
    </row>
    <row r="112" spans="1:41">
      <c r="A112" s="278">
        <v>105</v>
      </c>
      <c r="B112" s="4" t="s">
        <v>57</v>
      </c>
      <c r="C112" s="130">
        <f t="shared" si="13"/>
        <v>0.73539629385287308</v>
      </c>
      <c r="D112" s="131">
        <f t="shared" si="14"/>
        <v>0.18769637190689822</v>
      </c>
      <c r="E112" s="131">
        <f t="shared" si="15"/>
        <v>0.12987901145795883</v>
      </c>
      <c r="F112" s="131">
        <f t="shared" si="16"/>
        <v>0.729921216763322</v>
      </c>
      <c r="G112" s="131">
        <f t="shared" si="17"/>
        <v>0.3975974239132134</v>
      </c>
      <c r="H112" s="132">
        <f t="shared" si="18"/>
        <v>1.8534516852499516E-2</v>
      </c>
      <c r="I112" s="106"/>
      <c r="J112" s="108"/>
      <c r="K112" s="87">
        <v>105</v>
      </c>
      <c r="L112" s="4" t="s">
        <v>57</v>
      </c>
      <c r="M112" s="90">
        <f>取引基本表!DO109</f>
        <v>239494</v>
      </c>
      <c r="N112" s="91">
        <f>ABS(取引基本表!EA109)</f>
        <v>63371</v>
      </c>
      <c r="O112" s="131">
        <f t="shared" si="19"/>
        <v>0.26460370614712686</v>
      </c>
      <c r="P112" s="132">
        <f t="shared" si="20"/>
        <v>0.73539629385287308</v>
      </c>
      <c r="R112" s="87">
        <v>105</v>
      </c>
      <c r="S112" s="4" t="s">
        <v>57</v>
      </c>
      <c r="T112" s="133">
        <f>雇用表!C112</f>
        <v>48030</v>
      </c>
      <c r="U112" s="138">
        <f>雇用表!F112</f>
        <v>33235</v>
      </c>
      <c r="V112" s="138">
        <f>取引基本表!EC109</f>
        <v>255892</v>
      </c>
      <c r="W112" s="139">
        <f t="shared" si="21"/>
        <v>0.18769637190689822</v>
      </c>
      <c r="X112" s="136">
        <f t="shared" si="22"/>
        <v>0.12987901145795883</v>
      </c>
      <c r="Z112" s="87">
        <v>105</v>
      </c>
      <c r="AA112" s="4" t="s">
        <v>57</v>
      </c>
      <c r="AB112" s="137">
        <v>101742</v>
      </c>
      <c r="AC112" s="133">
        <v>12676</v>
      </c>
      <c r="AD112" s="133">
        <v>42579</v>
      </c>
      <c r="AE112" s="133">
        <v>0</v>
      </c>
      <c r="AF112" s="133">
        <v>29786</v>
      </c>
      <c r="AG112" s="133">
        <v>-2</v>
      </c>
      <c r="AH112" s="138">
        <f>取引基本表!EC109</f>
        <v>255892</v>
      </c>
      <c r="AI112" s="139">
        <f t="shared" si="23"/>
        <v>0.729921216763322</v>
      </c>
      <c r="AJ112" s="136">
        <f t="shared" si="24"/>
        <v>0.3975974239132134</v>
      </c>
      <c r="AL112" s="87">
        <v>105</v>
      </c>
      <c r="AM112" s="46" t="s">
        <v>57</v>
      </c>
      <c r="AN112" s="137">
        <f>取引基本表!DH109</f>
        <v>210423</v>
      </c>
      <c r="AO112" s="139">
        <f t="shared" si="25"/>
        <v>1.8534516852499516E-2</v>
      </c>
    </row>
    <row r="113" spans="1:41">
      <c r="A113" s="278">
        <v>106</v>
      </c>
      <c r="B113" s="4" t="s">
        <v>58</v>
      </c>
      <c r="C113" s="130">
        <f t="shared" si="13"/>
        <v>1</v>
      </c>
      <c r="D113" s="131">
        <f t="shared" si="14"/>
        <v>0</v>
      </c>
      <c r="E113" s="131">
        <f t="shared" si="15"/>
        <v>0</v>
      </c>
      <c r="F113" s="131">
        <f t="shared" si="16"/>
        <v>0</v>
      </c>
      <c r="G113" s="131">
        <f t="shared" si="17"/>
        <v>0</v>
      </c>
      <c r="H113" s="132">
        <f t="shared" si="18"/>
        <v>0</v>
      </c>
      <c r="I113" s="106"/>
      <c r="J113" s="108"/>
      <c r="K113" s="87">
        <v>106</v>
      </c>
      <c r="L113" s="4" t="s">
        <v>58</v>
      </c>
      <c r="M113" s="90">
        <f>取引基本表!DO110</f>
        <v>54569</v>
      </c>
      <c r="N113" s="91">
        <f>ABS(取引基本表!EA110)</f>
        <v>0</v>
      </c>
      <c r="O113" s="131">
        <f t="shared" si="19"/>
        <v>0</v>
      </c>
      <c r="P113" s="132">
        <f t="shared" si="20"/>
        <v>1</v>
      </c>
      <c r="R113" s="87">
        <v>106</v>
      </c>
      <c r="S113" s="4" t="s">
        <v>58</v>
      </c>
      <c r="T113" s="133">
        <f>雇用表!C113</f>
        <v>0</v>
      </c>
      <c r="U113" s="138">
        <f>雇用表!F113</f>
        <v>0</v>
      </c>
      <c r="V113" s="138">
        <f>取引基本表!EC110</f>
        <v>54569</v>
      </c>
      <c r="W113" s="139">
        <f t="shared" si="21"/>
        <v>0</v>
      </c>
      <c r="X113" s="136">
        <f t="shared" si="22"/>
        <v>0</v>
      </c>
      <c r="Z113" s="87">
        <v>106</v>
      </c>
      <c r="AA113" s="4" t="s">
        <v>58</v>
      </c>
      <c r="AB113" s="137">
        <v>0</v>
      </c>
      <c r="AC113" s="133">
        <v>0</v>
      </c>
      <c r="AD113" s="133">
        <v>0</v>
      </c>
      <c r="AE113" s="133">
        <v>0</v>
      </c>
      <c r="AF113" s="133">
        <v>0</v>
      </c>
      <c r="AG113" s="133">
        <v>0</v>
      </c>
      <c r="AH113" s="138">
        <f>取引基本表!EC110</f>
        <v>54569</v>
      </c>
      <c r="AI113" s="139">
        <f t="shared" si="23"/>
        <v>0</v>
      </c>
      <c r="AJ113" s="136">
        <f t="shared" si="24"/>
        <v>0</v>
      </c>
      <c r="AL113" s="87">
        <v>106</v>
      </c>
      <c r="AM113" s="46" t="s">
        <v>58</v>
      </c>
      <c r="AN113" s="137">
        <f>取引基本表!DH110</f>
        <v>0</v>
      </c>
      <c r="AO113" s="139">
        <f t="shared" si="25"/>
        <v>0</v>
      </c>
    </row>
    <row r="114" spans="1:41">
      <c r="A114" s="278">
        <v>107</v>
      </c>
      <c r="B114" s="4" t="s">
        <v>59</v>
      </c>
      <c r="C114" s="130">
        <f t="shared" si="13"/>
        <v>0.63561708735819755</v>
      </c>
      <c r="D114" s="131">
        <f t="shared" si="14"/>
        <v>3.6867524451068895E-3</v>
      </c>
      <c r="E114" s="131">
        <f t="shared" si="15"/>
        <v>3.6024838177901608E-3</v>
      </c>
      <c r="F114" s="131">
        <f t="shared" si="16"/>
        <v>0.64740426293918441</v>
      </c>
      <c r="G114" s="131">
        <f t="shared" si="17"/>
        <v>7.4261727822867345E-3</v>
      </c>
      <c r="H114" s="132">
        <f t="shared" si="18"/>
        <v>7.1346566917706757E-6</v>
      </c>
      <c r="I114" s="106"/>
      <c r="J114" s="108"/>
      <c r="K114" s="87">
        <v>107</v>
      </c>
      <c r="L114" s="4" t="s">
        <v>59</v>
      </c>
      <c r="M114" s="90">
        <f>取引基本表!DO111</f>
        <v>189965</v>
      </c>
      <c r="N114" s="91">
        <f>ABS(取引基本表!EA111)</f>
        <v>69220</v>
      </c>
      <c r="O114" s="131">
        <f t="shared" si="19"/>
        <v>0.36438291264180245</v>
      </c>
      <c r="P114" s="132">
        <f t="shared" si="20"/>
        <v>0.63561708735819755</v>
      </c>
      <c r="R114" s="87">
        <v>107</v>
      </c>
      <c r="S114" s="4" t="s">
        <v>59</v>
      </c>
      <c r="T114" s="133">
        <f>雇用表!C114</f>
        <v>700</v>
      </c>
      <c r="U114" s="138">
        <f>雇用表!F114</f>
        <v>684</v>
      </c>
      <c r="V114" s="138">
        <f>取引基本表!EC111</f>
        <v>189869</v>
      </c>
      <c r="W114" s="139">
        <f t="shared" si="21"/>
        <v>3.6867524451068895E-3</v>
      </c>
      <c r="X114" s="136">
        <f t="shared" si="22"/>
        <v>3.6024838177901608E-3</v>
      </c>
      <c r="Z114" s="87">
        <v>107</v>
      </c>
      <c r="AA114" s="4" t="s">
        <v>59</v>
      </c>
      <c r="AB114" s="137">
        <v>1410</v>
      </c>
      <c r="AC114" s="133">
        <v>109156</v>
      </c>
      <c r="AD114" s="133">
        <v>6675</v>
      </c>
      <c r="AE114" s="133">
        <v>0</v>
      </c>
      <c r="AF114" s="133">
        <v>6243</v>
      </c>
      <c r="AG114" s="133">
        <v>-562</v>
      </c>
      <c r="AH114" s="138">
        <f>取引基本表!EC111</f>
        <v>189869</v>
      </c>
      <c r="AI114" s="139">
        <f t="shared" si="23"/>
        <v>0.64740426293918441</v>
      </c>
      <c r="AJ114" s="136">
        <f t="shared" si="24"/>
        <v>7.4261727822867345E-3</v>
      </c>
      <c r="AL114" s="87">
        <v>107</v>
      </c>
      <c r="AM114" s="46" t="s">
        <v>59</v>
      </c>
      <c r="AN114" s="137">
        <f>取引基本表!DH111</f>
        <v>81</v>
      </c>
      <c r="AO114" s="139">
        <f t="shared" si="25"/>
        <v>7.1346566917706757E-6</v>
      </c>
    </row>
    <row r="115" spans="1:41">
      <c r="A115" s="279">
        <v>108</v>
      </c>
      <c r="B115" s="5" t="s">
        <v>60</v>
      </c>
      <c r="C115" s="141">
        <f t="shared" ref="C115" si="26">P115</f>
        <v>0.59941121331825653</v>
      </c>
      <c r="D115" s="142">
        <f t="shared" ref="D115" si="27">W115</f>
        <v>6.7043132898265148E-2</v>
      </c>
      <c r="E115" s="142">
        <f t="shared" ref="E115" si="28">X115</f>
        <v>6.0489972943054145E-2</v>
      </c>
      <c r="F115" s="142">
        <f t="shared" ref="F115" si="29">AI115</f>
        <v>0.52032812004185636</v>
      </c>
      <c r="G115" s="142">
        <f t="shared" ref="G115" si="30">AJ115</f>
        <v>0.26745444124294698</v>
      </c>
      <c r="H115" s="143">
        <f t="shared" ref="H115" si="31">AO115</f>
        <v>1</v>
      </c>
      <c r="I115" s="106"/>
      <c r="J115" s="108"/>
      <c r="K115" s="93">
        <v>108</v>
      </c>
      <c r="L115" s="5" t="s">
        <v>60</v>
      </c>
      <c r="M115" s="94">
        <f>取引基本表!DO112</f>
        <v>39823591</v>
      </c>
      <c r="N115" s="95">
        <f>ABS(取引基本表!EA112)</f>
        <v>15952884</v>
      </c>
      <c r="O115" s="142">
        <f t="shared" si="19"/>
        <v>0.40058878668174347</v>
      </c>
      <c r="P115" s="143">
        <f t="shared" si="20"/>
        <v>0.59941121331825653</v>
      </c>
      <c r="R115" s="93">
        <v>108</v>
      </c>
      <c r="S115" s="5" t="s">
        <v>60</v>
      </c>
      <c r="T115" s="144">
        <f>雇用表!C115</f>
        <v>2633586</v>
      </c>
      <c r="U115" s="145">
        <f>雇用表!F115</f>
        <v>2376165</v>
      </c>
      <c r="V115" s="145">
        <f>取引基本表!EC112</f>
        <v>39281965</v>
      </c>
      <c r="W115" s="146">
        <f t="shared" ref="W115" si="32">IF(V115=0,0,T115/V115)</f>
        <v>6.7043132898265148E-2</v>
      </c>
      <c r="X115" s="147">
        <f t="shared" ref="X115" si="33">IF(V115=0,0,U115/V115)</f>
        <v>6.0489972943054145E-2</v>
      </c>
      <c r="Z115" s="93">
        <v>108</v>
      </c>
      <c r="AA115" s="5" t="s">
        <v>60</v>
      </c>
      <c r="AB115" s="148">
        <v>10506136</v>
      </c>
      <c r="AC115" s="144">
        <v>3429452</v>
      </c>
      <c r="AD115" s="144">
        <v>4738752</v>
      </c>
      <c r="AE115" s="144">
        <v>701229</v>
      </c>
      <c r="AF115" s="144">
        <v>1168759</v>
      </c>
      <c r="AG115" s="144">
        <v>-104817</v>
      </c>
      <c r="AH115" s="145">
        <f>取引基本表!EC112</f>
        <v>39281965</v>
      </c>
      <c r="AI115" s="146">
        <f t="shared" si="23"/>
        <v>0.52032812004185636</v>
      </c>
      <c r="AJ115" s="147">
        <f t="shared" si="24"/>
        <v>0.26745444124294698</v>
      </c>
      <c r="AL115" s="93">
        <v>108</v>
      </c>
      <c r="AM115" s="47" t="s">
        <v>60</v>
      </c>
      <c r="AN115" s="148">
        <f>取引基本表!DH112</f>
        <v>11353034</v>
      </c>
      <c r="AO115" s="146">
        <f t="shared" si="25"/>
        <v>1</v>
      </c>
    </row>
    <row r="116" spans="1:41">
      <c r="A116" s="84" t="s">
        <v>498</v>
      </c>
      <c r="K116" s="84" t="s">
        <v>498</v>
      </c>
      <c r="R116" s="84" t="s">
        <v>498</v>
      </c>
      <c r="Z116" s="84" t="s">
        <v>498</v>
      </c>
      <c r="AL116" s="84" t="s">
        <v>498</v>
      </c>
    </row>
  </sheetData>
  <mergeCells count="2">
    <mergeCell ref="T5:U5"/>
    <mergeCell ref="W5:X5"/>
  </mergeCells>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EC122"/>
  <sheetViews>
    <sheetView workbookViewId="0">
      <pane xSplit="2" ySplit="4" topLeftCell="C5" activePane="bottomRight" state="frozen"/>
      <selection activeCell="B3" sqref="B3"/>
      <selection pane="topRight" activeCell="B3" sqref="B3"/>
      <selection pane="bottomLeft" activeCell="B3" sqref="B3"/>
      <selection pane="bottomRight" activeCell="C5" sqref="C5"/>
    </sheetView>
  </sheetViews>
  <sheetFormatPr defaultRowHeight="12"/>
  <cols>
    <col min="1" max="1" width="4.1640625" style="84" customWidth="1"/>
    <col min="2" max="2" width="21.58203125" style="84" customWidth="1"/>
    <col min="3" max="133" width="10.58203125" style="84" customWidth="1"/>
    <col min="134" max="16384" width="8.6640625" style="84"/>
  </cols>
  <sheetData>
    <row r="1" spans="1:133">
      <c r="A1" s="84" t="s">
        <v>0</v>
      </c>
    </row>
    <row r="2" spans="1:133">
      <c r="A2" s="84" t="s">
        <v>196</v>
      </c>
    </row>
    <row r="3" spans="1:133">
      <c r="A3" s="85"/>
      <c r="B3" s="86"/>
      <c r="C3" s="85">
        <v>1</v>
      </c>
      <c r="D3" s="86">
        <v>2</v>
      </c>
      <c r="E3" s="86">
        <v>3</v>
      </c>
      <c r="F3" s="86">
        <v>4</v>
      </c>
      <c r="G3" s="86">
        <v>5</v>
      </c>
      <c r="H3" s="86">
        <v>6</v>
      </c>
      <c r="I3" s="86">
        <v>7</v>
      </c>
      <c r="J3" s="86">
        <v>8</v>
      </c>
      <c r="K3" s="86">
        <v>9</v>
      </c>
      <c r="L3" s="86">
        <v>10</v>
      </c>
      <c r="M3" s="86">
        <v>11</v>
      </c>
      <c r="N3" s="86">
        <v>12</v>
      </c>
      <c r="O3" s="86">
        <v>13</v>
      </c>
      <c r="P3" s="86">
        <v>14</v>
      </c>
      <c r="Q3" s="86">
        <v>15</v>
      </c>
      <c r="R3" s="86">
        <v>16</v>
      </c>
      <c r="S3" s="86">
        <v>17</v>
      </c>
      <c r="T3" s="86">
        <v>18</v>
      </c>
      <c r="U3" s="86">
        <v>19</v>
      </c>
      <c r="V3" s="86">
        <v>20</v>
      </c>
      <c r="W3" s="86">
        <v>21</v>
      </c>
      <c r="X3" s="86">
        <v>22</v>
      </c>
      <c r="Y3" s="86">
        <v>23</v>
      </c>
      <c r="Z3" s="86">
        <v>24</v>
      </c>
      <c r="AA3" s="86">
        <v>25</v>
      </c>
      <c r="AB3" s="86">
        <v>26</v>
      </c>
      <c r="AC3" s="86">
        <v>27</v>
      </c>
      <c r="AD3" s="86">
        <v>28</v>
      </c>
      <c r="AE3" s="86">
        <v>29</v>
      </c>
      <c r="AF3" s="86">
        <v>30</v>
      </c>
      <c r="AG3" s="86">
        <v>31</v>
      </c>
      <c r="AH3" s="86">
        <v>32</v>
      </c>
      <c r="AI3" s="86">
        <v>33</v>
      </c>
      <c r="AJ3" s="86">
        <v>34</v>
      </c>
      <c r="AK3" s="86">
        <v>35</v>
      </c>
      <c r="AL3" s="86">
        <v>36</v>
      </c>
      <c r="AM3" s="86">
        <v>37</v>
      </c>
      <c r="AN3" s="86">
        <v>38</v>
      </c>
      <c r="AO3" s="86">
        <v>39</v>
      </c>
      <c r="AP3" s="86">
        <v>40</v>
      </c>
      <c r="AQ3" s="86">
        <v>41</v>
      </c>
      <c r="AR3" s="86">
        <v>42</v>
      </c>
      <c r="AS3" s="86">
        <v>43</v>
      </c>
      <c r="AT3" s="86">
        <v>44</v>
      </c>
      <c r="AU3" s="86">
        <v>45</v>
      </c>
      <c r="AV3" s="86">
        <v>46</v>
      </c>
      <c r="AW3" s="86">
        <v>47</v>
      </c>
      <c r="AX3" s="86">
        <v>48</v>
      </c>
      <c r="AY3" s="86">
        <v>49</v>
      </c>
      <c r="AZ3" s="86">
        <v>50</v>
      </c>
      <c r="BA3" s="86">
        <v>51</v>
      </c>
      <c r="BB3" s="86">
        <v>52</v>
      </c>
      <c r="BC3" s="86">
        <v>53</v>
      </c>
      <c r="BD3" s="86">
        <v>54</v>
      </c>
      <c r="BE3" s="86">
        <v>55</v>
      </c>
      <c r="BF3" s="86">
        <v>56</v>
      </c>
      <c r="BG3" s="86">
        <v>57</v>
      </c>
      <c r="BH3" s="86">
        <v>58</v>
      </c>
      <c r="BI3" s="86">
        <v>59</v>
      </c>
      <c r="BJ3" s="86">
        <v>60</v>
      </c>
      <c r="BK3" s="86">
        <v>61</v>
      </c>
      <c r="BL3" s="86">
        <v>62</v>
      </c>
      <c r="BM3" s="86">
        <v>63</v>
      </c>
      <c r="BN3" s="86">
        <v>64</v>
      </c>
      <c r="BO3" s="86">
        <v>65</v>
      </c>
      <c r="BP3" s="86">
        <v>66</v>
      </c>
      <c r="BQ3" s="86">
        <v>67</v>
      </c>
      <c r="BR3" s="86">
        <v>68</v>
      </c>
      <c r="BS3" s="86">
        <v>69</v>
      </c>
      <c r="BT3" s="86">
        <v>70</v>
      </c>
      <c r="BU3" s="86">
        <v>71</v>
      </c>
      <c r="BV3" s="86">
        <v>72</v>
      </c>
      <c r="BW3" s="86">
        <v>73</v>
      </c>
      <c r="BX3" s="86">
        <v>74</v>
      </c>
      <c r="BY3" s="86">
        <v>75</v>
      </c>
      <c r="BZ3" s="86">
        <v>76</v>
      </c>
      <c r="CA3" s="86">
        <v>77</v>
      </c>
      <c r="CB3" s="86">
        <v>78</v>
      </c>
      <c r="CC3" s="86">
        <v>79</v>
      </c>
      <c r="CD3" s="86">
        <v>80</v>
      </c>
      <c r="CE3" s="86">
        <v>81</v>
      </c>
      <c r="CF3" s="86">
        <v>82</v>
      </c>
      <c r="CG3" s="86">
        <v>83</v>
      </c>
      <c r="CH3" s="86">
        <v>84</v>
      </c>
      <c r="CI3" s="86">
        <v>85</v>
      </c>
      <c r="CJ3" s="86">
        <v>86</v>
      </c>
      <c r="CK3" s="86">
        <v>87</v>
      </c>
      <c r="CL3" s="86">
        <v>88</v>
      </c>
      <c r="CM3" s="86">
        <v>89</v>
      </c>
      <c r="CN3" s="86">
        <v>90</v>
      </c>
      <c r="CO3" s="86">
        <v>91</v>
      </c>
      <c r="CP3" s="86">
        <v>92</v>
      </c>
      <c r="CQ3" s="86">
        <v>93</v>
      </c>
      <c r="CR3" s="86">
        <v>94</v>
      </c>
      <c r="CS3" s="86">
        <v>95</v>
      </c>
      <c r="CT3" s="86">
        <v>96</v>
      </c>
      <c r="CU3" s="86">
        <v>97</v>
      </c>
      <c r="CV3" s="86">
        <v>98</v>
      </c>
      <c r="CW3" s="86">
        <v>99</v>
      </c>
      <c r="CX3" s="86">
        <v>100</v>
      </c>
      <c r="CY3" s="86">
        <v>101</v>
      </c>
      <c r="CZ3" s="86">
        <v>102</v>
      </c>
      <c r="DA3" s="86">
        <v>103</v>
      </c>
      <c r="DB3" s="86">
        <v>104</v>
      </c>
      <c r="DC3" s="86">
        <v>105</v>
      </c>
      <c r="DD3" s="86">
        <v>106</v>
      </c>
      <c r="DE3" s="86">
        <v>107</v>
      </c>
      <c r="DF3" s="96">
        <v>108</v>
      </c>
      <c r="DG3" s="86">
        <v>109</v>
      </c>
      <c r="DH3" s="86">
        <v>110</v>
      </c>
      <c r="DI3" s="86">
        <v>111</v>
      </c>
      <c r="DJ3" s="86">
        <v>112</v>
      </c>
      <c r="DK3" s="86">
        <v>113</v>
      </c>
      <c r="DL3" s="86">
        <v>114</v>
      </c>
      <c r="DM3" s="86">
        <v>115</v>
      </c>
      <c r="DN3" s="96">
        <v>116</v>
      </c>
      <c r="DO3" s="96">
        <v>117</v>
      </c>
      <c r="DP3" s="96">
        <v>118</v>
      </c>
      <c r="DQ3" s="96">
        <v>119</v>
      </c>
      <c r="DR3" s="96">
        <v>120</v>
      </c>
      <c r="DS3" s="96">
        <v>121</v>
      </c>
      <c r="DT3" s="96">
        <v>122</v>
      </c>
      <c r="DU3" s="96">
        <v>123</v>
      </c>
      <c r="DV3" s="86">
        <v>124</v>
      </c>
      <c r="DW3" s="86">
        <v>125</v>
      </c>
      <c r="DX3" s="86">
        <v>126</v>
      </c>
      <c r="DY3" s="96">
        <v>127</v>
      </c>
      <c r="DZ3" s="96">
        <v>128</v>
      </c>
      <c r="EA3" s="96">
        <v>129</v>
      </c>
      <c r="EB3" s="96">
        <v>130</v>
      </c>
      <c r="EC3" s="6">
        <v>131</v>
      </c>
    </row>
    <row r="4" spans="1:133" ht="48" customHeight="1">
      <c r="A4" s="88"/>
      <c r="B4" s="18" t="s">
        <v>178</v>
      </c>
      <c r="C4" s="1" t="s">
        <v>128</v>
      </c>
      <c r="D4" s="1" t="s">
        <v>1</v>
      </c>
      <c r="E4" s="1" t="s">
        <v>2</v>
      </c>
      <c r="F4" s="1" t="s">
        <v>129</v>
      </c>
      <c r="G4" s="1" t="s">
        <v>130</v>
      </c>
      <c r="H4" s="1" t="s">
        <v>3</v>
      </c>
      <c r="I4" s="1" t="s">
        <v>153</v>
      </c>
      <c r="J4" s="1" t="s">
        <v>131</v>
      </c>
      <c r="K4" s="1" t="s">
        <v>154</v>
      </c>
      <c r="L4" s="1" t="s">
        <v>4</v>
      </c>
      <c r="M4" s="1" t="s">
        <v>5</v>
      </c>
      <c r="N4" s="1" t="s">
        <v>132</v>
      </c>
      <c r="O4" s="1" t="s">
        <v>155</v>
      </c>
      <c r="P4" s="1" t="s">
        <v>156</v>
      </c>
      <c r="Q4" s="1" t="s">
        <v>6</v>
      </c>
      <c r="R4" s="1" t="s">
        <v>133</v>
      </c>
      <c r="S4" s="1" t="s">
        <v>134</v>
      </c>
      <c r="T4" s="1" t="s">
        <v>7</v>
      </c>
      <c r="U4" s="1" t="s">
        <v>8</v>
      </c>
      <c r="V4" s="1" t="s">
        <v>157</v>
      </c>
      <c r="W4" s="1" t="s">
        <v>158</v>
      </c>
      <c r="X4" s="1" t="s">
        <v>159</v>
      </c>
      <c r="Y4" s="1" t="s">
        <v>9</v>
      </c>
      <c r="Z4" s="1" t="s">
        <v>10</v>
      </c>
      <c r="AA4" s="1" t="s">
        <v>11</v>
      </c>
      <c r="AB4" s="1" t="s">
        <v>160</v>
      </c>
      <c r="AC4" s="1" t="s">
        <v>12</v>
      </c>
      <c r="AD4" s="1" t="s">
        <v>13</v>
      </c>
      <c r="AE4" s="1" t="s">
        <v>14</v>
      </c>
      <c r="AF4" s="1" t="s">
        <v>135</v>
      </c>
      <c r="AG4" s="1" t="s">
        <v>161</v>
      </c>
      <c r="AH4" s="1" t="s">
        <v>15</v>
      </c>
      <c r="AI4" s="1" t="s">
        <v>16</v>
      </c>
      <c r="AJ4" s="1" t="s">
        <v>17</v>
      </c>
      <c r="AK4" s="1" t="s">
        <v>18</v>
      </c>
      <c r="AL4" s="1" t="s">
        <v>19</v>
      </c>
      <c r="AM4" s="1" t="s">
        <v>136</v>
      </c>
      <c r="AN4" s="1" t="s">
        <v>162</v>
      </c>
      <c r="AO4" s="1" t="s">
        <v>163</v>
      </c>
      <c r="AP4" s="1" t="s">
        <v>20</v>
      </c>
      <c r="AQ4" s="1" t="s">
        <v>137</v>
      </c>
      <c r="AR4" s="1" t="s">
        <v>164</v>
      </c>
      <c r="AS4" s="1" t="s">
        <v>21</v>
      </c>
      <c r="AT4" s="1" t="s">
        <v>165</v>
      </c>
      <c r="AU4" s="1" t="s">
        <v>166</v>
      </c>
      <c r="AV4" s="1" t="s">
        <v>167</v>
      </c>
      <c r="AW4" s="1" t="s">
        <v>22</v>
      </c>
      <c r="AX4" s="1" t="s">
        <v>23</v>
      </c>
      <c r="AY4" s="1" t="s">
        <v>24</v>
      </c>
      <c r="AZ4" s="1" t="s">
        <v>168</v>
      </c>
      <c r="BA4" s="1" t="s">
        <v>169</v>
      </c>
      <c r="BB4" s="1" t="s">
        <v>25</v>
      </c>
      <c r="BC4" s="1" t="s">
        <v>170</v>
      </c>
      <c r="BD4" s="1" t="s">
        <v>26</v>
      </c>
      <c r="BE4" s="1" t="s">
        <v>171</v>
      </c>
      <c r="BF4" s="1" t="s">
        <v>172</v>
      </c>
      <c r="BG4" s="1" t="s">
        <v>27</v>
      </c>
      <c r="BH4" s="1" t="s">
        <v>28</v>
      </c>
      <c r="BI4" s="1" t="s">
        <v>138</v>
      </c>
      <c r="BJ4" s="1" t="s">
        <v>139</v>
      </c>
      <c r="BK4" s="1" t="s">
        <v>29</v>
      </c>
      <c r="BL4" s="1" t="s">
        <v>140</v>
      </c>
      <c r="BM4" s="1" t="s">
        <v>30</v>
      </c>
      <c r="BN4" s="1" t="s">
        <v>173</v>
      </c>
      <c r="BO4" s="1" t="s">
        <v>174</v>
      </c>
      <c r="BP4" s="1" t="s">
        <v>31</v>
      </c>
      <c r="BQ4" s="1" t="s">
        <v>141</v>
      </c>
      <c r="BR4" s="1" t="s">
        <v>32</v>
      </c>
      <c r="BS4" s="1" t="s">
        <v>33</v>
      </c>
      <c r="BT4" s="1" t="s">
        <v>142</v>
      </c>
      <c r="BU4" s="1" t="s">
        <v>143</v>
      </c>
      <c r="BV4" s="1" t="s">
        <v>34</v>
      </c>
      <c r="BW4" s="1" t="s">
        <v>35</v>
      </c>
      <c r="BX4" s="1" t="s">
        <v>36</v>
      </c>
      <c r="BY4" s="1" t="s">
        <v>144</v>
      </c>
      <c r="BZ4" s="1" t="s">
        <v>175</v>
      </c>
      <c r="CA4" s="1" t="s">
        <v>145</v>
      </c>
      <c r="CB4" s="1" t="s">
        <v>37</v>
      </c>
      <c r="CC4" s="1" t="s">
        <v>38</v>
      </c>
      <c r="CD4" s="1" t="s">
        <v>39</v>
      </c>
      <c r="CE4" s="1" t="s">
        <v>176</v>
      </c>
      <c r="CF4" s="1" t="s">
        <v>40</v>
      </c>
      <c r="CG4" s="1" t="s">
        <v>177</v>
      </c>
      <c r="CH4" s="1" t="s">
        <v>41</v>
      </c>
      <c r="CI4" s="1" t="s">
        <v>42</v>
      </c>
      <c r="CJ4" s="1" t="s">
        <v>43</v>
      </c>
      <c r="CK4" s="1" t="s">
        <v>44</v>
      </c>
      <c r="CL4" s="1" t="s">
        <v>146</v>
      </c>
      <c r="CM4" s="1" t="s">
        <v>147</v>
      </c>
      <c r="CN4" s="1" t="s">
        <v>148</v>
      </c>
      <c r="CO4" s="1" t="s">
        <v>45</v>
      </c>
      <c r="CP4" s="1" t="s">
        <v>46</v>
      </c>
      <c r="CQ4" s="1" t="s">
        <v>47</v>
      </c>
      <c r="CR4" s="1" t="s">
        <v>48</v>
      </c>
      <c r="CS4" s="1" t="s">
        <v>49</v>
      </c>
      <c r="CT4" s="1" t="s">
        <v>149</v>
      </c>
      <c r="CU4" s="1" t="s">
        <v>50</v>
      </c>
      <c r="CV4" s="1" t="s">
        <v>150</v>
      </c>
      <c r="CW4" s="1" t="s">
        <v>51</v>
      </c>
      <c r="CX4" s="1" t="s">
        <v>52</v>
      </c>
      <c r="CY4" s="1" t="s">
        <v>53</v>
      </c>
      <c r="CZ4" s="1" t="s">
        <v>54</v>
      </c>
      <c r="DA4" s="1" t="s">
        <v>55</v>
      </c>
      <c r="DB4" s="1" t="s">
        <v>56</v>
      </c>
      <c r="DC4" s="1" t="s">
        <v>57</v>
      </c>
      <c r="DD4" s="1" t="s">
        <v>58</v>
      </c>
      <c r="DE4" s="1" t="s">
        <v>59</v>
      </c>
      <c r="DF4" s="2" t="s">
        <v>60</v>
      </c>
      <c r="DG4" s="17" t="s">
        <v>61</v>
      </c>
      <c r="DH4" s="1" t="s">
        <v>151</v>
      </c>
      <c r="DI4" s="1" t="s">
        <v>62</v>
      </c>
      <c r="DJ4" s="1" t="s">
        <v>63</v>
      </c>
      <c r="DK4" s="1" t="s">
        <v>64</v>
      </c>
      <c r="DL4" s="1" t="s">
        <v>65</v>
      </c>
      <c r="DM4" s="1" t="s">
        <v>66</v>
      </c>
      <c r="DN4" s="2" t="s">
        <v>67</v>
      </c>
      <c r="DO4" s="2" t="s">
        <v>68</v>
      </c>
      <c r="DP4" s="2" t="s">
        <v>69</v>
      </c>
      <c r="DQ4" s="2" t="s">
        <v>70</v>
      </c>
      <c r="DR4" s="2" t="s">
        <v>71</v>
      </c>
      <c r="DS4" s="2" t="s">
        <v>72</v>
      </c>
      <c r="DT4" s="2" t="s">
        <v>73</v>
      </c>
      <c r="DU4" s="2" t="s">
        <v>74</v>
      </c>
      <c r="DV4" s="1" t="s">
        <v>75</v>
      </c>
      <c r="DW4" s="1" t="s">
        <v>76</v>
      </c>
      <c r="DX4" s="1" t="s">
        <v>77</v>
      </c>
      <c r="DY4" s="2" t="s">
        <v>78</v>
      </c>
      <c r="DZ4" s="2" t="s">
        <v>79</v>
      </c>
      <c r="EA4" s="2" t="s">
        <v>80</v>
      </c>
      <c r="EB4" s="2" t="s">
        <v>81</v>
      </c>
      <c r="EC4" s="3" t="s">
        <v>82</v>
      </c>
    </row>
    <row r="5" spans="1:133">
      <c r="A5" s="87">
        <v>1</v>
      </c>
      <c r="B5" s="4" t="s">
        <v>128</v>
      </c>
      <c r="C5" s="118">
        <v>2539</v>
      </c>
      <c r="D5" s="118">
        <v>4277</v>
      </c>
      <c r="E5" s="118">
        <v>88</v>
      </c>
      <c r="F5" s="118">
        <v>4</v>
      </c>
      <c r="G5" s="118">
        <v>0</v>
      </c>
      <c r="H5" s="118">
        <v>0</v>
      </c>
      <c r="I5" s="118">
        <v>0</v>
      </c>
      <c r="J5" s="118">
        <v>157776</v>
      </c>
      <c r="K5" s="118">
        <v>20043</v>
      </c>
      <c r="L5" s="118">
        <v>12095</v>
      </c>
      <c r="M5" s="118">
        <v>0</v>
      </c>
      <c r="N5" s="118">
        <v>804</v>
      </c>
      <c r="O5" s="118">
        <v>42</v>
      </c>
      <c r="P5" s="118">
        <v>1</v>
      </c>
      <c r="Q5" s="118">
        <v>0</v>
      </c>
      <c r="R5" s="118">
        <v>480</v>
      </c>
      <c r="S5" s="118">
        <v>0</v>
      </c>
      <c r="T5" s="118">
        <v>0</v>
      </c>
      <c r="U5" s="118">
        <v>0</v>
      </c>
      <c r="V5" s="118">
        <v>0</v>
      </c>
      <c r="W5" s="118">
        <v>0</v>
      </c>
      <c r="X5" s="118">
        <v>22</v>
      </c>
      <c r="Y5" s="118">
        <v>0</v>
      </c>
      <c r="Z5" s="118">
        <v>64</v>
      </c>
      <c r="AA5" s="118">
        <v>1433</v>
      </c>
      <c r="AB5" s="118">
        <v>373</v>
      </c>
      <c r="AC5" s="118">
        <v>0</v>
      </c>
      <c r="AD5" s="118">
        <v>0</v>
      </c>
      <c r="AE5" s="118">
        <v>0</v>
      </c>
      <c r="AF5" s="118">
        <v>2637</v>
      </c>
      <c r="AG5" s="118">
        <v>0</v>
      </c>
      <c r="AH5" s="118">
        <v>0</v>
      </c>
      <c r="AI5" s="118">
        <v>0</v>
      </c>
      <c r="AJ5" s="118">
        <v>0</v>
      </c>
      <c r="AK5" s="118">
        <v>14</v>
      </c>
      <c r="AL5" s="118">
        <v>0</v>
      </c>
      <c r="AM5" s="118">
        <v>0</v>
      </c>
      <c r="AN5" s="118">
        <v>0</v>
      </c>
      <c r="AO5" s="118">
        <v>0</v>
      </c>
      <c r="AP5" s="118">
        <v>0</v>
      </c>
      <c r="AQ5" s="118">
        <v>0</v>
      </c>
      <c r="AR5" s="118">
        <v>0</v>
      </c>
      <c r="AS5" s="118">
        <v>0</v>
      </c>
      <c r="AT5" s="118">
        <v>0</v>
      </c>
      <c r="AU5" s="118">
        <v>0</v>
      </c>
      <c r="AV5" s="118">
        <v>0</v>
      </c>
      <c r="AW5" s="118">
        <v>0</v>
      </c>
      <c r="AX5" s="118">
        <v>0</v>
      </c>
      <c r="AY5" s="118">
        <v>0</v>
      </c>
      <c r="AZ5" s="118">
        <v>0</v>
      </c>
      <c r="BA5" s="118">
        <v>0</v>
      </c>
      <c r="BB5" s="118">
        <v>0</v>
      </c>
      <c r="BC5" s="118">
        <v>0</v>
      </c>
      <c r="BD5" s="118">
        <v>0</v>
      </c>
      <c r="BE5" s="118">
        <v>0</v>
      </c>
      <c r="BF5" s="118">
        <v>0</v>
      </c>
      <c r="BG5" s="118">
        <v>0</v>
      </c>
      <c r="BH5" s="118">
        <v>0</v>
      </c>
      <c r="BI5" s="118">
        <v>0</v>
      </c>
      <c r="BJ5" s="118">
        <v>938</v>
      </c>
      <c r="BK5" s="118">
        <v>0</v>
      </c>
      <c r="BL5" s="118">
        <v>840</v>
      </c>
      <c r="BM5" s="118">
        <v>6</v>
      </c>
      <c r="BN5" s="118">
        <v>663</v>
      </c>
      <c r="BO5" s="118">
        <v>480</v>
      </c>
      <c r="BP5" s="118">
        <v>0</v>
      </c>
      <c r="BQ5" s="118">
        <v>0</v>
      </c>
      <c r="BR5" s="118">
        <v>0</v>
      </c>
      <c r="BS5" s="118">
        <v>0</v>
      </c>
      <c r="BT5" s="118">
        <v>447</v>
      </c>
      <c r="BU5" s="118">
        <v>0</v>
      </c>
      <c r="BV5" s="118">
        <v>1</v>
      </c>
      <c r="BW5" s="118">
        <v>0</v>
      </c>
      <c r="BX5" s="118">
        <v>15</v>
      </c>
      <c r="BY5" s="118">
        <v>0</v>
      </c>
      <c r="BZ5" s="118">
        <v>0</v>
      </c>
      <c r="CA5" s="118">
        <v>0</v>
      </c>
      <c r="CB5" s="118">
        <v>0</v>
      </c>
      <c r="CC5" s="118">
        <v>0</v>
      </c>
      <c r="CD5" s="118">
        <v>0</v>
      </c>
      <c r="CE5" s="118">
        <v>43</v>
      </c>
      <c r="CF5" s="118">
        <v>0</v>
      </c>
      <c r="CG5" s="118">
        <v>0</v>
      </c>
      <c r="CH5" s="118">
        <v>0</v>
      </c>
      <c r="CI5" s="118">
        <v>0</v>
      </c>
      <c r="CJ5" s="118">
        <v>0</v>
      </c>
      <c r="CK5" s="118">
        <v>0</v>
      </c>
      <c r="CL5" s="118">
        <v>21</v>
      </c>
      <c r="CM5" s="118">
        <v>1099</v>
      </c>
      <c r="CN5" s="118">
        <v>203</v>
      </c>
      <c r="CO5" s="118">
        <v>1332</v>
      </c>
      <c r="CP5" s="118">
        <v>0</v>
      </c>
      <c r="CQ5" s="118">
        <v>878</v>
      </c>
      <c r="CR5" s="118">
        <v>1843</v>
      </c>
      <c r="CS5" s="118">
        <v>436</v>
      </c>
      <c r="CT5" s="118">
        <v>18</v>
      </c>
      <c r="CU5" s="118">
        <v>0</v>
      </c>
      <c r="CV5" s="118">
        <v>0</v>
      </c>
      <c r="CW5" s="118">
        <v>3</v>
      </c>
      <c r="CX5" s="118">
        <v>1958</v>
      </c>
      <c r="CY5" s="118">
        <v>10964</v>
      </c>
      <c r="CZ5" s="118">
        <v>29</v>
      </c>
      <c r="DA5" s="118">
        <v>789</v>
      </c>
      <c r="DB5" s="118">
        <v>62</v>
      </c>
      <c r="DC5" s="118">
        <v>867</v>
      </c>
      <c r="DD5" s="118">
        <v>0</v>
      </c>
      <c r="DE5" s="118">
        <v>0</v>
      </c>
      <c r="DF5" s="91">
        <v>226627</v>
      </c>
      <c r="DG5" s="119">
        <v>1823</v>
      </c>
      <c r="DH5" s="90">
        <v>118434</v>
      </c>
      <c r="DI5" s="90">
        <v>0</v>
      </c>
      <c r="DJ5" s="90">
        <v>0</v>
      </c>
      <c r="DK5" s="90">
        <v>0</v>
      </c>
      <c r="DL5" s="90">
        <v>1941</v>
      </c>
      <c r="DM5" s="90">
        <v>615</v>
      </c>
      <c r="DN5" s="91">
        <v>122813</v>
      </c>
      <c r="DO5" s="91">
        <v>349440</v>
      </c>
      <c r="DP5" s="91">
        <v>351</v>
      </c>
      <c r="DQ5" s="91">
        <v>351</v>
      </c>
      <c r="DR5" s="91">
        <v>41066</v>
      </c>
      <c r="DS5" s="91">
        <v>41417</v>
      </c>
      <c r="DT5" s="91">
        <v>164230</v>
      </c>
      <c r="DU5" s="91">
        <v>390857</v>
      </c>
      <c r="DV5" s="90">
        <v>-111293</v>
      </c>
      <c r="DW5" s="90">
        <v>-1021</v>
      </c>
      <c r="DX5" s="90">
        <v>-9156</v>
      </c>
      <c r="DY5" s="91">
        <v>-121470</v>
      </c>
      <c r="DZ5" s="91">
        <v>-178004</v>
      </c>
      <c r="EA5" s="91">
        <v>-299474</v>
      </c>
      <c r="EB5" s="91">
        <v>-135244</v>
      </c>
      <c r="EC5" s="120">
        <v>91383</v>
      </c>
    </row>
    <row r="6" spans="1:133">
      <c r="A6" s="87">
        <v>2</v>
      </c>
      <c r="B6" s="4" t="s">
        <v>1</v>
      </c>
      <c r="C6" s="118">
        <v>384</v>
      </c>
      <c r="D6" s="118">
        <v>7265</v>
      </c>
      <c r="E6" s="118">
        <v>319</v>
      </c>
      <c r="F6" s="118">
        <v>2</v>
      </c>
      <c r="G6" s="118">
        <v>0</v>
      </c>
      <c r="H6" s="118">
        <v>0</v>
      </c>
      <c r="I6" s="118">
        <v>0</v>
      </c>
      <c r="J6" s="118">
        <v>112207</v>
      </c>
      <c r="K6" s="118">
        <v>0</v>
      </c>
      <c r="L6" s="118">
        <v>119</v>
      </c>
      <c r="M6" s="118">
        <v>0</v>
      </c>
      <c r="N6" s="118">
        <v>52</v>
      </c>
      <c r="O6" s="118">
        <v>9</v>
      </c>
      <c r="P6" s="118">
        <v>0</v>
      </c>
      <c r="Q6" s="118">
        <v>0</v>
      </c>
      <c r="R6" s="118">
        <v>0</v>
      </c>
      <c r="S6" s="118">
        <v>0</v>
      </c>
      <c r="T6" s="118">
        <v>0</v>
      </c>
      <c r="U6" s="118">
        <v>9</v>
      </c>
      <c r="V6" s="118">
        <v>0</v>
      </c>
      <c r="W6" s="118">
        <v>0</v>
      </c>
      <c r="X6" s="118">
        <v>0</v>
      </c>
      <c r="Y6" s="118">
        <v>0</v>
      </c>
      <c r="Z6" s="118">
        <v>0</v>
      </c>
      <c r="AA6" s="118">
        <v>9</v>
      </c>
      <c r="AB6" s="118">
        <v>0</v>
      </c>
      <c r="AC6" s="118">
        <v>0</v>
      </c>
      <c r="AD6" s="118">
        <v>0</v>
      </c>
      <c r="AE6" s="118">
        <v>0</v>
      </c>
      <c r="AF6" s="118">
        <v>0</v>
      </c>
      <c r="AG6" s="118">
        <v>557</v>
      </c>
      <c r="AH6" s="118">
        <v>0</v>
      </c>
      <c r="AI6" s="118">
        <v>0</v>
      </c>
      <c r="AJ6" s="118">
        <v>0</v>
      </c>
      <c r="AK6" s="118">
        <v>0</v>
      </c>
      <c r="AL6" s="118">
        <v>0</v>
      </c>
      <c r="AM6" s="118">
        <v>0</v>
      </c>
      <c r="AN6" s="118">
        <v>0</v>
      </c>
      <c r="AO6" s="118">
        <v>0</v>
      </c>
      <c r="AP6" s="118">
        <v>0</v>
      </c>
      <c r="AQ6" s="118">
        <v>0</v>
      </c>
      <c r="AR6" s="118">
        <v>0</v>
      </c>
      <c r="AS6" s="118">
        <v>0</v>
      </c>
      <c r="AT6" s="118">
        <v>0</v>
      </c>
      <c r="AU6" s="118">
        <v>0</v>
      </c>
      <c r="AV6" s="118">
        <v>0</v>
      </c>
      <c r="AW6" s="118">
        <v>0</v>
      </c>
      <c r="AX6" s="118">
        <v>0</v>
      </c>
      <c r="AY6" s="118">
        <v>0</v>
      </c>
      <c r="AZ6" s="118">
        <v>0</v>
      </c>
      <c r="BA6" s="118">
        <v>0</v>
      </c>
      <c r="BB6" s="118">
        <v>0</v>
      </c>
      <c r="BC6" s="118">
        <v>0</v>
      </c>
      <c r="BD6" s="118">
        <v>0</v>
      </c>
      <c r="BE6" s="118">
        <v>0</v>
      </c>
      <c r="BF6" s="118">
        <v>0</v>
      </c>
      <c r="BG6" s="118">
        <v>0</v>
      </c>
      <c r="BH6" s="118">
        <v>0</v>
      </c>
      <c r="BI6" s="118">
        <v>0</v>
      </c>
      <c r="BJ6" s="118">
        <v>12</v>
      </c>
      <c r="BK6" s="118">
        <v>0</v>
      </c>
      <c r="BL6" s="118">
        <v>0</v>
      </c>
      <c r="BM6" s="118">
        <v>0</v>
      </c>
      <c r="BN6" s="118">
        <v>0</v>
      </c>
      <c r="BO6" s="118">
        <v>0</v>
      </c>
      <c r="BP6" s="118">
        <v>0</v>
      </c>
      <c r="BQ6" s="118">
        <v>0</v>
      </c>
      <c r="BR6" s="118">
        <v>0</v>
      </c>
      <c r="BS6" s="118">
        <v>0</v>
      </c>
      <c r="BT6" s="118">
        <v>0</v>
      </c>
      <c r="BU6" s="118">
        <v>0</v>
      </c>
      <c r="BV6" s="118">
        <v>0</v>
      </c>
      <c r="BW6" s="118">
        <v>0</v>
      </c>
      <c r="BX6" s="118">
        <v>0</v>
      </c>
      <c r="BY6" s="118">
        <v>0</v>
      </c>
      <c r="BZ6" s="118">
        <v>0</v>
      </c>
      <c r="CA6" s="118">
        <v>0</v>
      </c>
      <c r="CB6" s="118">
        <v>0</v>
      </c>
      <c r="CC6" s="118">
        <v>0</v>
      </c>
      <c r="CD6" s="118">
        <v>0</v>
      </c>
      <c r="CE6" s="118">
        <v>3</v>
      </c>
      <c r="CF6" s="118">
        <v>0</v>
      </c>
      <c r="CG6" s="118">
        <v>0</v>
      </c>
      <c r="CH6" s="118">
        <v>0</v>
      </c>
      <c r="CI6" s="118">
        <v>0</v>
      </c>
      <c r="CJ6" s="118">
        <v>0</v>
      </c>
      <c r="CK6" s="118">
        <v>0</v>
      </c>
      <c r="CL6" s="118">
        <v>3</v>
      </c>
      <c r="CM6" s="118">
        <v>136</v>
      </c>
      <c r="CN6" s="118">
        <v>612</v>
      </c>
      <c r="CO6" s="118">
        <v>173</v>
      </c>
      <c r="CP6" s="118">
        <v>0</v>
      </c>
      <c r="CQ6" s="118">
        <v>149</v>
      </c>
      <c r="CR6" s="118">
        <v>342</v>
      </c>
      <c r="CS6" s="118">
        <v>0</v>
      </c>
      <c r="CT6" s="118">
        <v>0</v>
      </c>
      <c r="CU6" s="118">
        <v>0</v>
      </c>
      <c r="CV6" s="118">
        <v>0</v>
      </c>
      <c r="CW6" s="118">
        <v>0</v>
      </c>
      <c r="CX6" s="118">
        <v>232</v>
      </c>
      <c r="CY6" s="118">
        <v>2640</v>
      </c>
      <c r="CZ6" s="118">
        <v>0</v>
      </c>
      <c r="DA6" s="118">
        <v>1</v>
      </c>
      <c r="DB6" s="118">
        <v>0</v>
      </c>
      <c r="DC6" s="118">
        <v>29</v>
      </c>
      <c r="DD6" s="118">
        <v>0</v>
      </c>
      <c r="DE6" s="118">
        <v>0</v>
      </c>
      <c r="DF6" s="91">
        <v>125264</v>
      </c>
      <c r="DG6" s="119">
        <v>0</v>
      </c>
      <c r="DH6" s="90">
        <v>9846</v>
      </c>
      <c r="DI6" s="90">
        <v>0</v>
      </c>
      <c r="DJ6" s="90">
        <v>0</v>
      </c>
      <c r="DK6" s="90">
        <v>0</v>
      </c>
      <c r="DL6" s="90">
        <v>5531</v>
      </c>
      <c r="DM6" s="90">
        <v>257</v>
      </c>
      <c r="DN6" s="91">
        <v>15634</v>
      </c>
      <c r="DO6" s="91">
        <v>140898</v>
      </c>
      <c r="DP6" s="91">
        <v>150</v>
      </c>
      <c r="DQ6" s="91">
        <v>150</v>
      </c>
      <c r="DR6" s="91">
        <v>34411</v>
      </c>
      <c r="DS6" s="91">
        <v>34561</v>
      </c>
      <c r="DT6" s="91">
        <v>50195</v>
      </c>
      <c r="DU6" s="91">
        <v>175459</v>
      </c>
      <c r="DV6" s="90">
        <v>-2396</v>
      </c>
      <c r="DW6" s="90">
        <v>-219</v>
      </c>
      <c r="DX6" s="90">
        <v>-260</v>
      </c>
      <c r="DY6" s="91">
        <v>-2875</v>
      </c>
      <c r="DZ6" s="91">
        <v>-110701</v>
      </c>
      <c r="EA6" s="91">
        <v>-113576</v>
      </c>
      <c r="EB6" s="91">
        <v>-63381</v>
      </c>
      <c r="EC6" s="120">
        <v>61883</v>
      </c>
    </row>
    <row r="7" spans="1:133">
      <c r="A7" s="87">
        <v>3</v>
      </c>
      <c r="B7" s="4" t="s">
        <v>2</v>
      </c>
      <c r="C7" s="118">
        <v>6070</v>
      </c>
      <c r="D7" s="118">
        <v>3249</v>
      </c>
      <c r="E7" s="118">
        <v>0</v>
      </c>
      <c r="F7" s="118">
        <v>0</v>
      </c>
      <c r="G7" s="118">
        <v>0</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0</v>
      </c>
      <c r="Y7" s="118">
        <v>0</v>
      </c>
      <c r="Z7" s="118">
        <v>0</v>
      </c>
      <c r="AA7" s="118">
        <v>0</v>
      </c>
      <c r="AB7" s="118">
        <v>0</v>
      </c>
      <c r="AC7" s="118">
        <v>0</v>
      </c>
      <c r="AD7" s="118">
        <v>0</v>
      </c>
      <c r="AE7" s="118">
        <v>0</v>
      </c>
      <c r="AF7" s="118">
        <v>0</v>
      </c>
      <c r="AG7" s="118">
        <v>0</v>
      </c>
      <c r="AH7" s="118">
        <v>0</v>
      </c>
      <c r="AI7" s="118">
        <v>0</v>
      </c>
      <c r="AJ7" s="118">
        <v>0</v>
      </c>
      <c r="AK7" s="118">
        <v>0</v>
      </c>
      <c r="AL7" s="118">
        <v>0</v>
      </c>
      <c r="AM7" s="118">
        <v>0</v>
      </c>
      <c r="AN7" s="118">
        <v>0</v>
      </c>
      <c r="AO7" s="118">
        <v>0</v>
      </c>
      <c r="AP7" s="118">
        <v>0</v>
      </c>
      <c r="AQ7" s="118">
        <v>0</v>
      </c>
      <c r="AR7" s="118">
        <v>0</v>
      </c>
      <c r="AS7" s="118">
        <v>0</v>
      </c>
      <c r="AT7" s="118">
        <v>0</v>
      </c>
      <c r="AU7" s="118">
        <v>0</v>
      </c>
      <c r="AV7" s="118">
        <v>0</v>
      </c>
      <c r="AW7" s="118">
        <v>0</v>
      </c>
      <c r="AX7" s="118">
        <v>0</v>
      </c>
      <c r="AY7" s="118">
        <v>0</v>
      </c>
      <c r="AZ7" s="118">
        <v>0</v>
      </c>
      <c r="BA7" s="118">
        <v>0</v>
      </c>
      <c r="BB7" s="118">
        <v>0</v>
      </c>
      <c r="BC7" s="118">
        <v>0</v>
      </c>
      <c r="BD7" s="118">
        <v>0</v>
      </c>
      <c r="BE7" s="118">
        <v>0</v>
      </c>
      <c r="BF7" s="118">
        <v>0</v>
      </c>
      <c r="BG7" s="118">
        <v>0</v>
      </c>
      <c r="BH7" s="118">
        <v>0</v>
      </c>
      <c r="BI7" s="118">
        <v>0</v>
      </c>
      <c r="BJ7" s="118">
        <v>0</v>
      </c>
      <c r="BK7" s="118">
        <v>0</v>
      </c>
      <c r="BL7" s="118">
        <v>0</v>
      </c>
      <c r="BM7" s="118">
        <v>0</v>
      </c>
      <c r="BN7" s="118">
        <v>0</v>
      </c>
      <c r="BO7" s="118">
        <v>0</v>
      </c>
      <c r="BP7" s="118">
        <v>0</v>
      </c>
      <c r="BQ7" s="118">
        <v>0</v>
      </c>
      <c r="BR7" s="118">
        <v>0</v>
      </c>
      <c r="BS7" s="118">
        <v>0</v>
      </c>
      <c r="BT7" s="118">
        <v>0</v>
      </c>
      <c r="BU7" s="118">
        <v>0</v>
      </c>
      <c r="BV7" s="118">
        <v>0</v>
      </c>
      <c r="BW7" s="118">
        <v>0</v>
      </c>
      <c r="BX7" s="118">
        <v>0</v>
      </c>
      <c r="BY7" s="118">
        <v>0</v>
      </c>
      <c r="BZ7" s="118">
        <v>0</v>
      </c>
      <c r="CA7" s="118">
        <v>0</v>
      </c>
      <c r="CB7" s="118">
        <v>0</v>
      </c>
      <c r="CC7" s="118">
        <v>0</v>
      </c>
      <c r="CD7" s="118">
        <v>0</v>
      </c>
      <c r="CE7" s="118">
        <v>0</v>
      </c>
      <c r="CF7" s="118">
        <v>0</v>
      </c>
      <c r="CG7" s="118">
        <v>0</v>
      </c>
      <c r="CH7" s="118">
        <v>0</v>
      </c>
      <c r="CI7" s="118">
        <v>0</v>
      </c>
      <c r="CJ7" s="118">
        <v>0</v>
      </c>
      <c r="CK7" s="118">
        <v>0</v>
      </c>
      <c r="CL7" s="118">
        <v>0</v>
      </c>
      <c r="CM7" s="118">
        <v>0</v>
      </c>
      <c r="CN7" s="118">
        <v>0</v>
      </c>
      <c r="CO7" s="118">
        <v>0</v>
      </c>
      <c r="CP7" s="118">
        <v>0</v>
      </c>
      <c r="CQ7" s="118">
        <v>0</v>
      </c>
      <c r="CR7" s="118">
        <v>0</v>
      </c>
      <c r="CS7" s="118">
        <v>0</v>
      </c>
      <c r="CT7" s="118">
        <v>0</v>
      </c>
      <c r="CU7" s="118">
        <v>0</v>
      </c>
      <c r="CV7" s="118">
        <v>0</v>
      </c>
      <c r="CW7" s="118">
        <v>0</v>
      </c>
      <c r="CX7" s="118">
        <v>0</v>
      </c>
      <c r="CY7" s="118">
        <v>0</v>
      </c>
      <c r="CZ7" s="118">
        <v>0</v>
      </c>
      <c r="DA7" s="118">
        <v>0</v>
      </c>
      <c r="DB7" s="118">
        <v>0</v>
      </c>
      <c r="DC7" s="118">
        <v>0</v>
      </c>
      <c r="DD7" s="118">
        <v>0</v>
      </c>
      <c r="DE7" s="118">
        <v>0</v>
      </c>
      <c r="DF7" s="91">
        <v>9319</v>
      </c>
      <c r="DG7" s="119">
        <v>0</v>
      </c>
      <c r="DH7" s="90">
        <v>0</v>
      </c>
      <c r="DI7" s="90">
        <v>0</v>
      </c>
      <c r="DJ7" s="90">
        <v>0</v>
      </c>
      <c r="DK7" s="90">
        <v>0</v>
      </c>
      <c r="DL7" s="90">
        <v>0</v>
      </c>
      <c r="DM7" s="90">
        <v>0</v>
      </c>
      <c r="DN7" s="91">
        <v>0</v>
      </c>
      <c r="DO7" s="91">
        <v>9319</v>
      </c>
      <c r="DP7" s="91">
        <v>0</v>
      </c>
      <c r="DQ7" s="91">
        <v>0</v>
      </c>
      <c r="DR7" s="91">
        <v>0</v>
      </c>
      <c r="DS7" s="91">
        <v>0</v>
      </c>
      <c r="DT7" s="91">
        <v>0</v>
      </c>
      <c r="DU7" s="91">
        <v>9319</v>
      </c>
      <c r="DV7" s="90">
        <v>0</v>
      </c>
      <c r="DW7" s="90">
        <v>0</v>
      </c>
      <c r="DX7" s="90">
        <v>0</v>
      </c>
      <c r="DY7" s="91">
        <v>0</v>
      </c>
      <c r="DZ7" s="91">
        <v>0</v>
      </c>
      <c r="EA7" s="91">
        <v>0</v>
      </c>
      <c r="EB7" s="91">
        <v>0</v>
      </c>
      <c r="EC7" s="120">
        <v>9319</v>
      </c>
    </row>
    <row r="8" spans="1:133">
      <c r="A8" s="87">
        <v>4</v>
      </c>
      <c r="B8" s="4" t="s">
        <v>129</v>
      </c>
      <c r="C8" s="118">
        <v>82</v>
      </c>
      <c r="D8" s="118">
        <v>0</v>
      </c>
      <c r="E8" s="118">
        <v>0</v>
      </c>
      <c r="F8" s="118">
        <v>1797</v>
      </c>
      <c r="G8" s="118">
        <v>19</v>
      </c>
      <c r="H8" s="118">
        <v>0</v>
      </c>
      <c r="I8" s="118">
        <v>0</v>
      </c>
      <c r="J8" s="118">
        <v>1049</v>
      </c>
      <c r="K8" s="118">
        <v>0</v>
      </c>
      <c r="L8" s="118">
        <v>9</v>
      </c>
      <c r="M8" s="118">
        <v>0</v>
      </c>
      <c r="N8" s="118">
        <v>1</v>
      </c>
      <c r="O8" s="118">
        <v>0</v>
      </c>
      <c r="P8" s="118">
        <v>6963</v>
      </c>
      <c r="Q8" s="118">
        <v>1</v>
      </c>
      <c r="R8" s="118">
        <v>31</v>
      </c>
      <c r="S8" s="118">
        <v>0</v>
      </c>
      <c r="T8" s="118">
        <v>0</v>
      </c>
      <c r="U8" s="118">
        <v>0</v>
      </c>
      <c r="V8" s="118">
        <v>48</v>
      </c>
      <c r="W8" s="118">
        <v>0</v>
      </c>
      <c r="X8" s="118">
        <v>0</v>
      </c>
      <c r="Y8" s="118">
        <v>0</v>
      </c>
      <c r="Z8" s="118">
        <v>0</v>
      </c>
      <c r="AA8" s="118">
        <v>0</v>
      </c>
      <c r="AB8" s="118">
        <v>454</v>
      </c>
      <c r="AC8" s="118">
        <v>0</v>
      </c>
      <c r="AD8" s="118">
        <v>0</v>
      </c>
      <c r="AE8" s="118">
        <v>0</v>
      </c>
      <c r="AF8" s="118">
        <v>0</v>
      </c>
      <c r="AG8" s="118">
        <v>28</v>
      </c>
      <c r="AH8" s="118">
        <v>0</v>
      </c>
      <c r="AI8" s="118">
        <v>0</v>
      </c>
      <c r="AJ8" s="118">
        <v>0</v>
      </c>
      <c r="AK8" s="118">
        <v>0</v>
      </c>
      <c r="AL8" s="118">
        <v>0</v>
      </c>
      <c r="AM8" s="118">
        <v>0</v>
      </c>
      <c r="AN8" s="118">
        <v>0</v>
      </c>
      <c r="AO8" s="118">
        <v>0</v>
      </c>
      <c r="AP8" s="118">
        <v>0</v>
      </c>
      <c r="AQ8" s="118">
        <v>0</v>
      </c>
      <c r="AR8" s="118">
        <v>0</v>
      </c>
      <c r="AS8" s="118">
        <v>0</v>
      </c>
      <c r="AT8" s="118">
        <v>0</v>
      </c>
      <c r="AU8" s="118">
        <v>0</v>
      </c>
      <c r="AV8" s="118">
        <v>0</v>
      </c>
      <c r="AW8" s="118">
        <v>0</v>
      </c>
      <c r="AX8" s="118">
        <v>0</v>
      </c>
      <c r="AY8" s="118">
        <v>0</v>
      </c>
      <c r="AZ8" s="118">
        <v>0</v>
      </c>
      <c r="BA8" s="118">
        <v>0</v>
      </c>
      <c r="BB8" s="118">
        <v>0</v>
      </c>
      <c r="BC8" s="118">
        <v>0</v>
      </c>
      <c r="BD8" s="118">
        <v>0</v>
      </c>
      <c r="BE8" s="118">
        <v>0</v>
      </c>
      <c r="BF8" s="118">
        <v>0</v>
      </c>
      <c r="BG8" s="118">
        <v>0</v>
      </c>
      <c r="BH8" s="118">
        <v>1</v>
      </c>
      <c r="BI8" s="118">
        <v>0</v>
      </c>
      <c r="BJ8" s="118">
        <v>114</v>
      </c>
      <c r="BK8" s="118">
        <v>0</v>
      </c>
      <c r="BL8" s="118">
        <v>11</v>
      </c>
      <c r="BM8" s="118">
        <v>16</v>
      </c>
      <c r="BN8" s="118">
        <v>20</v>
      </c>
      <c r="BO8" s="118">
        <v>7</v>
      </c>
      <c r="BP8" s="118">
        <v>0</v>
      </c>
      <c r="BQ8" s="118">
        <v>0</v>
      </c>
      <c r="BR8" s="118">
        <v>0</v>
      </c>
      <c r="BS8" s="118">
        <v>0</v>
      </c>
      <c r="BT8" s="118">
        <v>0</v>
      </c>
      <c r="BU8" s="118">
        <v>0</v>
      </c>
      <c r="BV8" s="118">
        <v>0</v>
      </c>
      <c r="BW8" s="118">
        <v>0</v>
      </c>
      <c r="BX8" s="118">
        <v>0</v>
      </c>
      <c r="BY8" s="118">
        <v>0</v>
      </c>
      <c r="BZ8" s="118">
        <v>0</v>
      </c>
      <c r="CA8" s="118">
        <v>0</v>
      </c>
      <c r="CB8" s="118">
        <v>0</v>
      </c>
      <c r="CC8" s="118">
        <v>0</v>
      </c>
      <c r="CD8" s="118">
        <v>0</v>
      </c>
      <c r="CE8" s="118">
        <v>0</v>
      </c>
      <c r="CF8" s="118">
        <v>0</v>
      </c>
      <c r="CG8" s="118">
        <v>0</v>
      </c>
      <c r="CH8" s="118">
        <v>0</v>
      </c>
      <c r="CI8" s="118">
        <v>0</v>
      </c>
      <c r="CJ8" s="118">
        <v>0</v>
      </c>
      <c r="CK8" s="118">
        <v>0</v>
      </c>
      <c r="CL8" s="118">
        <v>4</v>
      </c>
      <c r="CM8" s="118">
        <v>46</v>
      </c>
      <c r="CN8" s="118">
        <v>32</v>
      </c>
      <c r="CO8" s="118">
        <v>13</v>
      </c>
      <c r="CP8" s="118">
        <v>0</v>
      </c>
      <c r="CQ8" s="118">
        <v>35</v>
      </c>
      <c r="CR8" s="118">
        <v>85</v>
      </c>
      <c r="CS8" s="118">
        <v>0</v>
      </c>
      <c r="CT8" s="118">
        <v>0</v>
      </c>
      <c r="CU8" s="118">
        <v>0</v>
      </c>
      <c r="CV8" s="118">
        <v>0</v>
      </c>
      <c r="CW8" s="118">
        <v>0</v>
      </c>
      <c r="CX8" s="118">
        <v>189</v>
      </c>
      <c r="CY8" s="118">
        <v>1502</v>
      </c>
      <c r="CZ8" s="118">
        <v>0</v>
      </c>
      <c r="DA8" s="118">
        <v>0</v>
      </c>
      <c r="DB8" s="118">
        <v>0</v>
      </c>
      <c r="DC8" s="118">
        <v>25</v>
      </c>
      <c r="DD8" s="118">
        <v>0</v>
      </c>
      <c r="DE8" s="118">
        <v>0</v>
      </c>
      <c r="DF8" s="91">
        <v>12582</v>
      </c>
      <c r="DG8" s="119">
        <v>113</v>
      </c>
      <c r="DH8" s="90">
        <v>5780</v>
      </c>
      <c r="DI8" s="90">
        <v>0</v>
      </c>
      <c r="DJ8" s="90">
        <v>0</v>
      </c>
      <c r="DK8" s="90">
        <v>0</v>
      </c>
      <c r="DL8" s="90">
        <v>0</v>
      </c>
      <c r="DM8" s="90">
        <v>2927</v>
      </c>
      <c r="DN8" s="91">
        <v>8820</v>
      </c>
      <c r="DO8" s="91">
        <v>21402</v>
      </c>
      <c r="DP8" s="91">
        <v>209</v>
      </c>
      <c r="DQ8" s="91">
        <v>209</v>
      </c>
      <c r="DR8" s="91">
        <v>888</v>
      </c>
      <c r="DS8" s="91">
        <v>1097</v>
      </c>
      <c r="DT8" s="91">
        <v>9917</v>
      </c>
      <c r="DU8" s="91">
        <v>22499</v>
      </c>
      <c r="DV8" s="90">
        <v>-2417</v>
      </c>
      <c r="DW8" s="90">
        <v>-36</v>
      </c>
      <c r="DX8" s="90">
        <v>-224</v>
      </c>
      <c r="DY8" s="91">
        <v>-2677</v>
      </c>
      <c r="DZ8" s="91">
        <v>-10303</v>
      </c>
      <c r="EA8" s="91">
        <v>-12980</v>
      </c>
      <c r="EB8" s="91">
        <v>-3063</v>
      </c>
      <c r="EC8" s="120">
        <v>9519</v>
      </c>
    </row>
    <row r="9" spans="1:133">
      <c r="A9" s="87">
        <v>5</v>
      </c>
      <c r="B9" s="4" t="s">
        <v>130</v>
      </c>
      <c r="C9" s="118">
        <v>0</v>
      </c>
      <c r="D9" s="118">
        <v>0</v>
      </c>
      <c r="E9" s="118">
        <v>0</v>
      </c>
      <c r="F9" s="118">
        <v>0</v>
      </c>
      <c r="G9" s="118">
        <v>2716</v>
      </c>
      <c r="H9" s="118">
        <v>0</v>
      </c>
      <c r="I9" s="118">
        <v>0</v>
      </c>
      <c r="J9" s="118">
        <v>22539</v>
      </c>
      <c r="K9" s="118">
        <v>0</v>
      </c>
      <c r="L9" s="118">
        <v>69</v>
      </c>
      <c r="M9" s="118">
        <v>0</v>
      </c>
      <c r="N9" s="118">
        <v>0</v>
      </c>
      <c r="O9" s="118">
        <v>0</v>
      </c>
      <c r="P9" s="118">
        <v>0</v>
      </c>
      <c r="Q9" s="118">
        <v>0</v>
      </c>
      <c r="R9" s="118">
        <v>0</v>
      </c>
      <c r="S9" s="118">
        <v>0</v>
      </c>
      <c r="T9" s="118">
        <v>0</v>
      </c>
      <c r="U9" s="118">
        <v>1</v>
      </c>
      <c r="V9" s="118">
        <v>0</v>
      </c>
      <c r="W9" s="118">
        <v>0</v>
      </c>
      <c r="X9" s="118">
        <v>0</v>
      </c>
      <c r="Y9" s="118">
        <v>0</v>
      </c>
      <c r="Z9" s="118">
        <v>0</v>
      </c>
      <c r="AA9" s="118">
        <v>81</v>
      </c>
      <c r="AB9" s="118">
        <v>0</v>
      </c>
      <c r="AC9" s="118">
        <v>0</v>
      </c>
      <c r="AD9" s="118">
        <v>0</v>
      </c>
      <c r="AE9" s="118">
        <v>0</v>
      </c>
      <c r="AF9" s="118">
        <v>0</v>
      </c>
      <c r="AG9" s="118">
        <v>0</v>
      </c>
      <c r="AH9" s="118">
        <v>0</v>
      </c>
      <c r="AI9" s="118">
        <v>0</v>
      </c>
      <c r="AJ9" s="118">
        <v>0</v>
      </c>
      <c r="AK9" s="118">
        <v>0</v>
      </c>
      <c r="AL9" s="118">
        <v>0</v>
      </c>
      <c r="AM9" s="118">
        <v>0</v>
      </c>
      <c r="AN9" s="118">
        <v>0</v>
      </c>
      <c r="AO9" s="118">
        <v>0</v>
      </c>
      <c r="AP9" s="118">
        <v>0</v>
      </c>
      <c r="AQ9" s="118">
        <v>0</v>
      </c>
      <c r="AR9" s="118">
        <v>0</v>
      </c>
      <c r="AS9" s="118">
        <v>0</v>
      </c>
      <c r="AT9" s="118">
        <v>0</v>
      </c>
      <c r="AU9" s="118">
        <v>0</v>
      </c>
      <c r="AV9" s="118">
        <v>0</v>
      </c>
      <c r="AW9" s="118">
        <v>0</v>
      </c>
      <c r="AX9" s="118">
        <v>0</v>
      </c>
      <c r="AY9" s="118">
        <v>0</v>
      </c>
      <c r="AZ9" s="118">
        <v>0</v>
      </c>
      <c r="BA9" s="118">
        <v>0</v>
      </c>
      <c r="BB9" s="118">
        <v>0</v>
      </c>
      <c r="BC9" s="118">
        <v>0</v>
      </c>
      <c r="BD9" s="118">
        <v>0</v>
      </c>
      <c r="BE9" s="118">
        <v>0</v>
      </c>
      <c r="BF9" s="118">
        <v>0</v>
      </c>
      <c r="BG9" s="118">
        <v>0</v>
      </c>
      <c r="BH9" s="118">
        <v>0</v>
      </c>
      <c r="BI9" s="118">
        <v>0</v>
      </c>
      <c r="BJ9" s="118">
        <v>793</v>
      </c>
      <c r="BK9" s="118">
        <v>0</v>
      </c>
      <c r="BL9" s="118">
        <v>0</v>
      </c>
      <c r="BM9" s="118">
        <v>0</v>
      </c>
      <c r="BN9" s="118">
        <v>0</v>
      </c>
      <c r="BO9" s="118">
        <v>0</v>
      </c>
      <c r="BP9" s="118">
        <v>0</v>
      </c>
      <c r="BQ9" s="118">
        <v>0</v>
      </c>
      <c r="BR9" s="118">
        <v>0</v>
      </c>
      <c r="BS9" s="118">
        <v>0</v>
      </c>
      <c r="BT9" s="118">
        <v>0</v>
      </c>
      <c r="BU9" s="118">
        <v>0</v>
      </c>
      <c r="BV9" s="118">
        <v>0</v>
      </c>
      <c r="BW9" s="118">
        <v>0</v>
      </c>
      <c r="BX9" s="118">
        <v>0</v>
      </c>
      <c r="BY9" s="118">
        <v>0</v>
      </c>
      <c r="BZ9" s="118">
        <v>0</v>
      </c>
      <c r="CA9" s="118">
        <v>0</v>
      </c>
      <c r="CB9" s="118">
        <v>0</v>
      </c>
      <c r="CC9" s="118">
        <v>0</v>
      </c>
      <c r="CD9" s="118">
        <v>0</v>
      </c>
      <c r="CE9" s="118">
        <v>5</v>
      </c>
      <c r="CF9" s="118">
        <v>0</v>
      </c>
      <c r="CG9" s="118">
        <v>0</v>
      </c>
      <c r="CH9" s="118">
        <v>0</v>
      </c>
      <c r="CI9" s="118">
        <v>0</v>
      </c>
      <c r="CJ9" s="118">
        <v>0</v>
      </c>
      <c r="CK9" s="118">
        <v>0</v>
      </c>
      <c r="CL9" s="118">
        <v>7</v>
      </c>
      <c r="CM9" s="118">
        <v>44</v>
      </c>
      <c r="CN9" s="118">
        <v>106</v>
      </c>
      <c r="CO9" s="118">
        <v>237</v>
      </c>
      <c r="CP9" s="118">
        <v>0</v>
      </c>
      <c r="CQ9" s="118">
        <v>183</v>
      </c>
      <c r="CR9" s="118">
        <v>466</v>
      </c>
      <c r="CS9" s="118">
        <v>0</v>
      </c>
      <c r="CT9" s="118">
        <v>0</v>
      </c>
      <c r="CU9" s="118">
        <v>0</v>
      </c>
      <c r="CV9" s="118">
        <v>0</v>
      </c>
      <c r="CW9" s="118">
        <v>0</v>
      </c>
      <c r="CX9" s="118">
        <v>669</v>
      </c>
      <c r="CY9" s="118">
        <v>4816</v>
      </c>
      <c r="CZ9" s="118">
        <v>0</v>
      </c>
      <c r="DA9" s="118">
        <v>6</v>
      </c>
      <c r="DB9" s="118">
        <v>0</v>
      </c>
      <c r="DC9" s="118">
        <v>65</v>
      </c>
      <c r="DD9" s="118">
        <v>0</v>
      </c>
      <c r="DE9" s="118">
        <v>0</v>
      </c>
      <c r="DF9" s="91">
        <v>32803</v>
      </c>
      <c r="DG9" s="119">
        <v>471</v>
      </c>
      <c r="DH9" s="90">
        <v>13179</v>
      </c>
      <c r="DI9" s="90">
        <v>0</v>
      </c>
      <c r="DJ9" s="90">
        <v>0</v>
      </c>
      <c r="DK9" s="90">
        <v>0</v>
      </c>
      <c r="DL9" s="90">
        <v>0</v>
      </c>
      <c r="DM9" s="90">
        <v>787</v>
      </c>
      <c r="DN9" s="91">
        <v>14437</v>
      </c>
      <c r="DO9" s="91">
        <v>47240</v>
      </c>
      <c r="DP9" s="91">
        <v>1426</v>
      </c>
      <c r="DQ9" s="91">
        <v>1426</v>
      </c>
      <c r="DR9" s="91">
        <v>43511</v>
      </c>
      <c r="DS9" s="91">
        <v>44937</v>
      </c>
      <c r="DT9" s="91">
        <v>59374</v>
      </c>
      <c r="DU9" s="91">
        <v>92177</v>
      </c>
      <c r="DV9" s="90">
        <v>-4733</v>
      </c>
      <c r="DW9" s="90">
        <v>-202</v>
      </c>
      <c r="DX9" s="90">
        <v>-394</v>
      </c>
      <c r="DY9" s="91">
        <v>-5329</v>
      </c>
      <c r="DZ9" s="91">
        <v>-35925</v>
      </c>
      <c r="EA9" s="91">
        <v>-41254</v>
      </c>
      <c r="EB9" s="91">
        <v>18120</v>
      </c>
      <c r="EC9" s="120">
        <v>50923</v>
      </c>
    </row>
    <row r="10" spans="1:133">
      <c r="A10" s="87">
        <v>6</v>
      </c>
      <c r="B10" s="4" t="s">
        <v>3</v>
      </c>
      <c r="C10" s="118">
        <v>0</v>
      </c>
      <c r="D10" s="118">
        <v>1</v>
      </c>
      <c r="E10" s="118">
        <v>0</v>
      </c>
      <c r="F10" s="118">
        <v>0</v>
      </c>
      <c r="G10" s="118">
        <v>0</v>
      </c>
      <c r="H10" s="118">
        <v>0</v>
      </c>
      <c r="I10" s="118">
        <v>0</v>
      </c>
      <c r="J10" s="118">
        <v>347</v>
      </c>
      <c r="K10" s="118">
        <v>78</v>
      </c>
      <c r="L10" s="118">
        <v>7</v>
      </c>
      <c r="M10" s="118">
        <v>0</v>
      </c>
      <c r="N10" s="118">
        <v>14</v>
      </c>
      <c r="O10" s="118">
        <v>3</v>
      </c>
      <c r="P10" s="118">
        <v>0</v>
      </c>
      <c r="Q10" s="118">
        <v>0</v>
      </c>
      <c r="R10" s="118">
        <v>591</v>
      </c>
      <c r="S10" s="118">
        <v>2</v>
      </c>
      <c r="T10" s="118">
        <v>0</v>
      </c>
      <c r="U10" s="118">
        <v>904</v>
      </c>
      <c r="V10" s="118">
        <v>1089</v>
      </c>
      <c r="W10" s="118">
        <v>2</v>
      </c>
      <c r="X10" s="118">
        <v>1119</v>
      </c>
      <c r="Y10" s="118">
        <v>88</v>
      </c>
      <c r="Z10" s="118">
        <v>687</v>
      </c>
      <c r="AA10" s="118">
        <v>80</v>
      </c>
      <c r="AB10" s="118">
        <v>151</v>
      </c>
      <c r="AC10" s="118">
        <v>26327</v>
      </c>
      <c r="AD10" s="118">
        <v>45057</v>
      </c>
      <c r="AE10" s="118">
        <v>8</v>
      </c>
      <c r="AF10" s="118">
        <v>7</v>
      </c>
      <c r="AG10" s="118">
        <v>0</v>
      </c>
      <c r="AH10" s="118">
        <v>279</v>
      </c>
      <c r="AI10" s="118">
        <v>2083</v>
      </c>
      <c r="AJ10" s="118">
        <v>51</v>
      </c>
      <c r="AK10" s="118">
        <v>414</v>
      </c>
      <c r="AL10" s="118">
        <v>3486</v>
      </c>
      <c r="AM10" s="118">
        <v>2052</v>
      </c>
      <c r="AN10" s="118">
        <v>209</v>
      </c>
      <c r="AO10" s="118">
        <v>3</v>
      </c>
      <c r="AP10" s="118">
        <v>54</v>
      </c>
      <c r="AQ10" s="118">
        <v>31</v>
      </c>
      <c r="AR10" s="118">
        <v>5</v>
      </c>
      <c r="AS10" s="118">
        <v>30</v>
      </c>
      <c r="AT10" s="118">
        <v>43</v>
      </c>
      <c r="AU10" s="118">
        <v>8</v>
      </c>
      <c r="AV10" s="118">
        <v>0</v>
      </c>
      <c r="AW10" s="118">
        <v>11</v>
      </c>
      <c r="AX10" s="118">
        <v>13</v>
      </c>
      <c r="AY10" s="118">
        <v>19</v>
      </c>
      <c r="AZ10" s="118">
        <v>0</v>
      </c>
      <c r="BA10" s="118">
        <v>0</v>
      </c>
      <c r="BB10" s="118">
        <v>2</v>
      </c>
      <c r="BC10" s="118">
        <v>0</v>
      </c>
      <c r="BD10" s="118">
        <v>0</v>
      </c>
      <c r="BE10" s="118">
        <v>0</v>
      </c>
      <c r="BF10" s="118">
        <v>0</v>
      </c>
      <c r="BG10" s="118">
        <v>33</v>
      </c>
      <c r="BH10" s="118">
        <v>0</v>
      </c>
      <c r="BI10" s="118">
        <v>15</v>
      </c>
      <c r="BJ10" s="118">
        <v>3</v>
      </c>
      <c r="BK10" s="118">
        <v>11</v>
      </c>
      <c r="BL10" s="118">
        <v>0</v>
      </c>
      <c r="BM10" s="118">
        <v>0</v>
      </c>
      <c r="BN10" s="118">
        <v>2</v>
      </c>
      <c r="BO10" s="118">
        <v>1</v>
      </c>
      <c r="BP10" s="118">
        <v>213310</v>
      </c>
      <c r="BQ10" s="118">
        <v>141108</v>
      </c>
      <c r="BR10" s="118">
        <v>0</v>
      </c>
      <c r="BS10" s="118">
        <v>0</v>
      </c>
      <c r="BT10" s="118">
        <v>5</v>
      </c>
      <c r="BU10" s="118">
        <v>1</v>
      </c>
      <c r="BV10" s="118">
        <v>2</v>
      </c>
      <c r="BW10" s="118">
        <v>0</v>
      </c>
      <c r="BX10" s="118">
        <v>0</v>
      </c>
      <c r="BY10" s="118">
        <v>2</v>
      </c>
      <c r="BZ10" s="118">
        <v>0</v>
      </c>
      <c r="CA10" s="118">
        <v>0</v>
      </c>
      <c r="CB10" s="118">
        <v>0</v>
      </c>
      <c r="CC10" s="118">
        <v>1</v>
      </c>
      <c r="CD10" s="118">
        <v>1</v>
      </c>
      <c r="CE10" s="118">
        <v>5</v>
      </c>
      <c r="CF10" s="118">
        <v>0</v>
      </c>
      <c r="CG10" s="118">
        <v>0</v>
      </c>
      <c r="CH10" s="118">
        <v>0</v>
      </c>
      <c r="CI10" s="118">
        <v>0</v>
      </c>
      <c r="CJ10" s="118">
        <v>0</v>
      </c>
      <c r="CK10" s="118">
        <v>0</v>
      </c>
      <c r="CL10" s="118">
        <v>0</v>
      </c>
      <c r="CM10" s="118">
        <v>4</v>
      </c>
      <c r="CN10" s="118">
        <v>58</v>
      </c>
      <c r="CO10" s="118">
        <v>11</v>
      </c>
      <c r="CP10" s="118">
        <v>0</v>
      </c>
      <c r="CQ10" s="118">
        <v>1</v>
      </c>
      <c r="CR10" s="118">
        <v>4</v>
      </c>
      <c r="CS10" s="118">
        <v>6</v>
      </c>
      <c r="CT10" s="118">
        <v>9</v>
      </c>
      <c r="CU10" s="118">
        <v>0</v>
      </c>
      <c r="CV10" s="118">
        <v>0</v>
      </c>
      <c r="CW10" s="118">
        <v>0</v>
      </c>
      <c r="CX10" s="118">
        <v>7</v>
      </c>
      <c r="CY10" s="118">
        <v>0</v>
      </c>
      <c r="CZ10" s="118">
        <v>8</v>
      </c>
      <c r="DA10" s="118">
        <v>2</v>
      </c>
      <c r="DB10" s="118">
        <v>0</v>
      </c>
      <c r="DC10" s="118">
        <v>0</v>
      </c>
      <c r="DD10" s="118">
        <v>0</v>
      </c>
      <c r="DE10" s="118">
        <v>0</v>
      </c>
      <c r="DF10" s="91">
        <v>439965</v>
      </c>
      <c r="DG10" s="119">
        <v>0</v>
      </c>
      <c r="DH10" s="90">
        <v>0</v>
      </c>
      <c r="DI10" s="90">
        <v>0</v>
      </c>
      <c r="DJ10" s="90">
        <v>0</v>
      </c>
      <c r="DK10" s="90">
        <v>0</v>
      </c>
      <c r="DL10" s="90">
        <v>0</v>
      </c>
      <c r="DM10" s="90">
        <v>8929</v>
      </c>
      <c r="DN10" s="91">
        <v>8929</v>
      </c>
      <c r="DO10" s="91">
        <v>448894</v>
      </c>
      <c r="DP10" s="91">
        <v>0</v>
      </c>
      <c r="DQ10" s="91">
        <v>0</v>
      </c>
      <c r="DR10" s="91">
        <v>0</v>
      </c>
      <c r="DS10" s="91">
        <v>0</v>
      </c>
      <c r="DT10" s="91">
        <v>8929</v>
      </c>
      <c r="DU10" s="91">
        <v>448894</v>
      </c>
      <c r="DV10" s="90">
        <v>-384872</v>
      </c>
      <c r="DW10" s="90">
        <v>0</v>
      </c>
      <c r="DX10" s="90">
        <v>-63259</v>
      </c>
      <c r="DY10" s="91">
        <v>-448131</v>
      </c>
      <c r="DZ10" s="91">
        <v>-763</v>
      </c>
      <c r="EA10" s="91">
        <v>-448894</v>
      </c>
      <c r="EB10" s="91">
        <v>-439965</v>
      </c>
      <c r="EC10" s="120">
        <v>0</v>
      </c>
    </row>
    <row r="11" spans="1:133">
      <c r="A11" s="87">
        <v>7</v>
      </c>
      <c r="B11" s="4" t="s">
        <v>153</v>
      </c>
      <c r="C11" s="118">
        <v>0</v>
      </c>
      <c r="D11" s="118">
        <v>0</v>
      </c>
      <c r="E11" s="118">
        <v>0</v>
      </c>
      <c r="F11" s="118">
        <v>4</v>
      </c>
      <c r="G11" s="118">
        <v>0</v>
      </c>
      <c r="H11" s="118">
        <v>0</v>
      </c>
      <c r="I11" s="118">
        <v>5</v>
      </c>
      <c r="J11" s="118">
        <v>8</v>
      </c>
      <c r="K11" s="118">
        <v>0</v>
      </c>
      <c r="L11" s="118">
        <v>2</v>
      </c>
      <c r="M11" s="118">
        <v>0</v>
      </c>
      <c r="N11" s="118">
        <v>0</v>
      </c>
      <c r="O11" s="118">
        <v>0</v>
      </c>
      <c r="P11" s="118">
        <v>0</v>
      </c>
      <c r="Q11" s="118">
        <v>0</v>
      </c>
      <c r="R11" s="118">
        <v>173</v>
      </c>
      <c r="S11" s="118">
        <v>1</v>
      </c>
      <c r="T11" s="118">
        <v>0</v>
      </c>
      <c r="U11" s="118">
        <v>7</v>
      </c>
      <c r="V11" s="118">
        <v>3556</v>
      </c>
      <c r="W11" s="118">
        <v>0</v>
      </c>
      <c r="X11" s="118">
        <v>54</v>
      </c>
      <c r="Y11" s="118">
        <v>16</v>
      </c>
      <c r="Z11" s="118">
        <v>0</v>
      </c>
      <c r="AA11" s="118">
        <v>30</v>
      </c>
      <c r="AB11" s="118">
        <v>29</v>
      </c>
      <c r="AC11" s="118">
        <v>-20</v>
      </c>
      <c r="AD11" s="118">
        <v>1148</v>
      </c>
      <c r="AE11" s="118">
        <v>0</v>
      </c>
      <c r="AF11" s="118">
        <v>22</v>
      </c>
      <c r="AG11" s="118">
        <v>2</v>
      </c>
      <c r="AH11" s="118">
        <v>3525</v>
      </c>
      <c r="AI11" s="118">
        <v>4006</v>
      </c>
      <c r="AJ11" s="118">
        <v>272</v>
      </c>
      <c r="AK11" s="118">
        <v>3132</v>
      </c>
      <c r="AL11" s="118">
        <v>117118</v>
      </c>
      <c r="AM11" s="118">
        <v>0</v>
      </c>
      <c r="AN11" s="118">
        <v>20</v>
      </c>
      <c r="AO11" s="118">
        <v>0</v>
      </c>
      <c r="AP11" s="118">
        <v>27128</v>
      </c>
      <c r="AQ11" s="118">
        <v>8</v>
      </c>
      <c r="AR11" s="118">
        <v>9</v>
      </c>
      <c r="AS11" s="118">
        <v>1</v>
      </c>
      <c r="AT11" s="118">
        <v>4</v>
      </c>
      <c r="AU11" s="118">
        <v>6</v>
      </c>
      <c r="AV11" s="118">
        <v>5</v>
      </c>
      <c r="AW11" s="118">
        <v>0</v>
      </c>
      <c r="AX11" s="118">
        <v>0</v>
      </c>
      <c r="AY11" s="118">
        <v>0</v>
      </c>
      <c r="AZ11" s="118">
        <v>0</v>
      </c>
      <c r="BA11" s="118">
        <v>0</v>
      </c>
      <c r="BB11" s="118">
        <v>0</v>
      </c>
      <c r="BC11" s="118">
        <v>0</v>
      </c>
      <c r="BD11" s="118">
        <v>0</v>
      </c>
      <c r="BE11" s="118">
        <v>0</v>
      </c>
      <c r="BF11" s="118">
        <v>0</v>
      </c>
      <c r="BG11" s="118">
        <v>0</v>
      </c>
      <c r="BH11" s="118">
        <v>0</v>
      </c>
      <c r="BI11" s="118">
        <v>0</v>
      </c>
      <c r="BJ11" s="118">
        <v>64</v>
      </c>
      <c r="BK11" s="118">
        <v>0</v>
      </c>
      <c r="BL11" s="118">
        <v>1215</v>
      </c>
      <c r="BM11" s="118">
        <v>61</v>
      </c>
      <c r="BN11" s="118">
        <v>1626</v>
      </c>
      <c r="BO11" s="118">
        <v>1128</v>
      </c>
      <c r="BP11" s="118">
        <v>-18</v>
      </c>
      <c r="BQ11" s="118">
        <v>0</v>
      </c>
      <c r="BR11" s="118">
        <v>0</v>
      </c>
      <c r="BS11" s="118">
        <v>0</v>
      </c>
      <c r="BT11" s="118">
        <v>0</v>
      </c>
      <c r="BU11" s="118">
        <v>0</v>
      </c>
      <c r="BV11" s="118">
        <v>0</v>
      </c>
      <c r="BW11" s="118">
        <v>0</v>
      </c>
      <c r="BX11" s="118">
        <v>0</v>
      </c>
      <c r="BY11" s="118">
        <v>0</v>
      </c>
      <c r="BZ11" s="118">
        <v>0</v>
      </c>
      <c r="CA11" s="118">
        <v>0</v>
      </c>
      <c r="CB11" s="118">
        <v>0</v>
      </c>
      <c r="CC11" s="118">
        <v>0</v>
      </c>
      <c r="CD11" s="118">
        <v>0</v>
      </c>
      <c r="CE11" s="118">
        <v>0</v>
      </c>
      <c r="CF11" s="118">
        <v>0</v>
      </c>
      <c r="CG11" s="118">
        <v>0</v>
      </c>
      <c r="CH11" s="118">
        <v>0</v>
      </c>
      <c r="CI11" s="118">
        <v>0</v>
      </c>
      <c r="CJ11" s="118">
        <v>0</v>
      </c>
      <c r="CK11" s="118">
        <v>0</v>
      </c>
      <c r="CL11" s="118">
        <v>9</v>
      </c>
      <c r="CM11" s="118">
        <v>0</v>
      </c>
      <c r="CN11" s="118">
        <v>0</v>
      </c>
      <c r="CO11" s="118">
        <v>0</v>
      </c>
      <c r="CP11" s="118">
        <v>0</v>
      </c>
      <c r="CQ11" s="118">
        <v>0</v>
      </c>
      <c r="CR11" s="118">
        <v>0</v>
      </c>
      <c r="CS11" s="118">
        <v>0</v>
      </c>
      <c r="CT11" s="118">
        <v>0</v>
      </c>
      <c r="CU11" s="118">
        <v>0</v>
      </c>
      <c r="CV11" s="118">
        <v>0</v>
      </c>
      <c r="CW11" s="118">
        <v>0</v>
      </c>
      <c r="CX11" s="118">
        <v>-8</v>
      </c>
      <c r="CY11" s="118">
        <v>-28</v>
      </c>
      <c r="CZ11" s="118">
        <v>0</v>
      </c>
      <c r="DA11" s="118">
        <v>5</v>
      </c>
      <c r="DB11" s="118">
        <v>0</v>
      </c>
      <c r="DC11" s="118">
        <v>17</v>
      </c>
      <c r="DD11" s="118">
        <v>0</v>
      </c>
      <c r="DE11" s="118">
        <v>25</v>
      </c>
      <c r="DF11" s="91">
        <v>164367</v>
      </c>
      <c r="DG11" s="119">
        <v>-168</v>
      </c>
      <c r="DH11" s="90">
        <v>-221</v>
      </c>
      <c r="DI11" s="90">
        <v>0</v>
      </c>
      <c r="DJ11" s="90">
        <v>0</v>
      </c>
      <c r="DK11" s="90">
        <v>0</v>
      </c>
      <c r="DL11" s="90">
        <v>-161</v>
      </c>
      <c r="DM11" s="90">
        <v>1718</v>
      </c>
      <c r="DN11" s="91">
        <v>1168</v>
      </c>
      <c r="DO11" s="91">
        <v>165535</v>
      </c>
      <c r="DP11" s="91">
        <v>322</v>
      </c>
      <c r="DQ11" s="91">
        <v>322</v>
      </c>
      <c r="DR11" s="91">
        <v>505</v>
      </c>
      <c r="DS11" s="91">
        <v>827</v>
      </c>
      <c r="DT11" s="91">
        <v>1995</v>
      </c>
      <c r="DU11" s="91">
        <v>166362</v>
      </c>
      <c r="DV11" s="90">
        <v>-137676</v>
      </c>
      <c r="DW11" s="90">
        <v>0</v>
      </c>
      <c r="DX11" s="90">
        <v>-13768</v>
      </c>
      <c r="DY11" s="91">
        <v>-151444</v>
      </c>
      <c r="DZ11" s="91">
        <v>-8347</v>
      </c>
      <c r="EA11" s="91">
        <v>-159791</v>
      </c>
      <c r="EB11" s="91">
        <v>-157796</v>
      </c>
      <c r="EC11" s="120">
        <v>6571</v>
      </c>
    </row>
    <row r="12" spans="1:133">
      <c r="A12" s="87">
        <v>8</v>
      </c>
      <c r="B12" s="4" t="s">
        <v>131</v>
      </c>
      <c r="C12" s="118">
        <v>0</v>
      </c>
      <c r="D12" s="118">
        <v>616</v>
      </c>
      <c r="E12" s="118">
        <v>0</v>
      </c>
      <c r="F12" s="118">
        <v>55</v>
      </c>
      <c r="G12" s="118">
        <v>2798</v>
      </c>
      <c r="H12" s="118">
        <v>0</v>
      </c>
      <c r="I12" s="118">
        <v>0</v>
      </c>
      <c r="J12" s="118">
        <v>393934</v>
      </c>
      <c r="K12" s="118">
        <v>42374</v>
      </c>
      <c r="L12" s="118">
        <v>12606</v>
      </c>
      <c r="M12" s="118">
        <v>0</v>
      </c>
      <c r="N12" s="118">
        <v>13</v>
      </c>
      <c r="O12" s="118">
        <v>258</v>
      </c>
      <c r="P12" s="118">
        <v>22</v>
      </c>
      <c r="Q12" s="118">
        <v>0</v>
      </c>
      <c r="R12" s="118">
        <v>504</v>
      </c>
      <c r="S12" s="118">
        <v>17</v>
      </c>
      <c r="T12" s="118">
        <v>0</v>
      </c>
      <c r="U12" s="118">
        <v>1</v>
      </c>
      <c r="V12" s="118">
        <v>50</v>
      </c>
      <c r="W12" s="118">
        <v>0</v>
      </c>
      <c r="X12" s="118">
        <v>1664</v>
      </c>
      <c r="Y12" s="118">
        <v>11</v>
      </c>
      <c r="Z12" s="118">
        <v>0</v>
      </c>
      <c r="AA12" s="118">
        <v>5872</v>
      </c>
      <c r="AB12" s="118">
        <v>9446</v>
      </c>
      <c r="AC12" s="118">
        <v>0</v>
      </c>
      <c r="AD12" s="118">
        <v>0</v>
      </c>
      <c r="AE12" s="118">
        <v>8</v>
      </c>
      <c r="AF12" s="118">
        <v>0</v>
      </c>
      <c r="AG12" s="118">
        <v>540</v>
      </c>
      <c r="AH12" s="118">
        <v>1</v>
      </c>
      <c r="AI12" s="118">
        <v>0</v>
      </c>
      <c r="AJ12" s="118">
        <v>5</v>
      </c>
      <c r="AK12" s="118">
        <v>75</v>
      </c>
      <c r="AL12" s="118">
        <v>0</v>
      </c>
      <c r="AM12" s="118">
        <v>0</v>
      </c>
      <c r="AN12" s="118">
        <v>1</v>
      </c>
      <c r="AO12" s="118">
        <v>0</v>
      </c>
      <c r="AP12" s="118">
        <v>0</v>
      </c>
      <c r="AQ12" s="118">
        <v>0</v>
      </c>
      <c r="AR12" s="118">
        <v>0</v>
      </c>
      <c r="AS12" s="118">
        <v>0</v>
      </c>
      <c r="AT12" s="118">
        <v>0</v>
      </c>
      <c r="AU12" s="118">
        <v>0</v>
      </c>
      <c r="AV12" s="118">
        <v>0</v>
      </c>
      <c r="AW12" s="118">
        <v>0</v>
      </c>
      <c r="AX12" s="118">
        <v>0</v>
      </c>
      <c r="AY12" s="118">
        <v>0</v>
      </c>
      <c r="AZ12" s="118">
        <v>0</v>
      </c>
      <c r="BA12" s="118">
        <v>0</v>
      </c>
      <c r="BB12" s="118">
        <v>0</v>
      </c>
      <c r="BC12" s="118">
        <v>0</v>
      </c>
      <c r="BD12" s="118">
        <v>0</v>
      </c>
      <c r="BE12" s="118">
        <v>0</v>
      </c>
      <c r="BF12" s="118">
        <v>0</v>
      </c>
      <c r="BG12" s="118">
        <v>0</v>
      </c>
      <c r="BH12" s="118">
        <v>0</v>
      </c>
      <c r="BI12" s="118">
        <v>0</v>
      </c>
      <c r="BJ12" s="118">
        <v>636</v>
      </c>
      <c r="BK12" s="118">
        <v>0</v>
      </c>
      <c r="BL12" s="118">
        <v>0</v>
      </c>
      <c r="BM12" s="118">
        <v>0</v>
      </c>
      <c r="BN12" s="118">
        <v>0</v>
      </c>
      <c r="BO12" s="118">
        <v>0</v>
      </c>
      <c r="BP12" s="118">
        <v>0</v>
      </c>
      <c r="BQ12" s="118">
        <v>0</v>
      </c>
      <c r="BR12" s="118">
        <v>0</v>
      </c>
      <c r="BS12" s="118">
        <v>0</v>
      </c>
      <c r="BT12" s="118">
        <v>0</v>
      </c>
      <c r="BU12" s="118">
        <v>0</v>
      </c>
      <c r="BV12" s="118">
        <v>0</v>
      </c>
      <c r="BW12" s="118">
        <v>0</v>
      </c>
      <c r="BX12" s="118">
        <v>0</v>
      </c>
      <c r="BY12" s="118">
        <v>0</v>
      </c>
      <c r="BZ12" s="118">
        <v>0</v>
      </c>
      <c r="CA12" s="118">
        <v>0</v>
      </c>
      <c r="CB12" s="118">
        <v>0</v>
      </c>
      <c r="CC12" s="118">
        <v>0</v>
      </c>
      <c r="CD12" s="118">
        <v>0</v>
      </c>
      <c r="CE12" s="118">
        <v>69</v>
      </c>
      <c r="CF12" s="118">
        <v>0</v>
      </c>
      <c r="CG12" s="118">
        <v>0</v>
      </c>
      <c r="CH12" s="118">
        <v>0</v>
      </c>
      <c r="CI12" s="118">
        <v>0</v>
      </c>
      <c r="CJ12" s="118">
        <v>0</v>
      </c>
      <c r="CK12" s="118">
        <v>0</v>
      </c>
      <c r="CL12" s="118">
        <v>931</v>
      </c>
      <c r="CM12" s="118">
        <v>5381</v>
      </c>
      <c r="CN12" s="118">
        <v>1120</v>
      </c>
      <c r="CO12" s="118">
        <v>5281</v>
      </c>
      <c r="CP12" s="118">
        <v>0</v>
      </c>
      <c r="CQ12" s="118">
        <v>4077</v>
      </c>
      <c r="CR12" s="118">
        <v>9115</v>
      </c>
      <c r="CS12" s="118">
        <v>322</v>
      </c>
      <c r="CT12" s="118">
        <v>0</v>
      </c>
      <c r="CU12" s="118">
        <v>0</v>
      </c>
      <c r="CV12" s="118">
        <v>0</v>
      </c>
      <c r="CW12" s="118">
        <v>0</v>
      </c>
      <c r="CX12" s="118">
        <v>8607</v>
      </c>
      <c r="CY12" s="118">
        <v>104721</v>
      </c>
      <c r="CZ12" s="118">
        <v>0</v>
      </c>
      <c r="DA12" s="118">
        <v>12</v>
      </c>
      <c r="DB12" s="118">
        <v>0</v>
      </c>
      <c r="DC12" s="118">
        <v>1082</v>
      </c>
      <c r="DD12" s="118">
        <v>0</v>
      </c>
      <c r="DE12" s="118">
        <v>0</v>
      </c>
      <c r="DF12" s="91">
        <v>612225</v>
      </c>
      <c r="DG12" s="119">
        <v>16501</v>
      </c>
      <c r="DH12" s="90">
        <v>850761</v>
      </c>
      <c r="DI12" s="90">
        <v>0</v>
      </c>
      <c r="DJ12" s="90">
        <v>0</v>
      </c>
      <c r="DK12" s="90">
        <v>0</v>
      </c>
      <c r="DL12" s="90">
        <v>0</v>
      </c>
      <c r="DM12" s="90">
        <v>-6922</v>
      </c>
      <c r="DN12" s="91">
        <v>860340</v>
      </c>
      <c r="DO12" s="91">
        <v>1472565</v>
      </c>
      <c r="DP12" s="91">
        <v>9024</v>
      </c>
      <c r="DQ12" s="91">
        <v>9024</v>
      </c>
      <c r="DR12" s="91">
        <v>1219932</v>
      </c>
      <c r="DS12" s="91">
        <v>1228956</v>
      </c>
      <c r="DT12" s="91">
        <v>2089296</v>
      </c>
      <c r="DU12" s="91">
        <v>2701521</v>
      </c>
      <c r="DV12" s="90">
        <v>-196357</v>
      </c>
      <c r="DW12" s="90">
        <v>-14449</v>
      </c>
      <c r="DX12" s="90">
        <v>-16679</v>
      </c>
      <c r="DY12" s="91">
        <v>-227485</v>
      </c>
      <c r="DZ12" s="91">
        <v>-849738</v>
      </c>
      <c r="EA12" s="91">
        <v>-1077223</v>
      </c>
      <c r="EB12" s="91">
        <v>1012073</v>
      </c>
      <c r="EC12" s="120">
        <v>1624298</v>
      </c>
    </row>
    <row r="13" spans="1:133">
      <c r="A13" s="87">
        <v>9</v>
      </c>
      <c r="B13" s="4" t="s">
        <v>154</v>
      </c>
      <c r="C13" s="118">
        <v>0</v>
      </c>
      <c r="D13" s="118">
        <v>9</v>
      </c>
      <c r="E13" s="118">
        <v>0</v>
      </c>
      <c r="F13" s="118">
        <v>0</v>
      </c>
      <c r="G13" s="118">
        <v>574</v>
      </c>
      <c r="H13" s="118">
        <v>0</v>
      </c>
      <c r="I13" s="118">
        <v>0</v>
      </c>
      <c r="J13" s="118">
        <v>2319</v>
      </c>
      <c r="K13" s="118">
        <v>25186</v>
      </c>
      <c r="L13" s="118">
        <v>0</v>
      </c>
      <c r="M13" s="118">
        <v>0</v>
      </c>
      <c r="N13" s="118">
        <v>0</v>
      </c>
      <c r="O13" s="118">
        <v>0</v>
      </c>
      <c r="P13" s="118">
        <v>0</v>
      </c>
      <c r="Q13" s="118">
        <v>0</v>
      </c>
      <c r="R13" s="118">
        <v>0</v>
      </c>
      <c r="S13" s="118">
        <v>0</v>
      </c>
      <c r="T13" s="118">
        <v>0</v>
      </c>
      <c r="U13" s="118">
        <v>0</v>
      </c>
      <c r="V13" s="118">
        <v>0</v>
      </c>
      <c r="W13" s="118">
        <v>0</v>
      </c>
      <c r="X13" s="118">
        <v>1</v>
      </c>
      <c r="Y13" s="118">
        <v>0</v>
      </c>
      <c r="Z13" s="118">
        <v>0</v>
      </c>
      <c r="AA13" s="118">
        <v>49</v>
      </c>
      <c r="AB13" s="118">
        <v>1</v>
      </c>
      <c r="AC13" s="118">
        <v>0</v>
      </c>
      <c r="AD13" s="118">
        <v>0</v>
      </c>
      <c r="AE13" s="118">
        <v>0</v>
      </c>
      <c r="AF13" s="118">
        <v>0</v>
      </c>
      <c r="AG13" s="118">
        <v>0</v>
      </c>
      <c r="AH13" s="118">
        <v>0</v>
      </c>
      <c r="AI13" s="118">
        <v>0</v>
      </c>
      <c r="AJ13" s="118">
        <v>0</v>
      </c>
      <c r="AK13" s="118">
        <v>0</v>
      </c>
      <c r="AL13" s="118">
        <v>0</v>
      </c>
      <c r="AM13" s="118">
        <v>0</v>
      </c>
      <c r="AN13" s="118">
        <v>0</v>
      </c>
      <c r="AO13" s="118">
        <v>0</v>
      </c>
      <c r="AP13" s="118">
        <v>0</v>
      </c>
      <c r="AQ13" s="118">
        <v>0</v>
      </c>
      <c r="AR13" s="118">
        <v>0</v>
      </c>
      <c r="AS13" s="118">
        <v>0</v>
      </c>
      <c r="AT13" s="118">
        <v>0</v>
      </c>
      <c r="AU13" s="118">
        <v>0</v>
      </c>
      <c r="AV13" s="118">
        <v>0</v>
      </c>
      <c r="AW13" s="118">
        <v>0</v>
      </c>
      <c r="AX13" s="118">
        <v>0</v>
      </c>
      <c r="AY13" s="118">
        <v>0</v>
      </c>
      <c r="AZ13" s="118">
        <v>0</v>
      </c>
      <c r="BA13" s="118">
        <v>0</v>
      </c>
      <c r="BB13" s="118">
        <v>0</v>
      </c>
      <c r="BC13" s="118">
        <v>0</v>
      </c>
      <c r="BD13" s="118">
        <v>0</v>
      </c>
      <c r="BE13" s="118">
        <v>0</v>
      </c>
      <c r="BF13" s="118">
        <v>0</v>
      </c>
      <c r="BG13" s="118">
        <v>0</v>
      </c>
      <c r="BH13" s="118">
        <v>0</v>
      </c>
      <c r="BI13" s="118">
        <v>0</v>
      </c>
      <c r="BJ13" s="118">
        <v>0</v>
      </c>
      <c r="BK13" s="118">
        <v>0</v>
      </c>
      <c r="BL13" s="118">
        <v>0</v>
      </c>
      <c r="BM13" s="118">
        <v>0</v>
      </c>
      <c r="BN13" s="118">
        <v>0</v>
      </c>
      <c r="BO13" s="118">
        <v>0</v>
      </c>
      <c r="BP13" s="118">
        <v>0</v>
      </c>
      <c r="BQ13" s="118">
        <v>0</v>
      </c>
      <c r="BR13" s="118">
        <v>0</v>
      </c>
      <c r="BS13" s="118">
        <v>0</v>
      </c>
      <c r="BT13" s="118">
        <v>258</v>
      </c>
      <c r="BU13" s="118">
        <v>0</v>
      </c>
      <c r="BV13" s="118">
        <v>0</v>
      </c>
      <c r="BW13" s="118">
        <v>0</v>
      </c>
      <c r="BX13" s="118">
        <v>0</v>
      </c>
      <c r="BY13" s="118">
        <v>0</v>
      </c>
      <c r="BZ13" s="118">
        <v>0</v>
      </c>
      <c r="CA13" s="118">
        <v>0</v>
      </c>
      <c r="CB13" s="118">
        <v>0</v>
      </c>
      <c r="CC13" s="118">
        <v>0</v>
      </c>
      <c r="CD13" s="118">
        <v>0</v>
      </c>
      <c r="CE13" s="118">
        <v>64</v>
      </c>
      <c r="CF13" s="118">
        <v>0</v>
      </c>
      <c r="CG13" s="118">
        <v>0</v>
      </c>
      <c r="CH13" s="118">
        <v>0</v>
      </c>
      <c r="CI13" s="118">
        <v>0</v>
      </c>
      <c r="CJ13" s="118">
        <v>0</v>
      </c>
      <c r="CK13" s="118">
        <v>0</v>
      </c>
      <c r="CL13" s="118">
        <v>81</v>
      </c>
      <c r="CM13" s="118">
        <v>55</v>
      </c>
      <c r="CN13" s="118">
        <v>30</v>
      </c>
      <c r="CO13" s="118">
        <v>600</v>
      </c>
      <c r="CP13" s="118">
        <v>0</v>
      </c>
      <c r="CQ13" s="118">
        <v>340</v>
      </c>
      <c r="CR13" s="118">
        <v>757</v>
      </c>
      <c r="CS13" s="118">
        <v>0</v>
      </c>
      <c r="CT13" s="118">
        <v>0</v>
      </c>
      <c r="CU13" s="118">
        <v>0</v>
      </c>
      <c r="CV13" s="118">
        <v>0</v>
      </c>
      <c r="CW13" s="118">
        <v>7</v>
      </c>
      <c r="CX13" s="118">
        <v>2570</v>
      </c>
      <c r="CY13" s="118">
        <v>43449</v>
      </c>
      <c r="CZ13" s="118">
        <v>0</v>
      </c>
      <c r="DA13" s="118">
        <v>0</v>
      </c>
      <c r="DB13" s="118">
        <v>2</v>
      </c>
      <c r="DC13" s="118">
        <v>250</v>
      </c>
      <c r="DD13" s="118">
        <v>0</v>
      </c>
      <c r="DE13" s="118">
        <v>736</v>
      </c>
      <c r="DF13" s="91">
        <v>77338</v>
      </c>
      <c r="DG13" s="119">
        <v>9526</v>
      </c>
      <c r="DH13" s="90">
        <v>158958</v>
      </c>
      <c r="DI13" s="90">
        <v>0</v>
      </c>
      <c r="DJ13" s="90">
        <v>0</v>
      </c>
      <c r="DK13" s="90">
        <v>0</v>
      </c>
      <c r="DL13" s="90">
        <v>0</v>
      </c>
      <c r="DM13" s="90">
        <v>-9838</v>
      </c>
      <c r="DN13" s="91">
        <v>158646</v>
      </c>
      <c r="DO13" s="91">
        <v>235984</v>
      </c>
      <c r="DP13" s="91">
        <v>5548</v>
      </c>
      <c r="DQ13" s="91">
        <v>5548</v>
      </c>
      <c r="DR13" s="91">
        <v>343031</v>
      </c>
      <c r="DS13" s="91">
        <v>348579</v>
      </c>
      <c r="DT13" s="91">
        <v>507225</v>
      </c>
      <c r="DU13" s="91">
        <v>584563</v>
      </c>
      <c r="DV13" s="90">
        <v>-14534</v>
      </c>
      <c r="DW13" s="90">
        <v>-297</v>
      </c>
      <c r="DX13" s="90">
        <v>-3529</v>
      </c>
      <c r="DY13" s="91">
        <v>-18360</v>
      </c>
      <c r="DZ13" s="91">
        <v>-125845</v>
      </c>
      <c r="EA13" s="91">
        <v>-144205</v>
      </c>
      <c r="EB13" s="91">
        <v>363020</v>
      </c>
      <c r="EC13" s="120">
        <v>440358</v>
      </c>
    </row>
    <row r="14" spans="1:133">
      <c r="A14" s="87">
        <v>10</v>
      </c>
      <c r="B14" s="4" t="s">
        <v>4</v>
      </c>
      <c r="C14" s="118">
        <v>838</v>
      </c>
      <c r="D14" s="118">
        <v>20353</v>
      </c>
      <c r="E14" s="118">
        <v>264</v>
      </c>
      <c r="F14" s="118">
        <v>11</v>
      </c>
      <c r="G14" s="118">
        <v>3850</v>
      </c>
      <c r="H14" s="118">
        <v>0</v>
      </c>
      <c r="I14" s="118">
        <v>0</v>
      </c>
      <c r="J14" s="118">
        <v>-15</v>
      </c>
      <c r="K14" s="118">
        <v>0</v>
      </c>
      <c r="L14" s="118">
        <v>2282</v>
      </c>
      <c r="M14" s="118">
        <v>0</v>
      </c>
      <c r="N14" s="118">
        <v>0</v>
      </c>
      <c r="O14" s="118">
        <v>0</v>
      </c>
      <c r="P14" s="118">
        <v>0</v>
      </c>
      <c r="Q14" s="118">
        <v>0</v>
      </c>
      <c r="R14" s="118">
        <v>0</v>
      </c>
      <c r="S14" s="118">
        <v>0</v>
      </c>
      <c r="T14" s="118">
        <v>0</v>
      </c>
      <c r="U14" s="118">
        <v>7</v>
      </c>
      <c r="V14" s="118">
        <v>0</v>
      </c>
      <c r="W14" s="118">
        <v>0</v>
      </c>
      <c r="X14" s="118">
        <v>0</v>
      </c>
      <c r="Y14" s="118">
        <v>0</v>
      </c>
      <c r="Z14" s="118">
        <v>0</v>
      </c>
      <c r="AA14" s="118">
        <v>0</v>
      </c>
      <c r="AB14" s="118">
        <v>0</v>
      </c>
      <c r="AC14" s="118">
        <v>0</v>
      </c>
      <c r="AD14" s="118">
        <v>0</v>
      </c>
      <c r="AE14" s="118">
        <v>0</v>
      </c>
      <c r="AF14" s="118">
        <v>0</v>
      </c>
      <c r="AG14" s="118">
        <v>0</v>
      </c>
      <c r="AH14" s="118">
        <v>0</v>
      </c>
      <c r="AI14" s="118">
        <v>0</v>
      </c>
      <c r="AJ14" s="118">
        <v>0</v>
      </c>
      <c r="AK14" s="118">
        <v>0</v>
      </c>
      <c r="AL14" s="118">
        <v>0</v>
      </c>
      <c r="AM14" s="118">
        <v>0</v>
      </c>
      <c r="AN14" s="118">
        <v>0</v>
      </c>
      <c r="AO14" s="118">
        <v>0</v>
      </c>
      <c r="AP14" s="118">
        <v>0</v>
      </c>
      <c r="AQ14" s="118">
        <v>0</v>
      </c>
      <c r="AR14" s="118">
        <v>0</v>
      </c>
      <c r="AS14" s="118">
        <v>0</v>
      </c>
      <c r="AT14" s="118">
        <v>0</v>
      </c>
      <c r="AU14" s="118">
        <v>0</v>
      </c>
      <c r="AV14" s="118">
        <v>0</v>
      </c>
      <c r="AW14" s="118">
        <v>0</v>
      </c>
      <c r="AX14" s="118">
        <v>0</v>
      </c>
      <c r="AY14" s="118">
        <v>0</v>
      </c>
      <c r="AZ14" s="118">
        <v>0</v>
      </c>
      <c r="BA14" s="118">
        <v>0</v>
      </c>
      <c r="BB14" s="118">
        <v>0</v>
      </c>
      <c r="BC14" s="118">
        <v>0</v>
      </c>
      <c r="BD14" s="118">
        <v>0</v>
      </c>
      <c r="BE14" s="118">
        <v>0</v>
      </c>
      <c r="BF14" s="118">
        <v>0</v>
      </c>
      <c r="BG14" s="118">
        <v>0</v>
      </c>
      <c r="BH14" s="118">
        <v>0</v>
      </c>
      <c r="BI14" s="118">
        <v>0</v>
      </c>
      <c r="BJ14" s="118">
        <v>0</v>
      </c>
      <c r="BK14" s="118">
        <v>0</v>
      </c>
      <c r="BL14" s="118">
        <v>0</v>
      </c>
      <c r="BM14" s="118">
        <v>0</v>
      </c>
      <c r="BN14" s="118">
        <v>23</v>
      </c>
      <c r="BO14" s="118">
        <v>0</v>
      </c>
      <c r="BP14" s="118">
        <v>0</v>
      </c>
      <c r="BQ14" s="118">
        <v>0</v>
      </c>
      <c r="BR14" s="118">
        <v>0</v>
      </c>
      <c r="BS14" s="118">
        <v>0</v>
      </c>
      <c r="BT14" s="118">
        <v>160</v>
      </c>
      <c r="BU14" s="118">
        <v>0</v>
      </c>
      <c r="BV14" s="118">
        <v>0</v>
      </c>
      <c r="BW14" s="118">
        <v>0</v>
      </c>
      <c r="BX14" s="118">
        <v>0</v>
      </c>
      <c r="BY14" s="118">
        <v>0</v>
      </c>
      <c r="BZ14" s="118">
        <v>0</v>
      </c>
      <c r="CA14" s="118">
        <v>0</v>
      </c>
      <c r="CB14" s="118">
        <v>0</v>
      </c>
      <c r="CC14" s="118">
        <v>0</v>
      </c>
      <c r="CD14" s="118">
        <v>0</v>
      </c>
      <c r="CE14" s="118">
        <v>0</v>
      </c>
      <c r="CF14" s="118">
        <v>0</v>
      </c>
      <c r="CG14" s="118">
        <v>0</v>
      </c>
      <c r="CH14" s="118">
        <v>0</v>
      </c>
      <c r="CI14" s="118">
        <v>0</v>
      </c>
      <c r="CJ14" s="118">
        <v>0</v>
      </c>
      <c r="CK14" s="118">
        <v>0</v>
      </c>
      <c r="CL14" s="118">
        <v>0</v>
      </c>
      <c r="CM14" s="118">
        <v>286</v>
      </c>
      <c r="CN14" s="118">
        <v>2114</v>
      </c>
      <c r="CO14" s="118">
        <v>112</v>
      </c>
      <c r="CP14" s="118">
        <v>0</v>
      </c>
      <c r="CQ14" s="118">
        <v>25</v>
      </c>
      <c r="CR14" s="118">
        <v>10</v>
      </c>
      <c r="CS14" s="118">
        <v>0</v>
      </c>
      <c r="CT14" s="118">
        <v>0</v>
      </c>
      <c r="CU14" s="118">
        <v>0</v>
      </c>
      <c r="CV14" s="118">
        <v>0</v>
      </c>
      <c r="CW14" s="118">
        <v>0</v>
      </c>
      <c r="CX14" s="118">
        <v>0</v>
      </c>
      <c r="CY14" s="118">
        <v>0</v>
      </c>
      <c r="CZ14" s="118">
        <v>0</v>
      </c>
      <c r="DA14" s="118">
        <v>341</v>
      </c>
      <c r="DB14" s="118">
        <v>184</v>
      </c>
      <c r="DC14" s="118">
        <v>0</v>
      </c>
      <c r="DD14" s="118">
        <v>0</v>
      </c>
      <c r="DE14" s="118">
        <v>0</v>
      </c>
      <c r="DF14" s="91">
        <v>30845</v>
      </c>
      <c r="DG14" s="119">
        <v>0</v>
      </c>
      <c r="DH14" s="90">
        <v>8352</v>
      </c>
      <c r="DI14" s="90">
        <v>0</v>
      </c>
      <c r="DJ14" s="90">
        <v>0</v>
      </c>
      <c r="DK14" s="90">
        <v>0</v>
      </c>
      <c r="DL14" s="90">
        <v>0</v>
      </c>
      <c r="DM14" s="90">
        <v>347</v>
      </c>
      <c r="DN14" s="91">
        <v>8699</v>
      </c>
      <c r="DO14" s="91">
        <v>39544</v>
      </c>
      <c r="DP14" s="91">
        <v>0</v>
      </c>
      <c r="DQ14" s="91">
        <v>0</v>
      </c>
      <c r="DR14" s="91">
        <v>41656</v>
      </c>
      <c r="DS14" s="91">
        <v>41656</v>
      </c>
      <c r="DT14" s="91">
        <v>50355</v>
      </c>
      <c r="DU14" s="91">
        <v>81200</v>
      </c>
      <c r="DV14" s="90">
        <v>-3889</v>
      </c>
      <c r="DW14" s="90">
        <v>-25</v>
      </c>
      <c r="DX14" s="90">
        <v>-390</v>
      </c>
      <c r="DY14" s="91">
        <v>-4304</v>
      </c>
      <c r="DZ14" s="91">
        <v>-28534</v>
      </c>
      <c r="EA14" s="91">
        <v>-32838</v>
      </c>
      <c r="EB14" s="91">
        <v>17517</v>
      </c>
      <c r="EC14" s="120">
        <v>48362</v>
      </c>
    </row>
    <row r="15" spans="1:133">
      <c r="A15" s="87">
        <v>11</v>
      </c>
      <c r="B15" s="4" t="s">
        <v>5</v>
      </c>
      <c r="C15" s="118">
        <v>0</v>
      </c>
      <c r="D15" s="118">
        <v>0</v>
      </c>
      <c r="E15" s="118">
        <v>0</v>
      </c>
      <c r="F15" s="118">
        <v>0</v>
      </c>
      <c r="G15" s="118">
        <v>0</v>
      </c>
      <c r="H15" s="118">
        <v>0</v>
      </c>
      <c r="I15" s="118">
        <v>0</v>
      </c>
      <c r="J15" s="118">
        <v>0</v>
      </c>
      <c r="K15" s="118">
        <v>0</v>
      </c>
      <c r="L15" s="118">
        <v>0</v>
      </c>
      <c r="M15" s="118">
        <v>0</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18">
        <v>0</v>
      </c>
      <c r="AD15" s="118">
        <v>0</v>
      </c>
      <c r="AE15" s="118">
        <v>0</v>
      </c>
      <c r="AF15" s="118">
        <v>0</v>
      </c>
      <c r="AG15" s="118">
        <v>0</v>
      </c>
      <c r="AH15" s="118">
        <v>0</v>
      </c>
      <c r="AI15" s="118">
        <v>0</v>
      </c>
      <c r="AJ15" s="118">
        <v>0</v>
      </c>
      <c r="AK15" s="118">
        <v>0</v>
      </c>
      <c r="AL15" s="118">
        <v>0</v>
      </c>
      <c r="AM15" s="118">
        <v>0</v>
      </c>
      <c r="AN15" s="118">
        <v>0</v>
      </c>
      <c r="AO15" s="118">
        <v>0</v>
      </c>
      <c r="AP15" s="118">
        <v>0</v>
      </c>
      <c r="AQ15" s="118">
        <v>0</v>
      </c>
      <c r="AR15" s="118">
        <v>0</v>
      </c>
      <c r="AS15" s="118">
        <v>0</v>
      </c>
      <c r="AT15" s="118">
        <v>0</v>
      </c>
      <c r="AU15" s="118">
        <v>0</v>
      </c>
      <c r="AV15" s="118">
        <v>0</v>
      </c>
      <c r="AW15" s="118">
        <v>0</v>
      </c>
      <c r="AX15" s="118">
        <v>0</v>
      </c>
      <c r="AY15" s="118">
        <v>0</v>
      </c>
      <c r="AZ15" s="118">
        <v>0</v>
      </c>
      <c r="BA15" s="118">
        <v>0</v>
      </c>
      <c r="BB15" s="118">
        <v>0</v>
      </c>
      <c r="BC15" s="118">
        <v>0</v>
      </c>
      <c r="BD15" s="118">
        <v>0</v>
      </c>
      <c r="BE15" s="118">
        <v>0</v>
      </c>
      <c r="BF15" s="118">
        <v>0</v>
      </c>
      <c r="BG15" s="118">
        <v>0</v>
      </c>
      <c r="BH15" s="118">
        <v>0</v>
      </c>
      <c r="BI15" s="118">
        <v>0</v>
      </c>
      <c r="BJ15" s="118">
        <v>0</v>
      </c>
      <c r="BK15" s="118">
        <v>0</v>
      </c>
      <c r="BL15" s="118">
        <v>0</v>
      </c>
      <c r="BM15" s="118">
        <v>0</v>
      </c>
      <c r="BN15" s="118">
        <v>0</v>
      </c>
      <c r="BO15" s="118">
        <v>0</v>
      </c>
      <c r="BP15" s="118">
        <v>0</v>
      </c>
      <c r="BQ15" s="118">
        <v>0</v>
      </c>
      <c r="BR15" s="118">
        <v>0</v>
      </c>
      <c r="BS15" s="118">
        <v>0</v>
      </c>
      <c r="BT15" s="118">
        <v>0</v>
      </c>
      <c r="BU15" s="118">
        <v>0</v>
      </c>
      <c r="BV15" s="118">
        <v>0</v>
      </c>
      <c r="BW15" s="118">
        <v>0</v>
      </c>
      <c r="BX15" s="118">
        <v>0</v>
      </c>
      <c r="BY15" s="118">
        <v>0</v>
      </c>
      <c r="BZ15" s="118">
        <v>0</v>
      </c>
      <c r="CA15" s="118">
        <v>0</v>
      </c>
      <c r="CB15" s="118">
        <v>0</v>
      </c>
      <c r="CC15" s="118">
        <v>0</v>
      </c>
      <c r="CD15" s="118">
        <v>0</v>
      </c>
      <c r="CE15" s="118">
        <v>0</v>
      </c>
      <c r="CF15" s="118">
        <v>0</v>
      </c>
      <c r="CG15" s="118">
        <v>0</v>
      </c>
      <c r="CH15" s="118">
        <v>0</v>
      </c>
      <c r="CI15" s="118">
        <v>0</v>
      </c>
      <c r="CJ15" s="118">
        <v>0</v>
      </c>
      <c r="CK15" s="118">
        <v>0</v>
      </c>
      <c r="CL15" s="118">
        <v>0</v>
      </c>
      <c r="CM15" s="118">
        <v>0</v>
      </c>
      <c r="CN15" s="118">
        <v>0</v>
      </c>
      <c r="CO15" s="118">
        <v>0</v>
      </c>
      <c r="CP15" s="118">
        <v>0</v>
      </c>
      <c r="CQ15" s="118">
        <v>0</v>
      </c>
      <c r="CR15" s="118">
        <v>0</v>
      </c>
      <c r="CS15" s="118">
        <v>0</v>
      </c>
      <c r="CT15" s="118">
        <v>0</v>
      </c>
      <c r="CU15" s="118">
        <v>0</v>
      </c>
      <c r="CV15" s="118">
        <v>0</v>
      </c>
      <c r="CW15" s="118">
        <v>0</v>
      </c>
      <c r="CX15" s="118">
        <v>0</v>
      </c>
      <c r="CY15" s="118">
        <v>0</v>
      </c>
      <c r="CZ15" s="118">
        <v>0</v>
      </c>
      <c r="DA15" s="118">
        <v>0</v>
      </c>
      <c r="DB15" s="118">
        <v>0</v>
      </c>
      <c r="DC15" s="118">
        <v>0</v>
      </c>
      <c r="DD15" s="118">
        <v>0</v>
      </c>
      <c r="DE15" s="118">
        <v>0</v>
      </c>
      <c r="DF15" s="91">
        <v>0</v>
      </c>
      <c r="DG15" s="119">
        <v>5890</v>
      </c>
      <c r="DH15" s="90">
        <v>133816</v>
      </c>
      <c r="DI15" s="90">
        <v>0</v>
      </c>
      <c r="DJ15" s="90">
        <v>0</v>
      </c>
      <c r="DK15" s="90">
        <v>0</v>
      </c>
      <c r="DL15" s="90">
        <v>0</v>
      </c>
      <c r="DM15" s="90">
        <v>-744</v>
      </c>
      <c r="DN15" s="91">
        <v>138962</v>
      </c>
      <c r="DO15" s="91">
        <v>138962</v>
      </c>
      <c r="DP15" s="91">
        <v>0</v>
      </c>
      <c r="DQ15" s="91">
        <v>0</v>
      </c>
      <c r="DR15" s="91">
        <v>0</v>
      </c>
      <c r="DS15" s="91">
        <v>0</v>
      </c>
      <c r="DT15" s="91">
        <v>138962</v>
      </c>
      <c r="DU15" s="91">
        <v>138962</v>
      </c>
      <c r="DV15" s="90">
        <v>-23538</v>
      </c>
      <c r="DW15" s="90">
        <v>-370</v>
      </c>
      <c r="DX15" s="90">
        <v>-48605</v>
      </c>
      <c r="DY15" s="91">
        <v>-72513</v>
      </c>
      <c r="DZ15" s="91">
        <v>-66449</v>
      </c>
      <c r="EA15" s="91">
        <v>-138962</v>
      </c>
      <c r="EB15" s="91">
        <v>0</v>
      </c>
      <c r="EC15" s="120">
        <v>0</v>
      </c>
    </row>
    <row r="16" spans="1:133">
      <c r="A16" s="87">
        <v>12</v>
      </c>
      <c r="B16" s="4" t="s">
        <v>132</v>
      </c>
      <c r="C16" s="118">
        <v>13</v>
      </c>
      <c r="D16" s="118">
        <v>0</v>
      </c>
      <c r="E16" s="118">
        <v>0</v>
      </c>
      <c r="F16" s="118">
        <v>4</v>
      </c>
      <c r="G16" s="118">
        <v>600</v>
      </c>
      <c r="H16" s="118">
        <v>0</v>
      </c>
      <c r="I16" s="118">
        <v>0</v>
      </c>
      <c r="J16" s="118">
        <v>3</v>
      </c>
      <c r="K16" s="118">
        <v>75</v>
      </c>
      <c r="L16" s="118">
        <v>0</v>
      </c>
      <c r="M16" s="118">
        <v>0</v>
      </c>
      <c r="N16" s="118">
        <v>6532</v>
      </c>
      <c r="O16" s="118">
        <v>9321</v>
      </c>
      <c r="P16" s="118">
        <v>33</v>
      </c>
      <c r="Q16" s="118">
        <v>156</v>
      </c>
      <c r="R16" s="118">
        <v>187</v>
      </c>
      <c r="S16" s="118">
        <v>167</v>
      </c>
      <c r="T16" s="118">
        <v>20</v>
      </c>
      <c r="U16" s="118">
        <v>16</v>
      </c>
      <c r="V16" s="118">
        <v>0</v>
      </c>
      <c r="W16" s="118">
        <v>0</v>
      </c>
      <c r="X16" s="118">
        <v>0</v>
      </c>
      <c r="Y16" s="118">
        <v>0</v>
      </c>
      <c r="Z16" s="118">
        <v>500</v>
      </c>
      <c r="AA16" s="118">
        <v>0</v>
      </c>
      <c r="AB16" s="118">
        <v>47</v>
      </c>
      <c r="AC16" s="118">
        <v>0</v>
      </c>
      <c r="AD16" s="118">
        <v>0</v>
      </c>
      <c r="AE16" s="118">
        <v>118</v>
      </c>
      <c r="AF16" s="118">
        <v>1000</v>
      </c>
      <c r="AG16" s="118">
        <v>1339</v>
      </c>
      <c r="AH16" s="118">
        <v>160</v>
      </c>
      <c r="AI16" s="118">
        <v>1</v>
      </c>
      <c r="AJ16" s="118">
        <v>0</v>
      </c>
      <c r="AK16" s="118">
        <v>65</v>
      </c>
      <c r="AL16" s="118">
        <v>0</v>
      </c>
      <c r="AM16" s="118">
        <v>0</v>
      </c>
      <c r="AN16" s="118">
        <v>1</v>
      </c>
      <c r="AO16" s="118">
        <v>0</v>
      </c>
      <c r="AP16" s="118">
        <v>0</v>
      </c>
      <c r="AQ16" s="118">
        <v>25</v>
      </c>
      <c r="AR16" s="118">
        <v>16</v>
      </c>
      <c r="AS16" s="118">
        <v>167</v>
      </c>
      <c r="AT16" s="118">
        <v>40</v>
      </c>
      <c r="AU16" s="118">
        <v>169</v>
      </c>
      <c r="AV16" s="118">
        <v>31</v>
      </c>
      <c r="AW16" s="118">
        <v>202</v>
      </c>
      <c r="AX16" s="118">
        <v>7</v>
      </c>
      <c r="AY16" s="118">
        <v>0</v>
      </c>
      <c r="AZ16" s="118">
        <v>154</v>
      </c>
      <c r="BA16" s="118">
        <v>0</v>
      </c>
      <c r="BB16" s="118">
        <v>30</v>
      </c>
      <c r="BC16" s="118">
        <v>32</v>
      </c>
      <c r="BD16" s="118">
        <v>0</v>
      </c>
      <c r="BE16" s="118">
        <v>0</v>
      </c>
      <c r="BF16" s="118">
        <v>6</v>
      </c>
      <c r="BG16" s="118">
        <v>232</v>
      </c>
      <c r="BH16" s="118">
        <v>417</v>
      </c>
      <c r="BI16" s="118">
        <v>403</v>
      </c>
      <c r="BJ16" s="118">
        <v>1275</v>
      </c>
      <c r="BK16" s="118">
        <v>2</v>
      </c>
      <c r="BL16" s="118">
        <v>533</v>
      </c>
      <c r="BM16" s="118">
        <v>1013</v>
      </c>
      <c r="BN16" s="118">
        <v>239</v>
      </c>
      <c r="BO16" s="118">
        <v>60</v>
      </c>
      <c r="BP16" s="118">
        <v>0</v>
      </c>
      <c r="BQ16" s="118">
        <v>0</v>
      </c>
      <c r="BR16" s="118">
        <v>12</v>
      </c>
      <c r="BS16" s="118">
        <v>17</v>
      </c>
      <c r="BT16" s="118">
        <v>848</v>
      </c>
      <c r="BU16" s="118">
        <v>9</v>
      </c>
      <c r="BV16" s="118">
        <v>1</v>
      </c>
      <c r="BW16" s="118">
        <v>0</v>
      </c>
      <c r="BX16" s="118">
        <v>0</v>
      </c>
      <c r="BY16" s="118">
        <v>139</v>
      </c>
      <c r="BZ16" s="118">
        <v>61</v>
      </c>
      <c r="CA16" s="118">
        <v>707</v>
      </c>
      <c r="CB16" s="118">
        <v>2</v>
      </c>
      <c r="CC16" s="118">
        <v>16</v>
      </c>
      <c r="CD16" s="118">
        <v>86</v>
      </c>
      <c r="CE16" s="118">
        <v>298</v>
      </c>
      <c r="CF16" s="118">
        <v>2</v>
      </c>
      <c r="CG16" s="118">
        <v>13</v>
      </c>
      <c r="CH16" s="118">
        <v>0</v>
      </c>
      <c r="CI16" s="118">
        <v>121</v>
      </c>
      <c r="CJ16" s="118">
        <v>0</v>
      </c>
      <c r="CK16" s="118">
        <v>6</v>
      </c>
      <c r="CL16" s="118">
        <v>90</v>
      </c>
      <c r="CM16" s="118">
        <v>7</v>
      </c>
      <c r="CN16" s="118">
        <v>0</v>
      </c>
      <c r="CO16" s="118">
        <v>150</v>
      </c>
      <c r="CP16" s="118">
        <v>157</v>
      </c>
      <c r="CQ16" s="118">
        <v>37</v>
      </c>
      <c r="CR16" s="118">
        <v>30</v>
      </c>
      <c r="CS16" s="118">
        <v>17</v>
      </c>
      <c r="CT16" s="118">
        <v>35</v>
      </c>
      <c r="CU16" s="118">
        <v>0</v>
      </c>
      <c r="CV16" s="118">
        <v>9</v>
      </c>
      <c r="CW16" s="118">
        <v>451</v>
      </c>
      <c r="CX16" s="118">
        <v>109</v>
      </c>
      <c r="CY16" s="118">
        <v>0</v>
      </c>
      <c r="CZ16" s="118">
        <v>20</v>
      </c>
      <c r="DA16" s="118">
        <v>692</v>
      </c>
      <c r="DB16" s="118">
        <v>0</v>
      </c>
      <c r="DC16" s="118">
        <v>124</v>
      </c>
      <c r="DD16" s="118">
        <v>797</v>
      </c>
      <c r="DE16" s="118">
        <v>14</v>
      </c>
      <c r="DF16" s="91">
        <v>30488</v>
      </c>
      <c r="DG16" s="119">
        <v>40</v>
      </c>
      <c r="DH16" s="90">
        <v>4121</v>
      </c>
      <c r="DI16" s="90">
        <v>0</v>
      </c>
      <c r="DJ16" s="90">
        <v>0</v>
      </c>
      <c r="DK16" s="90">
        <v>16</v>
      </c>
      <c r="DL16" s="90">
        <v>524</v>
      </c>
      <c r="DM16" s="90">
        <v>-1759</v>
      </c>
      <c r="DN16" s="91">
        <v>2942</v>
      </c>
      <c r="DO16" s="91">
        <v>33430</v>
      </c>
      <c r="DP16" s="91">
        <v>3233</v>
      </c>
      <c r="DQ16" s="91">
        <v>3233</v>
      </c>
      <c r="DR16" s="91">
        <v>30339</v>
      </c>
      <c r="DS16" s="91">
        <v>33572</v>
      </c>
      <c r="DT16" s="91">
        <v>36514</v>
      </c>
      <c r="DU16" s="91">
        <v>67002</v>
      </c>
      <c r="DV16" s="90">
        <v>-10440</v>
      </c>
      <c r="DW16" s="90">
        <v>-252</v>
      </c>
      <c r="DX16" s="90">
        <v>-1068</v>
      </c>
      <c r="DY16" s="91">
        <v>-11760</v>
      </c>
      <c r="DZ16" s="91">
        <v>-16496</v>
      </c>
      <c r="EA16" s="91">
        <v>-28256</v>
      </c>
      <c r="EB16" s="91">
        <v>8258</v>
      </c>
      <c r="EC16" s="120">
        <v>38746</v>
      </c>
    </row>
    <row r="17" spans="1:133">
      <c r="A17" s="87">
        <v>13</v>
      </c>
      <c r="B17" s="4" t="s">
        <v>155</v>
      </c>
      <c r="C17" s="118">
        <v>319</v>
      </c>
      <c r="D17" s="118">
        <v>14</v>
      </c>
      <c r="E17" s="118">
        <v>47</v>
      </c>
      <c r="F17" s="118">
        <v>2</v>
      </c>
      <c r="G17" s="118">
        <v>328</v>
      </c>
      <c r="H17" s="118">
        <v>0</v>
      </c>
      <c r="I17" s="118">
        <v>17</v>
      </c>
      <c r="J17" s="118">
        <v>1841</v>
      </c>
      <c r="K17" s="118">
        <v>234</v>
      </c>
      <c r="L17" s="118">
        <v>0</v>
      </c>
      <c r="M17" s="118">
        <v>0</v>
      </c>
      <c r="N17" s="118">
        <v>80</v>
      </c>
      <c r="O17" s="118">
        <v>1078</v>
      </c>
      <c r="P17" s="118">
        <v>61</v>
      </c>
      <c r="Q17" s="118">
        <v>66</v>
      </c>
      <c r="R17" s="118">
        <v>199</v>
      </c>
      <c r="S17" s="118">
        <v>216</v>
      </c>
      <c r="T17" s="118">
        <v>58</v>
      </c>
      <c r="U17" s="118">
        <v>86</v>
      </c>
      <c r="V17" s="118">
        <v>152</v>
      </c>
      <c r="W17" s="118">
        <v>0</v>
      </c>
      <c r="X17" s="118">
        <v>109</v>
      </c>
      <c r="Y17" s="118">
        <v>69</v>
      </c>
      <c r="Z17" s="118">
        <v>62</v>
      </c>
      <c r="AA17" s="118">
        <v>866</v>
      </c>
      <c r="AB17" s="118">
        <v>469</v>
      </c>
      <c r="AC17" s="118">
        <v>1</v>
      </c>
      <c r="AD17" s="118">
        <v>30</v>
      </c>
      <c r="AE17" s="118">
        <v>373</v>
      </c>
      <c r="AF17" s="118">
        <v>220</v>
      </c>
      <c r="AG17" s="118">
        <v>124</v>
      </c>
      <c r="AH17" s="118">
        <v>453</v>
      </c>
      <c r="AI17" s="118">
        <v>83</v>
      </c>
      <c r="AJ17" s="118">
        <v>29</v>
      </c>
      <c r="AK17" s="118">
        <v>177</v>
      </c>
      <c r="AL17" s="118">
        <v>35</v>
      </c>
      <c r="AM17" s="118">
        <v>390</v>
      </c>
      <c r="AN17" s="118">
        <v>296</v>
      </c>
      <c r="AO17" s="118">
        <v>77</v>
      </c>
      <c r="AP17" s="118">
        <v>26</v>
      </c>
      <c r="AQ17" s="118">
        <v>113</v>
      </c>
      <c r="AR17" s="118">
        <v>179</v>
      </c>
      <c r="AS17" s="118">
        <v>437</v>
      </c>
      <c r="AT17" s="118">
        <v>1007</v>
      </c>
      <c r="AU17" s="118">
        <v>651</v>
      </c>
      <c r="AV17" s="118">
        <v>259</v>
      </c>
      <c r="AW17" s="118">
        <v>273</v>
      </c>
      <c r="AX17" s="118">
        <v>415</v>
      </c>
      <c r="AY17" s="118">
        <v>1067</v>
      </c>
      <c r="AZ17" s="118">
        <v>328</v>
      </c>
      <c r="BA17" s="118">
        <v>65</v>
      </c>
      <c r="BB17" s="118">
        <v>61</v>
      </c>
      <c r="BC17" s="118">
        <v>397</v>
      </c>
      <c r="BD17" s="118">
        <v>31</v>
      </c>
      <c r="BE17" s="118">
        <v>0</v>
      </c>
      <c r="BF17" s="118">
        <v>43</v>
      </c>
      <c r="BG17" s="118">
        <v>187</v>
      </c>
      <c r="BH17" s="118">
        <v>200</v>
      </c>
      <c r="BI17" s="118">
        <v>189</v>
      </c>
      <c r="BJ17" s="118">
        <v>2345</v>
      </c>
      <c r="BK17" s="118">
        <v>88</v>
      </c>
      <c r="BL17" s="118">
        <v>4739</v>
      </c>
      <c r="BM17" s="118">
        <v>667</v>
      </c>
      <c r="BN17" s="118">
        <v>642</v>
      </c>
      <c r="BO17" s="118">
        <v>469</v>
      </c>
      <c r="BP17" s="118">
        <v>109</v>
      </c>
      <c r="BQ17" s="118">
        <v>146</v>
      </c>
      <c r="BR17" s="118">
        <v>156</v>
      </c>
      <c r="BS17" s="118">
        <v>595</v>
      </c>
      <c r="BT17" s="118">
        <v>11922</v>
      </c>
      <c r="BU17" s="118">
        <v>1619</v>
      </c>
      <c r="BV17" s="118">
        <v>161</v>
      </c>
      <c r="BW17" s="118">
        <v>13</v>
      </c>
      <c r="BX17" s="118">
        <v>1</v>
      </c>
      <c r="BY17" s="118">
        <v>170</v>
      </c>
      <c r="BZ17" s="118">
        <v>593</v>
      </c>
      <c r="CA17" s="118">
        <v>676</v>
      </c>
      <c r="CB17" s="118">
        <v>54</v>
      </c>
      <c r="CC17" s="118">
        <v>10</v>
      </c>
      <c r="CD17" s="118">
        <v>268</v>
      </c>
      <c r="CE17" s="118">
        <v>905</v>
      </c>
      <c r="CF17" s="118">
        <v>93</v>
      </c>
      <c r="CG17" s="118">
        <v>202</v>
      </c>
      <c r="CH17" s="118">
        <v>31</v>
      </c>
      <c r="CI17" s="118">
        <v>274</v>
      </c>
      <c r="CJ17" s="118">
        <v>40</v>
      </c>
      <c r="CK17" s="118">
        <v>59</v>
      </c>
      <c r="CL17" s="118">
        <v>6077</v>
      </c>
      <c r="CM17" s="118">
        <v>145</v>
      </c>
      <c r="CN17" s="118">
        <v>642</v>
      </c>
      <c r="CO17" s="118">
        <v>5380</v>
      </c>
      <c r="CP17" s="118">
        <v>748</v>
      </c>
      <c r="CQ17" s="118">
        <v>2494</v>
      </c>
      <c r="CR17" s="118">
        <v>1362</v>
      </c>
      <c r="CS17" s="118">
        <v>3781</v>
      </c>
      <c r="CT17" s="118">
        <v>902</v>
      </c>
      <c r="CU17" s="118">
        <v>3</v>
      </c>
      <c r="CV17" s="118">
        <v>290</v>
      </c>
      <c r="CW17" s="118">
        <v>2713</v>
      </c>
      <c r="CX17" s="118">
        <v>627</v>
      </c>
      <c r="CY17" s="118">
        <v>747</v>
      </c>
      <c r="CZ17" s="118">
        <v>1864</v>
      </c>
      <c r="DA17" s="118">
        <v>905</v>
      </c>
      <c r="DB17" s="118">
        <v>196</v>
      </c>
      <c r="DC17" s="118">
        <v>675</v>
      </c>
      <c r="DD17" s="118">
        <v>297</v>
      </c>
      <c r="DE17" s="118">
        <v>28</v>
      </c>
      <c r="DF17" s="91">
        <v>71512</v>
      </c>
      <c r="DG17" s="119">
        <v>4264</v>
      </c>
      <c r="DH17" s="90">
        <v>133577</v>
      </c>
      <c r="DI17" s="90">
        <v>0</v>
      </c>
      <c r="DJ17" s="90">
        <v>0</v>
      </c>
      <c r="DK17" s="90">
        <v>8</v>
      </c>
      <c r="DL17" s="90">
        <v>5368</v>
      </c>
      <c r="DM17" s="90">
        <v>-2284</v>
      </c>
      <c r="DN17" s="91">
        <v>140933</v>
      </c>
      <c r="DO17" s="91">
        <v>212445</v>
      </c>
      <c r="DP17" s="91">
        <v>765</v>
      </c>
      <c r="DQ17" s="91">
        <v>765</v>
      </c>
      <c r="DR17" s="91">
        <v>28481</v>
      </c>
      <c r="DS17" s="91">
        <v>29246</v>
      </c>
      <c r="DT17" s="91">
        <v>170179</v>
      </c>
      <c r="DU17" s="91">
        <v>241691</v>
      </c>
      <c r="DV17" s="90">
        <v>-131616</v>
      </c>
      <c r="DW17" s="90">
        <v>-6861</v>
      </c>
      <c r="DX17" s="90">
        <v>-13607</v>
      </c>
      <c r="DY17" s="91">
        <v>-152084</v>
      </c>
      <c r="DZ17" s="91">
        <v>-45174</v>
      </c>
      <c r="EA17" s="91">
        <v>-197258</v>
      </c>
      <c r="EB17" s="91">
        <v>-27079</v>
      </c>
      <c r="EC17" s="120">
        <v>44433</v>
      </c>
    </row>
    <row r="18" spans="1:133">
      <c r="A18" s="87">
        <v>14</v>
      </c>
      <c r="B18" s="4" t="s">
        <v>156</v>
      </c>
      <c r="C18" s="118">
        <v>12</v>
      </c>
      <c r="D18" s="118">
        <v>342</v>
      </c>
      <c r="E18" s="118">
        <v>0</v>
      </c>
      <c r="F18" s="118">
        <v>77</v>
      </c>
      <c r="G18" s="118">
        <v>72</v>
      </c>
      <c r="H18" s="118">
        <v>0</v>
      </c>
      <c r="I18" s="118">
        <v>3</v>
      </c>
      <c r="J18" s="118">
        <v>922</v>
      </c>
      <c r="K18" s="118">
        <v>123</v>
      </c>
      <c r="L18" s="118">
        <v>78</v>
      </c>
      <c r="M18" s="118">
        <v>0</v>
      </c>
      <c r="N18" s="118">
        <v>7</v>
      </c>
      <c r="O18" s="118">
        <v>11</v>
      </c>
      <c r="P18" s="118">
        <v>5407</v>
      </c>
      <c r="Q18" s="118">
        <v>5750</v>
      </c>
      <c r="R18" s="118">
        <v>5077</v>
      </c>
      <c r="S18" s="118">
        <v>324</v>
      </c>
      <c r="T18" s="118">
        <v>4</v>
      </c>
      <c r="U18" s="118">
        <v>4</v>
      </c>
      <c r="V18" s="118">
        <v>0</v>
      </c>
      <c r="W18" s="118">
        <v>0</v>
      </c>
      <c r="X18" s="118">
        <v>14</v>
      </c>
      <c r="Y18" s="118">
        <v>3</v>
      </c>
      <c r="Z18" s="118">
        <v>0</v>
      </c>
      <c r="AA18" s="118">
        <v>8</v>
      </c>
      <c r="AB18" s="118">
        <v>219</v>
      </c>
      <c r="AC18" s="118">
        <v>0</v>
      </c>
      <c r="AD18" s="118">
        <v>0</v>
      </c>
      <c r="AE18" s="118">
        <v>131</v>
      </c>
      <c r="AF18" s="118">
        <v>9</v>
      </c>
      <c r="AG18" s="118">
        <v>26</v>
      </c>
      <c r="AH18" s="118">
        <v>511</v>
      </c>
      <c r="AI18" s="118">
        <v>5</v>
      </c>
      <c r="AJ18" s="118">
        <v>136</v>
      </c>
      <c r="AK18" s="118">
        <v>69</v>
      </c>
      <c r="AL18" s="118">
        <v>0</v>
      </c>
      <c r="AM18" s="118">
        <v>24</v>
      </c>
      <c r="AN18" s="118">
        <v>93</v>
      </c>
      <c r="AO18" s="118">
        <v>2</v>
      </c>
      <c r="AP18" s="118">
        <v>0</v>
      </c>
      <c r="AQ18" s="118">
        <v>85</v>
      </c>
      <c r="AR18" s="118">
        <v>244</v>
      </c>
      <c r="AS18" s="118">
        <v>231</v>
      </c>
      <c r="AT18" s="118">
        <v>74</v>
      </c>
      <c r="AU18" s="118">
        <v>100</v>
      </c>
      <c r="AV18" s="118">
        <v>178</v>
      </c>
      <c r="AW18" s="118">
        <v>14</v>
      </c>
      <c r="AX18" s="118">
        <v>17</v>
      </c>
      <c r="AY18" s="118">
        <v>144</v>
      </c>
      <c r="AZ18" s="118">
        <v>24</v>
      </c>
      <c r="BA18" s="118">
        <v>3</v>
      </c>
      <c r="BB18" s="118">
        <v>41</v>
      </c>
      <c r="BC18" s="118">
        <v>26</v>
      </c>
      <c r="BD18" s="118">
        <v>8</v>
      </c>
      <c r="BE18" s="118">
        <v>0</v>
      </c>
      <c r="BF18" s="118">
        <v>12</v>
      </c>
      <c r="BG18" s="118">
        <v>51</v>
      </c>
      <c r="BH18" s="118">
        <v>350</v>
      </c>
      <c r="BI18" s="118">
        <v>635</v>
      </c>
      <c r="BJ18" s="118">
        <v>6623</v>
      </c>
      <c r="BK18" s="118">
        <v>0</v>
      </c>
      <c r="BL18" s="118">
        <v>60291</v>
      </c>
      <c r="BM18" s="118">
        <v>5936</v>
      </c>
      <c r="BN18" s="118">
        <v>528</v>
      </c>
      <c r="BO18" s="118">
        <v>770</v>
      </c>
      <c r="BP18" s="118">
        <v>4652</v>
      </c>
      <c r="BQ18" s="118">
        <v>4</v>
      </c>
      <c r="BR18" s="118">
        <v>0</v>
      </c>
      <c r="BS18" s="118">
        <v>1</v>
      </c>
      <c r="BT18" s="118">
        <v>1866</v>
      </c>
      <c r="BU18" s="118">
        <v>113</v>
      </c>
      <c r="BV18" s="118">
        <v>0</v>
      </c>
      <c r="BW18" s="118">
        <v>1</v>
      </c>
      <c r="BX18" s="118">
        <v>9</v>
      </c>
      <c r="BY18" s="118">
        <v>1</v>
      </c>
      <c r="BZ18" s="118">
        <v>1</v>
      </c>
      <c r="CA18" s="118">
        <v>63</v>
      </c>
      <c r="CB18" s="118">
        <v>0</v>
      </c>
      <c r="CC18" s="118">
        <v>0</v>
      </c>
      <c r="CD18" s="118">
        <v>122</v>
      </c>
      <c r="CE18" s="118">
        <v>2468</v>
      </c>
      <c r="CF18" s="118">
        <v>2</v>
      </c>
      <c r="CG18" s="118">
        <v>22</v>
      </c>
      <c r="CH18" s="118">
        <v>12</v>
      </c>
      <c r="CI18" s="118">
        <v>5</v>
      </c>
      <c r="CJ18" s="118">
        <v>2</v>
      </c>
      <c r="CK18" s="118">
        <v>5</v>
      </c>
      <c r="CL18" s="118">
        <v>36</v>
      </c>
      <c r="CM18" s="118">
        <v>31</v>
      </c>
      <c r="CN18" s="118">
        <v>76</v>
      </c>
      <c r="CO18" s="118">
        <v>3</v>
      </c>
      <c r="CP18" s="118">
        <v>13</v>
      </c>
      <c r="CQ18" s="118">
        <v>17</v>
      </c>
      <c r="CR18" s="118">
        <v>12</v>
      </c>
      <c r="CS18" s="118">
        <v>27</v>
      </c>
      <c r="CT18" s="118">
        <v>10</v>
      </c>
      <c r="CU18" s="118">
        <v>0</v>
      </c>
      <c r="CV18" s="118">
        <v>5</v>
      </c>
      <c r="CW18" s="118">
        <v>313</v>
      </c>
      <c r="CX18" s="118">
        <v>29</v>
      </c>
      <c r="CY18" s="118">
        <v>431</v>
      </c>
      <c r="CZ18" s="118">
        <v>43</v>
      </c>
      <c r="DA18" s="118">
        <v>151</v>
      </c>
      <c r="DB18" s="118">
        <v>0</v>
      </c>
      <c r="DC18" s="118">
        <v>202</v>
      </c>
      <c r="DD18" s="118">
        <v>0</v>
      </c>
      <c r="DE18" s="118">
        <v>3</v>
      </c>
      <c r="DF18" s="91">
        <v>106599</v>
      </c>
      <c r="DG18" s="119">
        <v>170</v>
      </c>
      <c r="DH18" s="90">
        <v>1560</v>
      </c>
      <c r="DI18" s="90">
        <v>34</v>
      </c>
      <c r="DJ18" s="90">
        <v>0</v>
      </c>
      <c r="DK18" s="90">
        <v>13</v>
      </c>
      <c r="DL18" s="90">
        <v>605</v>
      </c>
      <c r="DM18" s="90">
        <v>282</v>
      </c>
      <c r="DN18" s="91">
        <v>2664</v>
      </c>
      <c r="DO18" s="91">
        <v>109263</v>
      </c>
      <c r="DP18" s="91">
        <v>741</v>
      </c>
      <c r="DQ18" s="91">
        <v>741</v>
      </c>
      <c r="DR18" s="91">
        <v>12399</v>
      </c>
      <c r="DS18" s="91">
        <v>13140</v>
      </c>
      <c r="DT18" s="91">
        <v>15804</v>
      </c>
      <c r="DU18" s="91">
        <v>122403</v>
      </c>
      <c r="DV18" s="90">
        <v>-23371</v>
      </c>
      <c r="DW18" s="90">
        <v>-429</v>
      </c>
      <c r="DX18" s="90">
        <v>-2379</v>
      </c>
      <c r="DY18" s="91">
        <v>-26179</v>
      </c>
      <c r="DZ18" s="91">
        <v>-52002</v>
      </c>
      <c r="EA18" s="91">
        <v>-78181</v>
      </c>
      <c r="EB18" s="91">
        <v>-62377</v>
      </c>
      <c r="EC18" s="120">
        <v>44222</v>
      </c>
    </row>
    <row r="19" spans="1:133">
      <c r="A19" s="87">
        <v>15</v>
      </c>
      <c r="B19" s="4" t="s">
        <v>6</v>
      </c>
      <c r="C19" s="118">
        <v>0</v>
      </c>
      <c r="D19" s="118">
        <v>0</v>
      </c>
      <c r="E19" s="118">
        <v>0</v>
      </c>
      <c r="F19" s="118">
        <v>2</v>
      </c>
      <c r="G19" s="118">
        <v>16</v>
      </c>
      <c r="H19" s="118">
        <v>0</v>
      </c>
      <c r="I19" s="118">
        <v>1</v>
      </c>
      <c r="J19" s="118">
        <v>729</v>
      </c>
      <c r="K19" s="118">
        <v>221</v>
      </c>
      <c r="L19" s="118">
        <v>0</v>
      </c>
      <c r="M19" s="118">
        <v>0</v>
      </c>
      <c r="N19" s="118">
        <v>54</v>
      </c>
      <c r="O19" s="118">
        <v>51</v>
      </c>
      <c r="P19" s="118">
        <v>28</v>
      </c>
      <c r="Q19" s="118">
        <v>903</v>
      </c>
      <c r="R19" s="118">
        <v>186</v>
      </c>
      <c r="S19" s="118">
        <v>173</v>
      </c>
      <c r="T19" s="118">
        <v>53</v>
      </c>
      <c r="U19" s="118">
        <v>14</v>
      </c>
      <c r="V19" s="118">
        <v>153</v>
      </c>
      <c r="W19" s="118">
        <v>0</v>
      </c>
      <c r="X19" s="118">
        <v>112</v>
      </c>
      <c r="Y19" s="118">
        <v>49</v>
      </c>
      <c r="Z19" s="118">
        <v>54</v>
      </c>
      <c r="AA19" s="118">
        <v>908</v>
      </c>
      <c r="AB19" s="118">
        <v>403</v>
      </c>
      <c r="AC19" s="118">
        <v>0</v>
      </c>
      <c r="AD19" s="118">
        <v>31</v>
      </c>
      <c r="AE19" s="118">
        <v>320</v>
      </c>
      <c r="AF19" s="118">
        <v>138</v>
      </c>
      <c r="AG19" s="118">
        <v>52</v>
      </c>
      <c r="AH19" s="118">
        <v>43</v>
      </c>
      <c r="AI19" s="118">
        <v>54</v>
      </c>
      <c r="AJ19" s="118">
        <v>30</v>
      </c>
      <c r="AK19" s="118">
        <v>158</v>
      </c>
      <c r="AL19" s="118">
        <v>43</v>
      </c>
      <c r="AM19" s="118">
        <v>202</v>
      </c>
      <c r="AN19" s="118">
        <v>105</v>
      </c>
      <c r="AO19" s="118">
        <v>11</v>
      </c>
      <c r="AP19" s="118">
        <v>18</v>
      </c>
      <c r="AQ19" s="118">
        <v>110</v>
      </c>
      <c r="AR19" s="118">
        <v>48</v>
      </c>
      <c r="AS19" s="118">
        <v>318</v>
      </c>
      <c r="AT19" s="118">
        <v>411</v>
      </c>
      <c r="AU19" s="118">
        <v>425</v>
      </c>
      <c r="AV19" s="118">
        <v>115</v>
      </c>
      <c r="AW19" s="118">
        <v>246</v>
      </c>
      <c r="AX19" s="118">
        <v>176</v>
      </c>
      <c r="AY19" s="118">
        <v>505</v>
      </c>
      <c r="AZ19" s="118">
        <v>57</v>
      </c>
      <c r="BA19" s="118">
        <v>65</v>
      </c>
      <c r="BB19" s="118">
        <v>65</v>
      </c>
      <c r="BC19" s="118">
        <v>414</v>
      </c>
      <c r="BD19" s="118">
        <v>388</v>
      </c>
      <c r="BE19" s="118">
        <v>0</v>
      </c>
      <c r="BF19" s="118">
        <v>69</v>
      </c>
      <c r="BG19" s="118">
        <v>207</v>
      </c>
      <c r="BH19" s="118">
        <v>557</v>
      </c>
      <c r="BI19" s="118">
        <v>625</v>
      </c>
      <c r="BJ19" s="118">
        <v>654</v>
      </c>
      <c r="BK19" s="118">
        <v>6</v>
      </c>
      <c r="BL19" s="118">
        <v>10449</v>
      </c>
      <c r="BM19" s="118">
        <v>8314</v>
      </c>
      <c r="BN19" s="118">
        <v>23</v>
      </c>
      <c r="BO19" s="118">
        <v>29</v>
      </c>
      <c r="BP19" s="118">
        <v>700</v>
      </c>
      <c r="BQ19" s="118">
        <v>154</v>
      </c>
      <c r="BR19" s="118">
        <v>716</v>
      </c>
      <c r="BS19" s="118">
        <v>701</v>
      </c>
      <c r="BT19" s="118">
        <v>2812</v>
      </c>
      <c r="BU19" s="118">
        <v>2955</v>
      </c>
      <c r="BV19" s="118">
        <v>469</v>
      </c>
      <c r="BW19" s="118">
        <v>890</v>
      </c>
      <c r="BX19" s="118">
        <v>305</v>
      </c>
      <c r="BY19" s="118">
        <v>56</v>
      </c>
      <c r="BZ19" s="118">
        <v>281</v>
      </c>
      <c r="CA19" s="118">
        <v>259</v>
      </c>
      <c r="CB19" s="118">
        <v>26</v>
      </c>
      <c r="CC19" s="118">
        <v>13</v>
      </c>
      <c r="CD19" s="118">
        <v>379</v>
      </c>
      <c r="CE19" s="118">
        <v>1137</v>
      </c>
      <c r="CF19" s="118">
        <v>19</v>
      </c>
      <c r="CG19" s="118">
        <v>1488</v>
      </c>
      <c r="CH19" s="118">
        <v>50</v>
      </c>
      <c r="CI19" s="118">
        <v>697</v>
      </c>
      <c r="CJ19" s="118">
        <v>164</v>
      </c>
      <c r="CK19" s="118">
        <v>92</v>
      </c>
      <c r="CL19" s="118">
        <v>1258</v>
      </c>
      <c r="CM19" s="118">
        <v>3053</v>
      </c>
      <c r="CN19" s="118">
        <v>2891</v>
      </c>
      <c r="CO19" s="118">
        <v>3959</v>
      </c>
      <c r="CP19" s="118">
        <v>42</v>
      </c>
      <c r="CQ19" s="118">
        <v>3226</v>
      </c>
      <c r="CR19" s="118">
        <v>1604</v>
      </c>
      <c r="CS19" s="118">
        <v>2816</v>
      </c>
      <c r="CT19" s="118">
        <v>559</v>
      </c>
      <c r="CU19" s="118">
        <v>15</v>
      </c>
      <c r="CV19" s="118">
        <v>70</v>
      </c>
      <c r="CW19" s="118">
        <v>2483</v>
      </c>
      <c r="CX19" s="118">
        <v>212</v>
      </c>
      <c r="CY19" s="118">
        <v>1518</v>
      </c>
      <c r="CZ19" s="118">
        <v>99</v>
      </c>
      <c r="DA19" s="118">
        <v>983</v>
      </c>
      <c r="DB19" s="118">
        <v>2</v>
      </c>
      <c r="DC19" s="118">
        <v>672</v>
      </c>
      <c r="DD19" s="118">
        <v>0</v>
      </c>
      <c r="DE19" s="118">
        <v>15</v>
      </c>
      <c r="DF19" s="91">
        <v>69431</v>
      </c>
      <c r="DG19" s="119">
        <v>745</v>
      </c>
      <c r="DH19" s="90">
        <v>12579</v>
      </c>
      <c r="DI19" s="90">
        <v>10</v>
      </c>
      <c r="DJ19" s="90">
        <v>0</v>
      </c>
      <c r="DK19" s="90">
        <v>287</v>
      </c>
      <c r="DL19" s="90">
        <v>9024</v>
      </c>
      <c r="DM19" s="90">
        <v>-2130</v>
      </c>
      <c r="DN19" s="91">
        <v>20515</v>
      </c>
      <c r="DO19" s="91">
        <v>89946</v>
      </c>
      <c r="DP19" s="91">
        <v>50</v>
      </c>
      <c r="DQ19" s="91">
        <v>50</v>
      </c>
      <c r="DR19" s="91">
        <v>33280</v>
      </c>
      <c r="DS19" s="91">
        <v>33330</v>
      </c>
      <c r="DT19" s="91">
        <v>53845</v>
      </c>
      <c r="DU19" s="91">
        <v>123276</v>
      </c>
      <c r="DV19" s="90">
        <v>-25143</v>
      </c>
      <c r="DW19" s="90">
        <v>-67</v>
      </c>
      <c r="DX19" s="90">
        <v>-2513</v>
      </c>
      <c r="DY19" s="91">
        <v>-27723</v>
      </c>
      <c r="DZ19" s="91">
        <v>-59135</v>
      </c>
      <c r="EA19" s="91">
        <v>-86858</v>
      </c>
      <c r="EB19" s="91">
        <v>-33013</v>
      </c>
      <c r="EC19" s="120">
        <v>36418</v>
      </c>
    </row>
    <row r="20" spans="1:133">
      <c r="A20" s="87">
        <v>16</v>
      </c>
      <c r="B20" s="4" t="s">
        <v>133</v>
      </c>
      <c r="C20" s="118">
        <v>24</v>
      </c>
      <c r="D20" s="118">
        <v>0</v>
      </c>
      <c r="E20" s="118">
        <v>2</v>
      </c>
      <c r="F20" s="118">
        <v>0</v>
      </c>
      <c r="G20" s="118">
        <v>13</v>
      </c>
      <c r="H20" s="118">
        <v>0</v>
      </c>
      <c r="I20" s="118">
        <v>0</v>
      </c>
      <c r="J20" s="118">
        <v>247</v>
      </c>
      <c r="K20" s="118">
        <v>214</v>
      </c>
      <c r="L20" s="118">
        <v>6</v>
      </c>
      <c r="M20" s="118">
        <v>0</v>
      </c>
      <c r="N20" s="118">
        <v>56</v>
      </c>
      <c r="O20" s="118">
        <v>58</v>
      </c>
      <c r="P20" s="118">
        <v>160</v>
      </c>
      <c r="Q20" s="118">
        <v>191</v>
      </c>
      <c r="R20" s="118">
        <v>54499</v>
      </c>
      <c r="S20" s="118">
        <v>41056</v>
      </c>
      <c r="T20" s="118">
        <v>8806</v>
      </c>
      <c r="U20" s="118">
        <v>0</v>
      </c>
      <c r="V20" s="118">
        <v>513</v>
      </c>
      <c r="W20" s="118">
        <v>0</v>
      </c>
      <c r="X20" s="118">
        <v>0</v>
      </c>
      <c r="Y20" s="118">
        <v>11</v>
      </c>
      <c r="Z20" s="118">
        <v>1401</v>
      </c>
      <c r="AA20" s="118">
        <v>2071</v>
      </c>
      <c r="AB20" s="118">
        <v>607</v>
      </c>
      <c r="AC20" s="118">
        <v>0</v>
      </c>
      <c r="AD20" s="118">
        <v>0</v>
      </c>
      <c r="AE20" s="118">
        <v>577</v>
      </c>
      <c r="AF20" s="118">
        <v>430</v>
      </c>
      <c r="AG20" s="118">
        <v>22</v>
      </c>
      <c r="AH20" s="118">
        <v>1141</v>
      </c>
      <c r="AI20" s="118">
        <v>0</v>
      </c>
      <c r="AJ20" s="118">
        <v>111</v>
      </c>
      <c r="AK20" s="118">
        <v>899</v>
      </c>
      <c r="AL20" s="118">
        <v>0</v>
      </c>
      <c r="AM20" s="118">
        <v>102</v>
      </c>
      <c r="AN20" s="118">
        <v>0</v>
      </c>
      <c r="AO20" s="118">
        <v>25</v>
      </c>
      <c r="AP20" s="118">
        <v>0</v>
      </c>
      <c r="AQ20" s="118">
        <v>39</v>
      </c>
      <c r="AR20" s="118">
        <v>20</v>
      </c>
      <c r="AS20" s="118">
        <v>247</v>
      </c>
      <c r="AT20" s="118">
        <v>83</v>
      </c>
      <c r="AU20" s="118">
        <v>122</v>
      </c>
      <c r="AV20" s="118">
        <v>26</v>
      </c>
      <c r="AW20" s="118">
        <v>79</v>
      </c>
      <c r="AX20" s="118">
        <v>263</v>
      </c>
      <c r="AY20" s="118">
        <v>3263</v>
      </c>
      <c r="AZ20" s="118">
        <v>154</v>
      </c>
      <c r="BA20" s="118">
        <v>6</v>
      </c>
      <c r="BB20" s="118">
        <v>527</v>
      </c>
      <c r="BC20" s="118">
        <v>637</v>
      </c>
      <c r="BD20" s="118">
        <v>27</v>
      </c>
      <c r="BE20" s="118">
        <v>0</v>
      </c>
      <c r="BF20" s="118">
        <v>0</v>
      </c>
      <c r="BG20" s="118">
        <v>170</v>
      </c>
      <c r="BH20" s="118">
        <v>12</v>
      </c>
      <c r="BI20" s="118">
        <v>0</v>
      </c>
      <c r="BJ20" s="118">
        <v>3368</v>
      </c>
      <c r="BK20" s="118">
        <v>8</v>
      </c>
      <c r="BL20" s="118">
        <v>5070</v>
      </c>
      <c r="BM20" s="118">
        <v>1776</v>
      </c>
      <c r="BN20" s="118">
        <v>0</v>
      </c>
      <c r="BO20" s="118">
        <v>0</v>
      </c>
      <c r="BP20" s="118">
        <v>0</v>
      </c>
      <c r="BQ20" s="118">
        <v>0</v>
      </c>
      <c r="BR20" s="118">
        <v>0</v>
      </c>
      <c r="BS20" s="118">
        <v>66</v>
      </c>
      <c r="BT20" s="118">
        <v>-1550</v>
      </c>
      <c r="BU20" s="118">
        <v>568</v>
      </c>
      <c r="BV20" s="118">
        <v>0</v>
      </c>
      <c r="BW20" s="118">
        <v>0</v>
      </c>
      <c r="BX20" s="118">
        <v>152</v>
      </c>
      <c r="BY20" s="118">
        <v>0</v>
      </c>
      <c r="BZ20" s="118">
        <v>198</v>
      </c>
      <c r="CA20" s="118">
        <v>13</v>
      </c>
      <c r="CB20" s="118">
        <v>3</v>
      </c>
      <c r="CC20" s="118">
        <v>48</v>
      </c>
      <c r="CD20" s="118">
        <v>770</v>
      </c>
      <c r="CE20" s="118">
        <v>2802</v>
      </c>
      <c r="CF20" s="118">
        <v>0</v>
      </c>
      <c r="CG20" s="118">
        <v>59</v>
      </c>
      <c r="CH20" s="118">
        <v>0</v>
      </c>
      <c r="CI20" s="118">
        <v>1556</v>
      </c>
      <c r="CJ20" s="118">
        <v>13</v>
      </c>
      <c r="CK20" s="118">
        <v>5268</v>
      </c>
      <c r="CL20" s="118">
        <v>212</v>
      </c>
      <c r="CM20" s="118">
        <v>2719</v>
      </c>
      <c r="CN20" s="118">
        <v>2900</v>
      </c>
      <c r="CO20" s="118">
        <v>0</v>
      </c>
      <c r="CP20" s="118">
        <v>332</v>
      </c>
      <c r="CQ20" s="118">
        <v>561</v>
      </c>
      <c r="CR20" s="118">
        <v>379</v>
      </c>
      <c r="CS20" s="118">
        <v>340</v>
      </c>
      <c r="CT20" s="118">
        <v>0</v>
      </c>
      <c r="CU20" s="118">
        <v>0</v>
      </c>
      <c r="CV20" s="118">
        <v>106</v>
      </c>
      <c r="CW20" s="118">
        <v>3223</v>
      </c>
      <c r="CX20" s="118">
        <v>51</v>
      </c>
      <c r="CY20" s="118">
        <v>0</v>
      </c>
      <c r="CZ20" s="118">
        <v>117</v>
      </c>
      <c r="DA20" s="118">
        <v>113</v>
      </c>
      <c r="DB20" s="118">
        <v>0</v>
      </c>
      <c r="DC20" s="118">
        <v>49</v>
      </c>
      <c r="DD20" s="118">
        <v>6764</v>
      </c>
      <c r="DE20" s="118">
        <v>50</v>
      </c>
      <c r="DF20" s="91">
        <v>157021</v>
      </c>
      <c r="DG20" s="119">
        <v>-1341</v>
      </c>
      <c r="DH20" s="90">
        <v>-3824</v>
      </c>
      <c r="DI20" s="90">
        <v>0</v>
      </c>
      <c r="DJ20" s="90">
        <v>0</v>
      </c>
      <c r="DK20" s="90">
        <v>0</v>
      </c>
      <c r="DL20" s="90">
        <v>0</v>
      </c>
      <c r="DM20" s="90">
        <v>-3975</v>
      </c>
      <c r="DN20" s="91">
        <v>-9140</v>
      </c>
      <c r="DO20" s="91">
        <v>147881</v>
      </c>
      <c r="DP20" s="91">
        <v>16472</v>
      </c>
      <c r="DQ20" s="91">
        <v>16472</v>
      </c>
      <c r="DR20" s="91">
        <v>90090</v>
      </c>
      <c r="DS20" s="91">
        <v>106562</v>
      </c>
      <c r="DT20" s="91">
        <v>97422</v>
      </c>
      <c r="DU20" s="91">
        <v>254443</v>
      </c>
      <c r="DV20" s="90">
        <v>-9181</v>
      </c>
      <c r="DW20" s="90">
        <v>0</v>
      </c>
      <c r="DX20" s="90">
        <v>-916</v>
      </c>
      <c r="DY20" s="91">
        <v>-10097</v>
      </c>
      <c r="DZ20" s="91">
        <v>-84719</v>
      </c>
      <c r="EA20" s="91">
        <v>-94816</v>
      </c>
      <c r="EB20" s="91">
        <v>2606</v>
      </c>
      <c r="EC20" s="120">
        <v>159627</v>
      </c>
    </row>
    <row r="21" spans="1:133">
      <c r="A21" s="87">
        <v>17</v>
      </c>
      <c r="B21" s="4" t="s">
        <v>134</v>
      </c>
      <c r="C21" s="118">
        <v>3034</v>
      </c>
      <c r="D21" s="118">
        <v>517</v>
      </c>
      <c r="E21" s="118">
        <v>363</v>
      </c>
      <c r="F21" s="118">
        <v>14</v>
      </c>
      <c r="G21" s="118">
        <v>96</v>
      </c>
      <c r="H21" s="118">
        <v>0</v>
      </c>
      <c r="I21" s="118">
        <v>0</v>
      </c>
      <c r="J21" s="118">
        <v>20963</v>
      </c>
      <c r="K21" s="118">
        <v>10592</v>
      </c>
      <c r="L21" s="118">
        <v>9</v>
      </c>
      <c r="M21" s="118">
        <v>0</v>
      </c>
      <c r="N21" s="118">
        <v>80</v>
      </c>
      <c r="O21" s="118">
        <v>125</v>
      </c>
      <c r="P21" s="118">
        <v>52</v>
      </c>
      <c r="Q21" s="118">
        <v>236</v>
      </c>
      <c r="R21" s="118">
        <v>226</v>
      </c>
      <c r="S21" s="118">
        <v>951</v>
      </c>
      <c r="T21" s="118">
        <v>96</v>
      </c>
      <c r="U21" s="118">
        <v>32</v>
      </c>
      <c r="V21" s="118">
        <v>281</v>
      </c>
      <c r="W21" s="118">
        <v>0</v>
      </c>
      <c r="X21" s="118">
        <v>315</v>
      </c>
      <c r="Y21" s="118">
        <v>301</v>
      </c>
      <c r="Z21" s="118">
        <v>290</v>
      </c>
      <c r="AA21" s="118">
        <v>12346</v>
      </c>
      <c r="AB21" s="118">
        <v>9580</v>
      </c>
      <c r="AC21" s="118">
        <v>0</v>
      </c>
      <c r="AD21" s="118">
        <v>2</v>
      </c>
      <c r="AE21" s="118">
        <v>1156</v>
      </c>
      <c r="AF21" s="118">
        <v>227</v>
      </c>
      <c r="AG21" s="118">
        <v>182</v>
      </c>
      <c r="AH21" s="118">
        <v>965</v>
      </c>
      <c r="AI21" s="118">
        <v>313</v>
      </c>
      <c r="AJ21" s="118">
        <v>147</v>
      </c>
      <c r="AK21" s="118">
        <v>133</v>
      </c>
      <c r="AL21" s="118">
        <v>0</v>
      </c>
      <c r="AM21" s="118">
        <v>0</v>
      </c>
      <c r="AN21" s="118">
        <v>8</v>
      </c>
      <c r="AO21" s="118">
        <v>129</v>
      </c>
      <c r="AP21" s="118">
        <v>0</v>
      </c>
      <c r="AQ21" s="118">
        <v>29</v>
      </c>
      <c r="AR21" s="118">
        <v>33</v>
      </c>
      <c r="AS21" s="118">
        <v>2552</v>
      </c>
      <c r="AT21" s="118">
        <v>296</v>
      </c>
      <c r="AU21" s="118">
        <v>307</v>
      </c>
      <c r="AV21" s="118">
        <v>630</v>
      </c>
      <c r="AW21" s="118">
        <v>91</v>
      </c>
      <c r="AX21" s="118">
        <v>108</v>
      </c>
      <c r="AY21" s="118">
        <v>883</v>
      </c>
      <c r="AZ21" s="118">
        <v>435</v>
      </c>
      <c r="BA21" s="118">
        <v>23</v>
      </c>
      <c r="BB21" s="118">
        <v>682</v>
      </c>
      <c r="BC21" s="118">
        <v>816</v>
      </c>
      <c r="BD21" s="118">
        <v>96</v>
      </c>
      <c r="BE21" s="118">
        <v>0</v>
      </c>
      <c r="BF21" s="118">
        <v>3</v>
      </c>
      <c r="BG21" s="118">
        <v>92</v>
      </c>
      <c r="BH21" s="118">
        <v>16</v>
      </c>
      <c r="BI21" s="118">
        <v>93</v>
      </c>
      <c r="BJ21" s="118">
        <v>740</v>
      </c>
      <c r="BK21" s="118">
        <v>75</v>
      </c>
      <c r="BL21" s="118">
        <v>29</v>
      </c>
      <c r="BM21" s="118">
        <v>404</v>
      </c>
      <c r="BN21" s="118">
        <v>0</v>
      </c>
      <c r="BO21" s="118">
        <v>0</v>
      </c>
      <c r="BP21" s="118">
        <v>0</v>
      </c>
      <c r="BQ21" s="118">
        <v>0</v>
      </c>
      <c r="BR21" s="118">
        <v>7</v>
      </c>
      <c r="BS21" s="118">
        <v>248</v>
      </c>
      <c r="BT21" s="118">
        <v>18749</v>
      </c>
      <c r="BU21" s="118">
        <v>1773</v>
      </c>
      <c r="BV21" s="118">
        <v>43</v>
      </c>
      <c r="BW21" s="118">
        <v>0</v>
      </c>
      <c r="BX21" s="118">
        <v>0</v>
      </c>
      <c r="BY21" s="118">
        <v>50</v>
      </c>
      <c r="BZ21" s="118">
        <v>318</v>
      </c>
      <c r="CA21" s="118">
        <v>175</v>
      </c>
      <c r="CB21" s="118">
        <v>23</v>
      </c>
      <c r="CC21" s="118">
        <v>9</v>
      </c>
      <c r="CD21" s="118">
        <v>298</v>
      </c>
      <c r="CE21" s="118">
        <v>3730</v>
      </c>
      <c r="CF21" s="118">
        <v>21</v>
      </c>
      <c r="CG21" s="118">
        <v>152</v>
      </c>
      <c r="CH21" s="118">
        <v>24</v>
      </c>
      <c r="CI21" s="118">
        <v>280</v>
      </c>
      <c r="CJ21" s="118">
        <v>22</v>
      </c>
      <c r="CK21" s="118">
        <v>18</v>
      </c>
      <c r="CL21" s="118">
        <v>230</v>
      </c>
      <c r="CM21" s="118">
        <v>888</v>
      </c>
      <c r="CN21" s="118">
        <v>1335</v>
      </c>
      <c r="CO21" s="118">
        <v>2589</v>
      </c>
      <c r="CP21" s="118">
        <v>310</v>
      </c>
      <c r="CQ21" s="118">
        <v>2166</v>
      </c>
      <c r="CR21" s="118">
        <v>2908</v>
      </c>
      <c r="CS21" s="118">
        <v>338</v>
      </c>
      <c r="CT21" s="118">
        <v>1</v>
      </c>
      <c r="CU21" s="118">
        <v>20</v>
      </c>
      <c r="CV21" s="118">
        <v>1</v>
      </c>
      <c r="CW21" s="118">
        <v>781</v>
      </c>
      <c r="CX21" s="118">
        <v>181</v>
      </c>
      <c r="CY21" s="118">
        <v>1993</v>
      </c>
      <c r="CZ21" s="118">
        <v>166</v>
      </c>
      <c r="DA21" s="118">
        <v>140</v>
      </c>
      <c r="DB21" s="118">
        <v>3</v>
      </c>
      <c r="DC21" s="118">
        <v>364</v>
      </c>
      <c r="DD21" s="118">
        <v>16832</v>
      </c>
      <c r="DE21" s="118">
        <v>48</v>
      </c>
      <c r="DF21" s="91">
        <v>129428</v>
      </c>
      <c r="DG21" s="119">
        <v>3763</v>
      </c>
      <c r="DH21" s="90">
        <v>11444</v>
      </c>
      <c r="DI21" s="90">
        <v>0</v>
      </c>
      <c r="DJ21" s="90">
        <v>0</v>
      </c>
      <c r="DK21" s="90">
        <v>0</v>
      </c>
      <c r="DL21" s="90">
        <v>0</v>
      </c>
      <c r="DM21" s="90">
        <v>-733</v>
      </c>
      <c r="DN21" s="91">
        <v>14474</v>
      </c>
      <c r="DO21" s="91">
        <v>143902</v>
      </c>
      <c r="DP21" s="91">
        <v>2771</v>
      </c>
      <c r="DQ21" s="91">
        <v>2771</v>
      </c>
      <c r="DR21" s="91">
        <v>71612</v>
      </c>
      <c r="DS21" s="91">
        <v>74383</v>
      </c>
      <c r="DT21" s="91">
        <v>88857</v>
      </c>
      <c r="DU21" s="91">
        <v>218285</v>
      </c>
      <c r="DV21" s="90">
        <v>-6293</v>
      </c>
      <c r="DW21" s="90">
        <v>-2</v>
      </c>
      <c r="DX21" s="90">
        <v>-628</v>
      </c>
      <c r="DY21" s="91">
        <v>-6923</v>
      </c>
      <c r="DZ21" s="91">
        <v>-78098</v>
      </c>
      <c r="EA21" s="91">
        <v>-85021</v>
      </c>
      <c r="EB21" s="91">
        <v>3836</v>
      </c>
      <c r="EC21" s="120">
        <v>133264</v>
      </c>
    </row>
    <row r="22" spans="1:133">
      <c r="A22" s="87">
        <v>18</v>
      </c>
      <c r="B22" s="4" t="s">
        <v>7</v>
      </c>
      <c r="C22" s="118">
        <v>8</v>
      </c>
      <c r="D22" s="118">
        <v>0</v>
      </c>
      <c r="E22" s="118">
        <v>1</v>
      </c>
      <c r="F22" s="118">
        <v>0</v>
      </c>
      <c r="G22" s="118">
        <v>16</v>
      </c>
      <c r="H22" s="118">
        <v>0</v>
      </c>
      <c r="I22" s="118">
        <v>2</v>
      </c>
      <c r="J22" s="118">
        <v>10616</v>
      </c>
      <c r="K22" s="118">
        <v>613</v>
      </c>
      <c r="L22" s="118">
        <v>1</v>
      </c>
      <c r="M22" s="118">
        <v>0</v>
      </c>
      <c r="N22" s="118">
        <v>7</v>
      </c>
      <c r="O22" s="118">
        <v>19</v>
      </c>
      <c r="P22" s="118">
        <v>20</v>
      </c>
      <c r="Q22" s="118">
        <v>12</v>
      </c>
      <c r="R22" s="118">
        <v>51</v>
      </c>
      <c r="S22" s="118">
        <v>339</v>
      </c>
      <c r="T22" s="118">
        <v>3417</v>
      </c>
      <c r="U22" s="118">
        <v>1</v>
      </c>
      <c r="V22" s="118">
        <v>22</v>
      </c>
      <c r="W22" s="118">
        <v>0</v>
      </c>
      <c r="X22" s="118">
        <v>8</v>
      </c>
      <c r="Y22" s="118">
        <v>10</v>
      </c>
      <c r="Z22" s="118">
        <v>97</v>
      </c>
      <c r="AA22" s="118">
        <v>1934</v>
      </c>
      <c r="AB22" s="118">
        <v>2731</v>
      </c>
      <c r="AC22" s="118">
        <v>1</v>
      </c>
      <c r="AD22" s="118">
        <v>11</v>
      </c>
      <c r="AE22" s="118">
        <v>255</v>
      </c>
      <c r="AF22" s="118">
        <v>16</v>
      </c>
      <c r="AG22" s="118">
        <v>12</v>
      </c>
      <c r="AH22" s="118">
        <v>364</v>
      </c>
      <c r="AI22" s="118">
        <v>9</v>
      </c>
      <c r="AJ22" s="118">
        <v>8</v>
      </c>
      <c r="AK22" s="118">
        <v>5</v>
      </c>
      <c r="AL22" s="118">
        <v>5</v>
      </c>
      <c r="AM22" s="118">
        <v>19</v>
      </c>
      <c r="AN22" s="118">
        <v>86</v>
      </c>
      <c r="AO22" s="118">
        <v>9</v>
      </c>
      <c r="AP22" s="118">
        <v>4</v>
      </c>
      <c r="AQ22" s="118">
        <v>73</v>
      </c>
      <c r="AR22" s="118">
        <v>34</v>
      </c>
      <c r="AS22" s="118">
        <v>2852</v>
      </c>
      <c r="AT22" s="118">
        <v>924</v>
      </c>
      <c r="AU22" s="118">
        <v>985</v>
      </c>
      <c r="AV22" s="118">
        <v>1473</v>
      </c>
      <c r="AW22" s="118">
        <v>598</v>
      </c>
      <c r="AX22" s="118">
        <v>45</v>
      </c>
      <c r="AY22" s="118">
        <v>269</v>
      </c>
      <c r="AZ22" s="118">
        <v>541</v>
      </c>
      <c r="BA22" s="118">
        <v>30</v>
      </c>
      <c r="BB22" s="118">
        <v>15</v>
      </c>
      <c r="BC22" s="118">
        <v>1206</v>
      </c>
      <c r="BD22" s="118">
        <v>284</v>
      </c>
      <c r="BE22" s="118">
        <v>0</v>
      </c>
      <c r="BF22" s="118">
        <v>62</v>
      </c>
      <c r="BG22" s="118">
        <v>75</v>
      </c>
      <c r="BH22" s="118">
        <v>353</v>
      </c>
      <c r="BI22" s="118">
        <v>1513</v>
      </c>
      <c r="BJ22" s="118">
        <v>1060</v>
      </c>
      <c r="BK22" s="118">
        <v>147</v>
      </c>
      <c r="BL22" s="118">
        <v>638</v>
      </c>
      <c r="BM22" s="118">
        <v>326</v>
      </c>
      <c r="BN22" s="118">
        <v>163</v>
      </c>
      <c r="BO22" s="118">
        <v>60</v>
      </c>
      <c r="BP22" s="118">
        <v>1239</v>
      </c>
      <c r="BQ22" s="118">
        <v>1638</v>
      </c>
      <c r="BR22" s="118">
        <v>489</v>
      </c>
      <c r="BS22" s="118">
        <v>1031</v>
      </c>
      <c r="BT22" s="118">
        <v>14730</v>
      </c>
      <c r="BU22" s="118">
        <v>16586</v>
      </c>
      <c r="BV22" s="118">
        <v>178</v>
      </c>
      <c r="BW22" s="118">
        <v>12</v>
      </c>
      <c r="BX22" s="118">
        <v>0</v>
      </c>
      <c r="BY22" s="118">
        <v>172</v>
      </c>
      <c r="BZ22" s="118">
        <v>799</v>
      </c>
      <c r="CA22" s="118">
        <v>212</v>
      </c>
      <c r="CB22" s="118">
        <v>20</v>
      </c>
      <c r="CC22" s="118">
        <v>37</v>
      </c>
      <c r="CD22" s="118">
        <v>136</v>
      </c>
      <c r="CE22" s="118">
        <v>1597</v>
      </c>
      <c r="CF22" s="118">
        <v>342</v>
      </c>
      <c r="CG22" s="118">
        <v>3366</v>
      </c>
      <c r="CH22" s="118">
        <v>141</v>
      </c>
      <c r="CI22" s="118">
        <v>1499</v>
      </c>
      <c r="CJ22" s="118">
        <v>400</v>
      </c>
      <c r="CK22" s="118">
        <v>6005</v>
      </c>
      <c r="CL22" s="118">
        <v>7515</v>
      </c>
      <c r="CM22" s="118">
        <v>3049</v>
      </c>
      <c r="CN22" s="118">
        <v>13767</v>
      </c>
      <c r="CO22" s="118">
        <v>3573</v>
      </c>
      <c r="CP22" s="118">
        <v>512</v>
      </c>
      <c r="CQ22" s="118">
        <v>2771</v>
      </c>
      <c r="CR22" s="118">
        <v>575</v>
      </c>
      <c r="CS22" s="118">
        <v>6382</v>
      </c>
      <c r="CT22" s="118">
        <v>41</v>
      </c>
      <c r="CU22" s="118">
        <v>1141</v>
      </c>
      <c r="CV22" s="118">
        <v>421</v>
      </c>
      <c r="CW22" s="118">
        <v>3472</v>
      </c>
      <c r="CX22" s="118">
        <v>50</v>
      </c>
      <c r="CY22" s="118">
        <v>154</v>
      </c>
      <c r="CZ22" s="118">
        <v>242</v>
      </c>
      <c r="DA22" s="118">
        <v>999</v>
      </c>
      <c r="DB22" s="118">
        <v>1</v>
      </c>
      <c r="DC22" s="118">
        <v>425</v>
      </c>
      <c r="DD22" s="118">
        <v>0</v>
      </c>
      <c r="DE22" s="118">
        <v>5</v>
      </c>
      <c r="DF22" s="91">
        <v>130179</v>
      </c>
      <c r="DG22" s="119">
        <v>502</v>
      </c>
      <c r="DH22" s="90">
        <v>1538</v>
      </c>
      <c r="DI22" s="90">
        <v>0</v>
      </c>
      <c r="DJ22" s="90">
        <v>0</v>
      </c>
      <c r="DK22" s="90">
        <v>0</v>
      </c>
      <c r="DL22" s="90">
        <v>0</v>
      </c>
      <c r="DM22" s="90">
        <v>-567</v>
      </c>
      <c r="DN22" s="91">
        <v>1473</v>
      </c>
      <c r="DO22" s="91">
        <v>131652</v>
      </c>
      <c r="DP22" s="91">
        <v>726</v>
      </c>
      <c r="DQ22" s="91">
        <v>726</v>
      </c>
      <c r="DR22" s="91">
        <v>56101</v>
      </c>
      <c r="DS22" s="91">
        <v>56827</v>
      </c>
      <c r="DT22" s="91">
        <v>58300</v>
      </c>
      <c r="DU22" s="91">
        <v>188479</v>
      </c>
      <c r="DV22" s="90">
        <v>-2465</v>
      </c>
      <c r="DW22" s="90">
        <v>0</v>
      </c>
      <c r="DX22" s="90">
        <v>-244</v>
      </c>
      <c r="DY22" s="91">
        <v>-2709</v>
      </c>
      <c r="DZ22" s="91">
        <v>-97990</v>
      </c>
      <c r="EA22" s="91">
        <v>-100699</v>
      </c>
      <c r="EB22" s="91">
        <v>-42399</v>
      </c>
      <c r="EC22" s="120">
        <v>87780</v>
      </c>
    </row>
    <row r="23" spans="1:133">
      <c r="A23" s="87">
        <v>19</v>
      </c>
      <c r="B23" s="4" t="s">
        <v>8</v>
      </c>
      <c r="C23" s="118">
        <v>3669</v>
      </c>
      <c r="D23" s="118">
        <v>0</v>
      </c>
      <c r="E23" s="118">
        <v>12</v>
      </c>
      <c r="F23" s="118">
        <v>1</v>
      </c>
      <c r="G23" s="118">
        <v>0</v>
      </c>
      <c r="H23" s="118">
        <v>0</v>
      </c>
      <c r="I23" s="118">
        <v>0</v>
      </c>
      <c r="J23" s="118">
        <v>1</v>
      </c>
      <c r="K23" s="118">
        <v>71</v>
      </c>
      <c r="L23" s="118">
        <v>0</v>
      </c>
      <c r="M23" s="118">
        <v>0</v>
      </c>
      <c r="N23" s="118">
        <v>0</v>
      </c>
      <c r="O23" s="118">
        <v>0</v>
      </c>
      <c r="P23" s="118">
        <v>0</v>
      </c>
      <c r="Q23" s="118">
        <v>0</v>
      </c>
      <c r="R23" s="118">
        <v>3</v>
      </c>
      <c r="S23" s="118">
        <v>0</v>
      </c>
      <c r="T23" s="118">
        <v>0</v>
      </c>
      <c r="U23" s="118">
        <v>2673</v>
      </c>
      <c r="V23" s="118">
        <v>1271</v>
      </c>
      <c r="W23" s="118">
        <v>0</v>
      </c>
      <c r="X23" s="118">
        <v>1667</v>
      </c>
      <c r="Y23" s="118">
        <v>367</v>
      </c>
      <c r="Z23" s="118">
        <v>18</v>
      </c>
      <c r="AA23" s="118">
        <v>537</v>
      </c>
      <c r="AB23" s="118">
        <v>1496</v>
      </c>
      <c r="AC23" s="118">
        <v>0</v>
      </c>
      <c r="AD23" s="118">
        <v>-207</v>
      </c>
      <c r="AE23" s="118">
        <v>0</v>
      </c>
      <c r="AF23" s="118">
        <v>4</v>
      </c>
      <c r="AG23" s="118">
        <v>1</v>
      </c>
      <c r="AH23" s="118">
        <v>0</v>
      </c>
      <c r="AI23" s="118">
        <v>0</v>
      </c>
      <c r="AJ23" s="118">
        <v>0</v>
      </c>
      <c r="AK23" s="118">
        <v>6</v>
      </c>
      <c r="AL23" s="118">
        <v>-1065</v>
      </c>
      <c r="AM23" s="118">
        <v>371</v>
      </c>
      <c r="AN23" s="118">
        <v>0</v>
      </c>
      <c r="AO23" s="118">
        <v>0</v>
      </c>
      <c r="AP23" s="118">
        <v>2</v>
      </c>
      <c r="AQ23" s="118">
        <v>0</v>
      </c>
      <c r="AR23" s="118">
        <v>0</v>
      </c>
      <c r="AS23" s="118">
        <v>0</v>
      </c>
      <c r="AT23" s="118">
        <v>0</v>
      </c>
      <c r="AU23" s="118">
        <v>2</v>
      </c>
      <c r="AV23" s="118">
        <v>0</v>
      </c>
      <c r="AW23" s="118">
        <v>0</v>
      </c>
      <c r="AX23" s="118">
        <v>1</v>
      </c>
      <c r="AY23" s="118">
        <v>0</v>
      </c>
      <c r="AZ23" s="118">
        <v>0</v>
      </c>
      <c r="BA23" s="118">
        <v>0</v>
      </c>
      <c r="BB23" s="118">
        <v>20</v>
      </c>
      <c r="BC23" s="118">
        <v>0</v>
      </c>
      <c r="BD23" s="118">
        <v>0</v>
      </c>
      <c r="BE23" s="118">
        <v>0</v>
      </c>
      <c r="BF23" s="118">
        <v>0</v>
      </c>
      <c r="BG23" s="118">
        <v>0</v>
      </c>
      <c r="BH23" s="118">
        <v>0</v>
      </c>
      <c r="BI23" s="118">
        <v>0</v>
      </c>
      <c r="BJ23" s="118">
        <v>3</v>
      </c>
      <c r="BK23" s="118">
        <v>0</v>
      </c>
      <c r="BL23" s="118">
        <v>0</v>
      </c>
      <c r="BM23" s="118">
        <v>0</v>
      </c>
      <c r="BN23" s="118">
        <v>82</v>
      </c>
      <c r="BO23" s="118">
        <v>43</v>
      </c>
      <c r="BP23" s="118">
        <v>122</v>
      </c>
      <c r="BQ23" s="118">
        <v>44</v>
      </c>
      <c r="BR23" s="118">
        <v>0</v>
      </c>
      <c r="BS23" s="118">
        <v>0</v>
      </c>
      <c r="BT23" s="118">
        <v>0</v>
      </c>
      <c r="BU23" s="118">
        <v>0</v>
      </c>
      <c r="BV23" s="118">
        <v>4</v>
      </c>
      <c r="BW23" s="118">
        <v>0</v>
      </c>
      <c r="BX23" s="118">
        <v>0</v>
      </c>
      <c r="BY23" s="118">
        <v>0</v>
      </c>
      <c r="BZ23" s="118">
        <v>0</v>
      </c>
      <c r="CA23" s="118">
        <v>0</v>
      </c>
      <c r="CB23" s="118">
        <v>0</v>
      </c>
      <c r="CC23" s="118">
        <v>0</v>
      </c>
      <c r="CD23" s="118">
        <v>1</v>
      </c>
      <c r="CE23" s="118">
        <v>0</v>
      </c>
      <c r="CF23" s="118">
        <v>0</v>
      </c>
      <c r="CG23" s="118">
        <v>0</v>
      </c>
      <c r="CH23" s="118">
        <v>0</v>
      </c>
      <c r="CI23" s="118">
        <v>0</v>
      </c>
      <c r="CJ23" s="118">
        <v>0</v>
      </c>
      <c r="CK23" s="118">
        <v>0</v>
      </c>
      <c r="CL23" s="118">
        <v>4</v>
      </c>
      <c r="CM23" s="118">
        <v>0</v>
      </c>
      <c r="CN23" s="118">
        <v>0</v>
      </c>
      <c r="CO23" s="118">
        <v>0</v>
      </c>
      <c r="CP23" s="118">
        <v>0</v>
      </c>
      <c r="CQ23" s="118">
        <v>0</v>
      </c>
      <c r="CR23" s="118">
        <v>0</v>
      </c>
      <c r="CS23" s="118">
        <v>0</v>
      </c>
      <c r="CT23" s="118">
        <v>0</v>
      </c>
      <c r="CU23" s="118">
        <v>0</v>
      </c>
      <c r="CV23" s="118">
        <v>0</v>
      </c>
      <c r="CW23" s="118">
        <v>0</v>
      </c>
      <c r="CX23" s="118">
        <v>0</v>
      </c>
      <c r="CY23" s="118">
        <v>0</v>
      </c>
      <c r="CZ23" s="118">
        <v>0</v>
      </c>
      <c r="DA23" s="118">
        <v>33</v>
      </c>
      <c r="DB23" s="118">
        <v>0</v>
      </c>
      <c r="DC23" s="118">
        <v>88</v>
      </c>
      <c r="DD23" s="118">
        <v>0</v>
      </c>
      <c r="DE23" s="118">
        <v>91</v>
      </c>
      <c r="DF23" s="91">
        <v>11436</v>
      </c>
      <c r="DG23" s="119">
        <v>0</v>
      </c>
      <c r="DH23" s="90">
        <v>103</v>
      </c>
      <c r="DI23" s="90">
        <v>0</v>
      </c>
      <c r="DJ23" s="90">
        <v>0</v>
      </c>
      <c r="DK23" s="90">
        <v>0</v>
      </c>
      <c r="DL23" s="90">
        <v>0</v>
      </c>
      <c r="DM23" s="90">
        <v>-301</v>
      </c>
      <c r="DN23" s="91">
        <v>-198</v>
      </c>
      <c r="DO23" s="91">
        <v>11238</v>
      </c>
      <c r="DP23" s="91">
        <v>0</v>
      </c>
      <c r="DQ23" s="91">
        <v>0</v>
      </c>
      <c r="DR23" s="91">
        <v>12064</v>
      </c>
      <c r="DS23" s="91">
        <v>12064</v>
      </c>
      <c r="DT23" s="91">
        <v>11866</v>
      </c>
      <c r="DU23" s="91">
        <v>23302</v>
      </c>
      <c r="DV23" s="90">
        <v>-2281</v>
      </c>
      <c r="DW23" s="90">
        <v>-1</v>
      </c>
      <c r="DX23" s="90">
        <v>-228</v>
      </c>
      <c r="DY23" s="91">
        <v>-2510</v>
      </c>
      <c r="DZ23" s="91">
        <v>-6515</v>
      </c>
      <c r="EA23" s="91">
        <v>-9025</v>
      </c>
      <c r="EB23" s="91">
        <v>2841</v>
      </c>
      <c r="EC23" s="120">
        <v>14277</v>
      </c>
    </row>
    <row r="24" spans="1:133">
      <c r="A24" s="87">
        <v>20</v>
      </c>
      <c r="B24" s="4" t="s">
        <v>157</v>
      </c>
      <c r="C24" s="118">
        <v>80</v>
      </c>
      <c r="D24" s="118">
        <v>37</v>
      </c>
      <c r="E24" s="118">
        <v>1</v>
      </c>
      <c r="F24" s="118">
        <v>1</v>
      </c>
      <c r="G24" s="118">
        <v>100</v>
      </c>
      <c r="H24" s="118">
        <v>0</v>
      </c>
      <c r="I24" s="118">
        <v>0</v>
      </c>
      <c r="J24" s="118">
        <v>7859</v>
      </c>
      <c r="K24" s="118">
        <v>2150</v>
      </c>
      <c r="L24" s="118">
        <v>120</v>
      </c>
      <c r="M24" s="118">
        <v>0</v>
      </c>
      <c r="N24" s="118">
        <v>357</v>
      </c>
      <c r="O24" s="118">
        <v>42</v>
      </c>
      <c r="P24" s="118">
        <v>10</v>
      </c>
      <c r="Q24" s="118">
        <v>6</v>
      </c>
      <c r="R24" s="118">
        <v>1069</v>
      </c>
      <c r="S24" s="118">
        <v>100</v>
      </c>
      <c r="T24" s="118">
        <v>1</v>
      </c>
      <c r="U24" s="118">
        <v>622</v>
      </c>
      <c r="V24" s="118">
        <v>23925</v>
      </c>
      <c r="W24" s="118">
        <v>44</v>
      </c>
      <c r="X24" s="118">
        <v>6220</v>
      </c>
      <c r="Y24" s="118">
        <v>1474</v>
      </c>
      <c r="Z24" s="118">
        <v>2101</v>
      </c>
      <c r="AA24" s="118">
        <v>15131</v>
      </c>
      <c r="AB24" s="118">
        <v>30380</v>
      </c>
      <c r="AC24" s="118">
        <v>3</v>
      </c>
      <c r="AD24" s="118">
        <v>25</v>
      </c>
      <c r="AE24" s="118">
        <v>1441</v>
      </c>
      <c r="AF24" s="118">
        <v>1824</v>
      </c>
      <c r="AG24" s="118">
        <v>49</v>
      </c>
      <c r="AH24" s="118">
        <v>2589</v>
      </c>
      <c r="AI24" s="118">
        <v>100</v>
      </c>
      <c r="AJ24" s="118">
        <v>122</v>
      </c>
      <c r="AK24" s="118">
        <v>337</v>
      </c>
      <c r="AL24" s="118">
        <v>3639</v>
      </c>
      <c r="AM24" s="118">
        <v>5399</v>
      </c>
      <c r="AN24" s="118">
        <v>188</v>
      </c>
      <c r="AO24" s="118">
        <v>36</v>
      </c>
      <c r="AP24" s="118">
        <v>328</v>
      </c>
      <c r="AQ24" s="118">
        <v>49</v>
      </c>
      <c r="AR24" s="118">
        <v>883</v>
      </c>
      <c r="AS24" s="118">
        <v>428</v>
      </c>
      <c r="AT24" s="118">
        <v>644</v>
      </c>
      <c r="AU24" s="118">
        <v>589</v>
      </c>
      <c r="AV24" s="118">
        <v>129</v>
      </c>
      <c r="AW24" s="118">
        <v>930</v>
      </c>
      <c r="AX24" s="118">
        <v>301</v>
      </c>
      <c r="AY24" s="118">
        <v>650</v>
      </c>
      <c r="AZ24" s="118">
        <v>85</v>
      </c>
      <c r="BA24" s="118">
        <v>69</v>
      </c>
      <c r="BB24" s="118">
        <v>1564</v>
      </c>
      <c r="BC24" s="118">
        <v>1100</v>
      </c>
      <c r="BD24" s="118">
        <v>307</v>
      </c>
      <c r="BE24" s="118">
        <v>0</v>
      </c>
      <c r="BF24" s="118">
        <v>2</v>
      </c>
      <c r="BG24" s="118">
        <v>52</v>
      </c>
      <c r="BH24" s="118">
        <v>400</v>
      </c>
      <c r="BI24" s="118">
        <v>319</v>
      </c>
      <c r="BJ24" s="118">
        <v>631</v>
      </c>
      <c r="BK24" s="118">
        <v>42</v>
      </c>
      <c r="BL24" s="118">
        <v>185</v>
      </c>
      <c r="BM24" s="118">
        <v>149</v>
      </c>
      <c r="BN24" s="118">
        <v>263</v>
      </c>
      <c r="BO24" s="118">
        <v>169</v>
      </c>
      <c r="BP24" s="118">
        <v>5</v>
      </c>
      <c r="BQ24" s="118">
        <v>7</v>
      </c>
      <c r="BR24" s="118">
        <v>1396</v>
      </c>
      <c r="BS24" s="118">
        <v>1371</v>
      </c>
      <c r="BT24" s="118">
        <v>0</v>
      </c>
      <c r="BU24" s="118">
        <v>0</v>
      </c>
      <c r="BV24" s="118">
        <v>0</v>
      </c>
      <c r="BW24" s="118">
        <v>0</v>
      </c>
      <c r="BX24" s="118">
        <v>0</v>
      </c>
      <c r="BY24" s="118">
        <v>13</v>
      </c>
      <c r="BZ24" s="118">
        <v>36</v>
      </c>
      <c r="CA24" s="118">
        <v>0</v>
      </c>
      <c r="CB24" s="118">
        <v>0</v>
      </c>
      <c r="CC24" s="118">
        <v>0</v>
      </c>
      <c r="CD24" s="118">
        <v>117</v>
      </c>
      <c r="CE24" s="118">
        <v>118</v>
      </c>
      <c r="CF24" s="118">
        <v>0</v>
      </c>
      <c r="CG24" s="118">
        <v>0</v>
      </c>
      <c r="CH24" s="118">
        <v>0</v>
      </c>
      <c r="CI24" s="118">
        <v>0</v>
      </c>
      <c r="CJ24" s="118">
        <v>0</v>
      </c>
      <c r="CK24" s="118">
        <v>10</v>
      </c>
      <c r="CL24" s="118">
        <v>215</v>
      </c>
      <c r="CM24" s="118">
        <v>21</v>
      </c>
      <c r="CN24" s="118">
        <v>3842</v>
      </c>
      <c r="CO24" s="118">
        <v>678</v>
      </c>
      <c r="CP24" s="118">
        <v>1116</v>
      </c>
      <c r="CQ24" s="118">
        <v>154</v>
      </c>
      <c r="CR24" s="118">
        <v>158</v>
      </c>
      <c r="CS24" s="118">
        <v>0</v>
      </c>
      <c r="CT24" s="118">
        <v>0</v>
      </c>
      <c r="CU24" s="118">
        <v>8</v>
      </c>
      <c r="CV24" s="118">
        <v>127</v>
      </c>
      <c r="CW24" s="118">
        <v>1</v>
      </c>
      <c r="CX24" s="118">
        <v>14</v>
      </c>
      <c r="CY24" s="118">
        <v>221</v>
      </c>
      <c r="CZ24" s="118">
        <v>304</v>
      </c>
      <c r="DA24" s="118">
        <v>246</v>
      </c>
      <c r="DB24" s="118">
        <v>92</v>
      </c>
      <c r="DC24" s="118">
        <v>41</v>
      </c>
      <c r="DD24" s="118">
        <v>0</v>
      </c>
      <c r="DE24" s="118">
        <v>121</v>
      </c>
      <c r="DF24" s="91">
        <v>128282</v>
      </c>
      <c r="DG24" s="119">
        <v>1</v>
      </c>
      <c r="DH24" s="90">
        <v>324</v>
      </c>
      <c r="DI24" s="90">
        <v>0</v>
      </c>
      <c r="DJ24" s="90">
        <v>0</v>
      </c>
      <c r="DK24" s="90">
        <v>0</v>
      </c>
      <c r="DL24" s="90">
        <v>0</v>
      </c>
      <c r="DM24" s="90">
        <v>-2539</v>
      </c>
      <c r="DN24" s="91">
        <v>-2214</v>
      </c>
      <c r="DO24" s="91">
        <v>126068</v>
      </c>
      <c r="DP24" s="91">
        <v>12310</v>
      </c>
      <c r="DQ24" s="91">
        <v>12310</v>
      </c>
      <c r="DR24" s="91">
        <v>122483</v>
      </c>
      <c r="DS24" s="91">
        <v>134793</v>
      </c>
      <c r="DT24" s="91">
        <v>132579</v>
      </c>
      <c r="DU24" s="91">
        <v>260861</v>
      </c>
      <c r="DV24" s="90">
        <v>-30605</v>
      </c>
      <c r="DW24" s="90">
        <v>-419</v>
      </c>
      <c r="DX24" s="90">
        <v>-3100</v>
      </c>
      <c r="DY24" s="91">
        <v>-34124</v>
      </c>
      <c r="DZ24" s="91">
        <v>-54031</v>
      </c>
      <c r="EA24" s="91">
        <v>-88155</v>
      </c>
      <c r="EB24" s="91">
        <v>44424</v>
      </c>
      <c r="EC24" s="120">
        <v>172706</v>
      </c>
    </row>
    <row r="25" spans="1:133">
      <c r="A25" s="87">
        <v>21</v>
      </c>
      <c r="B25" s="4" t="s">
        <v>158</v>
      </c>
      <c r="C25" s="118">
        <v>0</v>
      </c>
      <c r="D25" s="118">
        <v>0</v>
      </c>
      <c r="E25" s="118">
        <v>0</v>
      </c>
      <c r="F25" s="118">
        <v>0</v>
      </c>
      <c r="G25" s="118">
        <v>0</v>
      </c>
      <c r="H25" s="118">
        <v>0</v>
      </c>
      <c r="I25" s="118">
        <v>0</v>
      </c>
      <c r="J25" s="118">
        <v>0</v>
      </c>
      <c r="K25" s="118">
        <v>0</v>
      </c>
      <c r="L25" s="118">
        <v>0</v>
      </c>
      <c r="M25" s="118">
        <v>0</v>
      </c>
      <c r="N25" s="118">
        <v>1</v>
      </c>
      <c r="O25" s="118">
        <v>0</v>
      </c>
      <c r="P25" s="118">
        <v>0</v>
      </c>
      <c r="Q25" s="118">
        <v>0</v>
      </c>
      <c r="R25" s="118">
        <v>31</v>
      </c>
      <c r="S25" s="118">
        <v>0</v>
      </c>
      <c r="T25" s="118">
        <v>1</v>
      </c>
      <c r="U25" s="118">
        <v>235</v>
      </c>
      <c r="V25" s="118">
        <v>278</v>
      </c>
      <c r="W25" s="118">
        <v>1073</v>
      </c>
      <c r="X25" s="118">
        <v>41823</v>
      </c>
      <c r="Y25" s="118">
        <v>21487</v>
      </c>
      <c r="Z25" s="118">
        <v>0</v>
      </c>
      <c r="AA25" s="118">
        <v>140</v>
      </c>
      <c r="AB25" s="118">
        <v>17661</v>
      </c>
      <c r="AC25" s="118">
        <v>8</v>
      </c>
      <c r="AD25" s="118">
        <v>0</v>
      </c>
      <c r="AE25" s="118">
        <v>5</v>
      </c>
      <c r="AF25" s="118">
        <v>38</v>
      </c>
      <c r="AG25" s="118">
        <v>0</v>
      </c>
      <c r="AH25" s="118">
        <v>59</v>
      </c>
      <c r="AI25" s="118">
        <v>0</v>
      </c>
      <c r="AJ25" s="118">
        <v>0</v>
      </c>
      <c r="AK25" s="118">
        <v>8</v>
      </c>
      <c r="AL25" s="118">
        <v>0</v>
      </c>
      <c r="AM25" s="118">
        <v>0</v>
      </c>
      <c r="AN25" s="118">
        <v>3</v>
      </c>
      <c r="AO25" s="118">
        <v>0</v>
      </c>
      <c r="AP25" s="118">
        <v>0</v>
      </c>
      <c r="AQ25" s="118">
        <v>0</v>
      </c>
      <c r="AR25" s="118">
        <v>0</v>
      </c>
      <c r="AS25" s="118">
        <v>0</v>
      </c>
      <c r="AT25" s="118">
        <v>9</v>
      </c>
      <c r="AU25" s="118">
        <v>1</v>
      </c>
      <c r="AV25" s="118">
        <v>0</v>
      </c>
      <c r="AW25" s="118">
        <v>0</v>
      </c>
      <c r="AX25" s="118">
        <v>14</v>
      </c>
      <c r="AY25" s="118">
        <v>0</v>
      </c>
      <c r="AZ25" s="118">
        <v>0</v>
      </c>
      <c r="BA25" s="118">
        <v>0</v>
      </c>
      <c r="BB25" s="118">
        <v>0</v>
      </c>
      <c r="BC25" s="118">
        <v>0</v>
      </c>
      <c r="BD25" s="118">
        <v>0</v>
      </c>
      <c r="BE25" s="118">
        <v>0</v>
      </c>
      <c r="BF25" s="118">
        <v>0</v>
      </c>
      <c r="BG25" s="118">
        <v>0</v>
      </c>
      <c r="BH25" s="118">
        <v>2</v>
      </c>
      <c r="BI25" s="118">
        <v>0</v>
      </c>
      <c r="BJ25" s="118">
        <v>54</v>
      </c>
      <c r="BK25" s="118">
        <v>0</v>
      </c>
      <c r="BL25" s="118">
        <v>0</v>
      </c>
      <c r="BM25" s="118">
        <v>0</v>
      </c>
      <c r="BN25" s="118">
        <v>0</v>
      </c>
      <c r="BO25" s="118">
        <v>0</v>
      </c>
      <c r="BP25" s="118">
        <v>0</v>
      </c>
      <c r="BQ25" s="118">
        <v>106</v>
      </c>
      <c r="BR25" s="118">
        <v>0</v>
      </c>
      <c r="BS25" s="118">
        <v>0</v>
      </c>
      <c r="BT25" s="118">
        <v>0</v>
      </c>
      <c r="BU25" s="118">
        <v>0</v>
      </c>
      <c r="BV25" s="118">
        <v>0</v>
      </c>
      <c r="BW25" s="118">
        <v>0</v>
      </c>
      <c r="BX25" s="118">
        <v>0</v>
      </c>
      <c r="BY25" s="118">
        <v>0</v>
      </c>
      <c r="BZ25" s="118">
        <v>0</v>
      </c>
      <c r="CA25" s="118">
        <v>0</v>
      </c>
      <c r="CB25" s="118">
        <v>0</v>
      </c>
      <c r="CC25" s="118">
        <v>0</v>
      </c>
      <c r="CD25" s="118">
        <v>0</v>
      </c>
      <c r="CE25" s="118">
        <v>0</v>
      </c>
      <c r="CF25" s="118">
        <v>0</v>
      </c>
      <c r="CG25" s="118">
        <v>0</v>
      </c>
      <c r="CH25" s="118">
        <v>0</v>
      </c>
      <c r="CI25" s="118">
        <v>0</v>
      </c>
      <c r="CJ25" s="118">
        <v>0</v>
      </c>
      <c r="CK25" s="118">
        <v>0</v>
      </c>
      <c r="CL25" s="118">
        <v>0</v>
      </c>
      <c r="CM25" s="118">
        <v>0</v>
      </c>
      <c r="CN25" s="118">
        <v>611</v>
      </c>
      <c r="CO25" s="118">
        <v>136</v>
      </c>
      <c r="CP25" s="118">
        <v>4</v>
      </c>
      <c r="CQ25" s="118">
        <v>0</v>
      </c>
      <c r="CR25" s="118">
        <v>0</v>
      </c>
      <c r="CS25" s="118">
        <v>0</v>
      </c>
      <c r="CT25" s="118">
        <v>0</v>
      </c>
      <c r="CU25" s="118">
        <v>0</v>
      </c>
      <c r="CV25" s="118">
        <v>0</v>
      </c>
      <c r="CW25" s="118">
        <v>0</v>
      </c>
      <c r="CX25" s="118">
        <v>0</v>
      </c>
      <c r="CY25" s="118">
        <v>0</v>
      </c>
      <c r="CZ25" s="118">
        <v>0</v>
      </c>
      <c r="DA25" s="118">
        <v>0</v>
      </c>
      <c r="DB25" s="118">
        <v>0</v>
      </c>
      <c r="DC25" s="118">
        <v>0</v>
      </c>
      <c r="DD25" s="118">
        <v>0</v>
      </c>
      <c r="DE25" s="118">
        <v>0</v>
      </c>
      <c r="DF25" s="91">
        <v>83788</v>
      </c>
      <c r="DG25" s="119">
        <v>0</v>
      </c>
      <c r="DH25" s="90">
        <v>0</v>
      </c>
      <c r="DI25" s="90">
        <v>0</v>
      </c>
      <c r="DJ25" s="90">
        <v>0</v>
      </c>
      <c r="DK25" s="90">
        <v>0</v>
      </c>
      <c r="DL25" s="90">
        <v>0</v>
      </c>
      <c r="DM25" s="90">
        <v>882</v>
      </c>
      <c r="DN25" s="91">
        <v>882</v>
      </c>
      <c r="DO25" s="91">
        <v>84670</v>
      </c>
      <c r="DP25" s="91">
        <v>0</v>
      </c>
      <c r="DQ25" s="91">
        <v>0</v>
      </c>
      <c r="DR25" s="91">
        <v>2895</v>
      </c>
      <c r="DS25" s="91">
        <v>2895</v>
      </c>
      <c r="DT25" s="91">
        <v>3777</v>
      </c>
      <c r="DU25" s="91">
        <v>87565</v>
      </c>
      <c r="DV25" s="90">
        <v>-1017</v>
      </c>
      <c r="DW25" s="90">
        <v>0</v>
      </c>
      <c r="DX25" s="90">
        <v>-101</v>
      </c>
      <c r="DY25" s="91">
        <v>-1118</v>
      </c>
      <c r="DZ25" s="91">
        <v>-83207</v>
      </c>
      <c r="EA25" s="91">
        <v>-84325</v>
      </c>
      <c r="EB25" s="91">
        <v>-80548</v>
      </c>
      <c r="EC25" s="120">
        <v>3240</v>
      </c>
    </row>
    <row r="26" spans="1:133">
      <c r="A26" s="87">
        <v>22</v>
      </c>
      <c r="B26" s="4" t="s">
        <v>159</v>
      </c>
      <c r="C26" s="118">
        <v>0</v>
      </c>
      <c r="D26" s="118">
        <v>0</v>
      </c>
      <c r="E26" s="118">
        <v>0</v>
      </c>
      <c r="F26" s="118">
        <v>0</v>
      </c>
      <c r="G26" s="118">
        <v>0</v>
      </c>
      <c r="H26" s="118">
        <v>0</v>
      </c>
      <c r="I26" s="118">
        <v>4</v>
      </c>
      <c r="J26" s="118">
        <v>5769</v>
      </c>
      <c r="K26" s="118">
        <v>1973</v>
      </c>
      <c r="L26" s="118">
        <v>65</v>
      </c>
      <c r="M26" s="118">
        <v>0</v>
      </c>
      <c r="N26" s="118">
        <v>483</v>
      </c>
      <c r="O26" s="118">
        <v>51</v>
      </c>
      <c r="P26" s="118">
        <v>86</v>
      </c>
      <c r="Q26" s="118">
        <v>56</v>
      </c>
      <c r="R26" s="118">
        <v>1897</v>
      </c>
      <c r="S26" s="118">
        <v>256</v>
      </c>
      <c r="T26" s="118">
        <v>38</v>
      </c>
      <c r="U26" s="118">
        <v>98</v>
      </c>
      <c r="V26" s="118">
        <v>2189</v>
      </c>
      <c r="W26" s="118">
        <v>8</v>
      </c>
      <c r="X26" s="118">
        <v>62117</v>
      </c>
      <c r="Y26" s="118">
        <v>38216</v>
      </c>
      <c r="Z26" s="118">
        <v>9672</v>
      </c>
      <c r="AA26" s="118">
        <v>36380</v>
      </c>
      <c r="AB26" s="118">
        <v>98402</v>
      </c>
      <c r="AC26" s="118">
        <v>16</v>
      </c>
      <c r="AD26" s="118">
        <v>108</v>
      </c>
      <c r="AE26" s="118">
        <v>15170</v>
      </c>
      <c r="AF26" s="118">
        <v>8938</v>
      </c>
      <c r="AG26" s="118">
        <v>93</v>
      </c>
      <c r="AH26" s="118">
        <v>1090</v>
      </c>
      <c r="AI26" s="118">
        <v>15</v>
      </c>
      <c r="AJ26" s="118">
        <v>4</v>
      </c>
      <c r="AK26" s="118">
        <v>622</v>
      </c>
      <c r="AL26" s="118">
        <v>32</v>
      </c>
      <c r="AM26" s="118">
        <v>0</v>
      </c>
      <c r="AN26" s="118">
        <v>2</v>
      </c>
      <c r="AO26" s="118">
        <v>0</v>
      </c>
      <c r="AP26" s="118">
        <v>10</v>
      </c>
      <c r="AQ26" s="118">
        <v>177</v>
      </c>
      <c r="AR26" s="118">
        <v>16</v>
      </c>
      <c r="AS26" s="118">
        <v>163</v>
      </c>
      <c r="AT26" s="118">
        <v>153</v>
      </c>
      <c r="AU26" s="118">
        <v>17</v>
      </c>
      <c r="AV26" s="118">
        <v>223</v>
      </c>
      <c r="AW26" s="118">
        <v>1107</v>
      </c>
      <c r="AX26" s="118">
        <v>129</v>
      </c>
      <c r="AY26" s="118">
        <v>793</v>
      </c>
      <c r="AZ26" s="118">
        <v>288</v>
      </c>
      <c r="BA26" s="118">
        <v>102</v>
      </c>
      <c r="BB26" s="118">
        <v>198</v>
      </c>
      <c r="BC26" s="118">
        <v>98</v>
      </c>
      <c r="BD26" s="118">
        <v>1</v>
      </c>
      <c r="BE26" s="118">
        <v>0</v>
      </c>
      <c r="BF26" s="118">
        <v>4</v>
      </c>
      <c r="BG26" s="118">
        <v>121</v>
      </c>
      <c r="BH26" s="118">
        <v>69</v>
      </c>
      <c r="BI26" s="118">
        <v>1</v>
      </c>
      <c r="BJ26" s="118">
        <v>348</v>
      </c>
      <c r="BK26" s="118">
        <v>0</v>
      </c>
      <c r="BL26" s="118">
        <v>62</v>
      </c>
      <c r="BM26" s="118">
        <v>85</v>
      </c>
      <c r="BN26" s="118">
        <v>0</v>
      </c>
      <c r="BO26" s="118">
        <v>0</v>
      </c>
      <c r="BP26" s="118">
        <v>0</v>
      </c>
      <c r="BQ26" s="118">
        <v>2</v>
      </c>
      <c r="BR26" s="118">
        <v>7</v>
      </c>
      <c r="BS26" s="118">
        <v>0</v>
      </c>
      <c r="BT26" s="118">
        <v>0</v>
      </c>
      <c r="BU26" s="118">
        <v>0</v>
      </c>
      <c r="BV26" s="118">
        <v>0</v>
      </c>
      <c r="BW26" s="118">
        <v>0</v>
      </c>
      <c r="BX26" s="118">
        <v>0</v>
      </c>
      <c r="BY26" s="118">
        <v>0</v>
      </c>
      <c r="BZ26" s="118">
        <v>0</v>
      </c>
      <c r="CA26" s="118">
        <v>0</v>
      </c>
      <c r="CB26" s="118">
        <v>0</v>
      </c>
      <c r="CC26" s="118">
        <v>0</v>
      </c>
      <c r="CD26" s="118">
        <v>1</v>
      </c>
      <c r="CE26" s="118">
        <v>189</v>
      </c>
      <c r="CF26" s="118">
        <v>0</v>
      </c>
      <c r="CG26" s="118">
        <v>0</v>
      </c>
      <c r="CH26" s="118">
        <v>0</v>
      </c>
      <c r="CI26" s="118">
        <v>0</v>
      </c>
      <c r="CJ26" s="118">
        <v>0</v>
      </c>
      <c r="CK26" s="118">
        <v>13</v>
      </c>
      <c r="CL26" s="118">
        <v>6</v>
      </c>
      <c r="CM26" s="118">
        <v>961</v>
      </c>
      <c r="CN26" s="118">
        <v>3220</v>
      </c>
      <c r="CO26" s="118">
        <v>1053</v>
      </c>
      <c r="CP26" s="118">
        <v>97</v>
      </c>
      <c r="CQ26" s="118">
        <v>5</v>
      </c>
      <c r="CR26" s="118">
        <v>29</v>
      </c>
      <c r="CS26" s="118">
        <v>0</v>
      </c>
      <c r="CT26" s="118">
        <v>0</v>
      </c>
      <c r="CU26" s="118">
        <v>0</v>
      </c>
      <c r="CV26" s="118">
        <v>130</v>
      </c>
      <c r="CW26" s="118">
        <v>1</v>
      </c>
      <c r="CX26" s="118">
        <v>0</v>
      </c>
      <c r="CY26" s="118">
        <v>0</v>
      </c>
      <c r="CZ26" s="118">
        <v>84</v>
      </c>
      <c r="DA26" s="118">
        <v>0</v>
      </c>
      <c r="DB26" s="118">
        <v>24</v>
      </c>
      <c r="DC26" s="118">
        <v>20</v>
      </c>
      <c r="DD26" s="118">
        <v>0</v>
      </c>
      <c r="DE26" s="118">
        <v>27</v>
      </c>
      <c r="DF26" s="91">
        <v>293884</v>
      </c>
      <c r="DG26" s="119">
        <v>0</v>
      </c>
      <c r="DH26" s="90">
        <v>6</v>
      </c>
      <c r="DI26" s="90">
        <v>0</v>
      </c>
      <c r="DJ26" s="90">
        <v>0</v>
      </c>
      <c r="DK26" s="90">
        <v>0</v>
      </c>
      <c r="DL26" s="90">
        <v>0</v>
      </c>
      <c r="DM26" s="90">
        <v>-623</v>
      </c>
      <c r="DN26" s="91">
        <v>-617</v>
      </c>
      <c r="DO26" s="91">
        <v>293267</v>
      </c>
      <c r="DP26" s="91">
        <v>43671</v>
      </c>
      <c r="DQ26" s="91">
        <v>43671</v>
      </c>
      <c r="DR26" s="91">
        <v>126974</v>
      </c>
      <c r="DS26" s="91">
        <v>170645</v>
      </c>
      <c r="DT26" s="91">
        <v>170028</v>
      </c>
      <c r="DU26" s="91">
        <v>463912</v>
      </c>
      <c r="DV26" s="90">
        <v>-95223</v>
      </c>
      <c r="DW26" s="90">
        <v>-1014</v>
      </c>
      <c r="DX26" s="90">
        <v>-9623</v>
      </c>
      <c r="DY26" s="91">
        <v>-105860</v>
      </c>
      <c r="DZ26" s="91">
        <v>-123286</v>
      </c>
      <c r="EA26" s="91">
        <v>-229146</v>
      </c>
      <c r="EB26" s="91">
        <v>-59118</v>
      </c>
      <c r="EC26" s="120">
        <v>234766</v>
      </c>
    </row>
    <row r="27" spans="1:133">
      <c r="A27" s="87">
        <v>23</v>
      </c>
      <c r="B27" s="4" t="s">
        <v>9</v>
      </c>
      <c r="C27" s="118">
        <v>0</v>
      </c>
      <c r="D27" s="118">
        <v>0</v>
      </c>
      <c r="E27" s="118">
        <v>0</v>
      </c>
      <c r="F27" s="118">
        <v>0</v>
      </c>
      <c r="G27" s="118">
        <v>0</v>
      </c>
      <c r="H27" s="118">
        <v>0</v>
      </c>
      <c r="I27" s="118">
        <v>0</v>
      </c>
      <c r="J27" s="118">
        <v>89</v>
      </c>
      <c r="K27" s="118">
        <v>0</v>
      </c>
      <c r="L27" s="118">
        <v>1</v>
      </c>
      <c r="M27" s="118">
        <v>0</v>
      </c>
      <c r="N27" s="118">
        <v>214</v>
      </c>
      <c r="O27" s="118">
        <v>0</v>
      </c>
      <c r="P27" s="118">
        <v>76</v>
      </c>
      <c r="Q27" s="118">
        <v>10</v>
      </c>
      <c r="R27" s="118">
        <v>818</v>
      </c>
      <c r="S27" s="118">
        <v>198</v>
      </c>
      <c r="T27" s="118">
        <v>31</v>
      </c>
      <c r="U27" s="118">
        <v>0</v>
      </c>
      <c r="V27" s="118">
        <v>0</v>
      </c>
      <c r="W27" s="118">
        <v>0</v>
      </c>
      <c r="X27" s="118">
        <v>0</v>
      </c>
      <c r="Y27" s="118">
        <v>190</v>
      </c>
      <c r="Z27" s="118">
        <v>3219</v>
      </c>
      <c r="AA27" s="118">
        <v>0</v>
      </c>
      <c r="AB27" s="118">
        <v>17194</v>
      </c>
      <c r="AC27" s="118">
        <v>0</v>
      </c>
      <c r="AD27" s="118">
        <v>0</v>
      </c>
      <c r="AE27" s="118">
        <v>49335</v>
      </c>
      <c r="AF27" s="118">
        <v>62</v>
      </c>
      <c r="AG27" s="118">
        <v>85</v>
      </c>
      <c r="AH27" s="118">
        <v>6</v>
      </c>
      <c r="AI27" s="118">
        <v>0</v>
      </c>
      <c r="AJ27" s="118">
        <v>0</v>
      </c>
      <c r="AK27" s="118">
        <v>132</v>
      </c>
      <c r="AL27" s="118">
        <v>0</v>
      </c>
      <c r="AM27" s="118">
        <v>17</v>
      </c>
      <c r="AN27" s="118">
        <v>0</v>
      </c>
      <c r="AO27" s="118">
        <v>0</v>
      </c>
      <c r="AP27" s="118">
        <v>0</v>
      </c>
      <c r="AQ27" s="118">
        <v>211</v>
      </c>
      <c r="AR27" s="118">
        <v>2</v>
      </c>
      <c r="AS27" s="118">
        <v>18</v>
      </c>
      <c r="AT27" s="118">
        <v>1</v>
      </c>
      <c r="AU27" s="118">
        <v>22</v>
      </c>
      <c r="AV27" s="118">
        <v>245</v>
      </c>
      <c r="AW27" s="118">
        <v>397</v>
      </c>
      <c r="AX27" s="118">
        <v>256</v>
      </c>
      <c r="AY27" s="118">
        <v>2126</v>
      </c>
      <c r="AZ27" s="118">
        <v>274</v>
      </c>
      <c r="BA27" s="118">
        <v>0</v>
      </c>
      <c r="BB27" s="118">
        <v>373</v>
      </c>
      <c r="BC27" s="118">
        <v>314</v>
      </c>
      <c r="BD27" s="118">
        <v>108</v>
      </c>
      <c r="BE27" s="118">
        <v>0</v>
      </c>
      <c r="BF27" s="118">
        <v>0</v>
      </c>
      <c r="BG27" s="118">
        <v>874</v>
      </c>
      <c r="BH27" s="118">
        <v>40</v>
      </c>
      <c r="BI27" s="118">
        <v>10</v>
      </c>
      <c r="BJ27" s="118">
        <v>673</v>
      </c>
      <c r="BK27" s="118">
        <v>0</v>
      </c>
      <c r="BL27" s="118">
        <v>0</v>
      </c>
      <c r="BM27" s="118">
        <v>0</v>
      </c>
      <c r="BN27" s="118">
        <v>0</v>
      </c>
      <c r="BO27" s="118">
        <v>0</v>
      </c>
      <c r="BP27" s="118">
        <v>0</v>
      </c>
      <c r="BQ27" s="118">
        <v>0</v>
      </c>
      <c r="BR27" s="118">
        <v>0</v>
      </c>
      <c r="BS27" s="118">
        <v>0</v>
      </c>
      <c r="BT27" s="118">
        <v>0</v>
      </c>
      <c r="BU27" s="118">
        <v>0</v>
      </c>
      <c r="BV27" s="118">
        <v>0</v>
      </c>
      <c r="BW27" s="118">
        <v>0</v>
      </c>
      <c r="BX27" s="118">
        <v>0</v>
      </c>
      <c r="BY27" s="118">
        <v>0</v>
      </c>
      <c r="BZ27" s="118">
        <v>0</v>
      </c>
      <c r="CA27" s="118">
        <v>0</v>
      </c>
      <c r="CB27" s="118">
        <v>0</v>
      </c>
      <c r="CC27" s="118">
        <v>0</v>
      </c>
      <c r="CD27" s="118">
        <v>0</v>
      </c>
      <c r="CE27" s="118">
        <v>0</v>
      </c>
      <c r="CF27" s="118">
        <v>0</v>
      </c>
      <c r="CG27" s="118">
        <v>0</v>
      </c>
      <c r="CH27" s="118">
        <v>0</v>
      </c>
      <c r="CI27" s="118">
        <v>0</v>
      </c>
      <c r="CJ27" s="118">
        <v>0</v>
      </c>
      <c r="CK27" s="118">
        <v>1</v>
      </c>
      <c r="CL27" s="118">
        <v>0</v>
      </c>
      <c r="CM27" s="118">
        <v>0</v>
      </c>
      <c r="CN27" s="118">
        <v>0</v>
      </c>
      <c r="CO27" s="118">
        <v>361</v>
      </c>
      <c r="CP27" s="118">
        <v>31</v>
      </c>
      <c r="CQ27" s="118">
        <v>0</v>
      </c>
      <c r="CR27" s="118">
        <v>5</v>
      </c>
      <c r="CS27" s="118">
        <v>0</v>
      </c>
      <c r="CT27" s="118">
        <v>0</v>
      </c>
      <c r="CU27" s="118">
        <v>0</v>
      </c>
      <c r="CV27" s="118">
        <v>0</v>
      </c>
      <c r="CW27" s="118">
        <v>0</v>
      </c>
      <c r="CX27" s="118">
        <v>0</v>
      </c>
      <c r="CY27" s="118">
        <v>0</v>
      </c>
      <c r="CZ27" s="118">
        <v>0</v>
      </c>
      <c r="DA27" s="118">
        <v>0</v>
      </c>
      <c r="DB27" s="118">
        <v>0</v>
      </c>
      <c r="DC27" s="118">
        <v>0</v>
      </c>
      <c r="DD27" s="118">
        <v>0</v>
      </c>
      <c r="DE27" s="118">
        <v>113</v>
      </c>
      <c r="DF27" s="91">
        <v>78132</v>
      </c>
      <c r="DG27" s="119">
        <v>0</v>
      </c>
      <c r="DH27" s="90">
        <v>0</v>
      </c>
      <c r="DI27" s="90">
        <v>0</v>
      </c>
      <c r="DJ27" s="90">
        <v>0</v>
      </c>
      <c r="DK27" s="90">
        <v>0</v>
      </c>
      <c r="DL27" s="90">
        <v>0</v>
      </c>
      <c r="DM27" s="90">
        <v>-4270</v>
      </c>
      <c r="DN27" s="91">
        <v>-4270</v>
      </c>
      <c r="DO27" s="91">
        <v>73862</v>
      </c>
      <c r="DP27" s="91">
        <v>16104</v>
      </c>
      <c r="DQ27" s="91">
        <v>16104</v>
      </c>
      <c r="DR27" s="91">
        <v>71406</v>
      </c>
      <c r="DS27" s="91">
        <v>87510</v>
      </c>
      <c r="DT27" s="91">
        <v>83240</v>
      </c>
      <c r="DU27" s="91">
        <v>161372</v>
      </c>
      <c r="DV27" s="90">
        <v>-20954</v>
      </c>
      <c r="DW27" s="90">
        <v>-463</v>
      </c>
      <c r="DX27" s="90">
        <v>-2141</v>
      </c>
      <c r="DY27" s="91">
        <v>-23558</v>
      </c>
      <c r="DZ27" s="91">
        <v>-31478</v>
      </c>
      <c r="EA27" s="91">
        <v>-55036</v>
      </c>
      <c r="EB27" s="91">
        <v>28204</v>
      </c>
      <c r="EC27" s="120">
        <v>106336</v>
      </c>
    </row>
    <row r="28" spans="1:133">
      <c r="A28" s="87">
        <v>24</v>
      </c>
      <c r="B28" s="4" t="s">
        <v>10</v>
      </c>
      <c r="C28" s="118">
        <v>0</v>
      </c>
      <c r="D28" s="118">
        <v>0</v>
      </c>
      <c r="E28" s="118">
        <v>0</v>
      </c>
      <c r="F28" s="118">
        <v>0</v>
      </c>
      <c r="G28" s="118">
        <v>0</v>
      </c>
      <c r="H28" s="118">
        <v>0</v>
      </c>
      <c r="I28" s="118">
        <v>0</v>
      </c>
      <c r="J28" s="118">
        <v>0</v>
      </c>
      <c r="K28" s="118">
        <v>0</v>
      </c>
      <c r="L28" s="118">
        <v>0</v>
      </c>
      <c r="M28" s="118">
        <v>0</v>
      </c>
      <c r="N28" s="118">
        <v>5088</v>
      </c>
      <c r="O28" s="118">
        <v>4096</v>
      </c>
      <c r="P28" s="118">
        <v>4</v>
      </c>
      <c r="Q28" s="118">
        <v>21</v>
      </c>
      <c r="R28" s="118">
        <v>130</v>
      </c>
      <c r="S28" s="118">
        <v>1</v>
      </c>
      <c r="T28" s="118">
        <v>0</v>
      </c>
      <c r="U28" s="118">
        <v>0</v>
      </c>
      <c r="V28" s="118">
        <v>0</v>
      </c>
      <c r="W28" s="118">
        <v>0</v>
      </c>
      <c r="X28" s="118">
        <v>0</v>
      </c>
      <c r="Y28" s="118">
        <v>0</v>
      </c>
      <c r="Z28" s="118">
        <v>6</v>
      </c>
      <c r="AA28" s="118">
        <v>0</v>
      </c>
      <c r="AB28" s="118">
        <v>0</v>
      </c>
      <c r="AC28" s="118">
        <v>0</v>
      </c>
      <c r="AD28" s="118">
        <v>18</v>
      </c>
      <c r="AE28" s="118">
        <v>135</v>
      </c>
      <c r="AF28" s="118">
        <v>10</v>
      </c>
      <c r="AG28" s="118">
        <v>23</v>
      </c>
      <c r="AH28" s="118">
        <v>5</v>
      </c>
      <c r="AI28" s="118">
        <v>0</v>
      </c>
      <c r="AJ28" s="118">
        <v>0</v>
      </c>
      <c r="AK28" s="118">
        <v>152</v>
      </c>
      <c r="AL28" s="118">
        <v>0</v>
      </c>
      <c r="AM28" s="118">
        <v>0</v>
      </c>
      <c r="AN28" s="118">
        <v>0</v>
      </c>
      <c r="AO28" s="118">
        <v>0</v>
      </c>
      <c r="AP28" s="118">
        <v>0</v>
      </c>
      <c r="AQ28" s="118">
        <v>0</v>
      </c>
      <c r="AR28" s="118">
        <v>0</v>
      </c>
      <c r="AS28" s="118">
        <v>0</v>
      </c>
      <c r="AT28" s="118">
        <v>0</v>
      </c>
      <c r="AU28" s="118">
        <v>0</v>
      </c>
      <c r="AV28" s="118">
        <v>41</v>
      </c>
      <c r="AW28" s="118">
        <v>0</v>
      </c>
      <c r="AX28" s="118">
        <v>0</v>
      </c>
      <c r="AY28" s="118">
        <v>0</v>
      </c>
      <c r="AZ28" s="118">
        <v>0</v>
      </c>
      <c r="BA28" s="118">
        <v>0</v>
      </c>
      <c r="BB28" s="118">
        <v>0</v>
      </c>
      <c r="BC28" s="118">
        <v>0</v>
      </c>
      <c r="BD28" s="118">
        <v>0</v>
      </c>
      <c r="BE28" s="118">
        <v>0</v>
      </c>
      <c r="BF28" s="118">
        <v>0</v>
      </c>
      <c r="BG28" s="118">
        <v>0</v>
      </c>
      <c r="BH28" s="118">
        <v>0</v>
      </c>
      <c r="BI28" s="118">
        <v>0</v>
      </c>
      <c r="BJ28" s="118">
        <v>3040</v>
      </c>
      <c r="BK28" s="118">
        <v>0</v>
      </c>
      <c r="BL28" s="118">
        <v>0</v>
      </c>
      <c r="BM28" s="118">
        <v>0</v>
      </c>
      <c r="BN28" s="118">
        <v>0</v>
      </c>
      <c r="BO28" s="118">
        <v>0</v>
      </c>
      <c r="BP28" s="118">
        <v>0</v>
      </c>
      <c r="BQ28" s="118">
        <v>0</v>
      </c>
      <c r="BR28" s="118">
        <v>0</v>
      </c>
      <c r="BS28" s="118">
        <v>0</v>
      </c>
      <c r="BT28" s="118">
        <v>0</v>
      </c>
      <c r="BU28" s="118">
        <v>0</v>
      </c>
      <c r="BV28" s="118">
        <v>0</v>
      </c>
      <c r="BW28" s="118">
        <v>0</v>
      </c>
      <c r="BX28" s="118">
        <v>0</v>
      </c>
      <c r="BY28" s="118">
        <v>0</v>
      </c>
      <c r="BZ28" s="118">
        <v>0</v>
      </c>
      <c r="CA28" s="118">
        <v>0</v>
      </c>
      <c r="CB28" s="118">
        <v>0</v>
      </c>
      <c r="CC28" s="118">
        <v>0</v>
      </c>
      <c r="CD28" s="118">
        <v>0</v>
      </c>
      <c r="CE28" s="118">
        <v>0</v>
      </c>
      <c r="CF28" s="118">
        <v>0</v>
      </c>
      <c r="CG28" s="118">
        <v>0</v>
      </c>
      <c r="CH28" s="118">
        <v>0</v>
      </c>
      <c r="CI28" s="118">
        <v>0</v>
      </c>
      <c r="CJ28" s="118">
        <v>0</v>
      </c>
      <c r="CK28" s="118">
        <v>0</v>
      </c>
      <c r="CL28" s="118">
        <v>1</v>
      </c>
      <c r="CM28" s="118">
        <v>0</v>
      </c>
      <c r="CN28" s="118">
        <v>0</v>
      </c>
      <c r="CO28" s="118">
        <v>0</v>
      </c>
      <c r="CP28" s="118">
        <v>0</v>
      </c>
      <c r="CQ28" s="118">
        <v>0</v>
      </c>
      <c r="CR28" s="118">
        <v>0</v>
      </c>
      <c r="CS28" s="118">
        <v>0</v>
      </c>
      <c r="CT28" s="118">
        <v>0</v>
      </c>
      <c r="CU28" s="118">
        <v>0</v>
      </c>
      <c r="CV28" s="118">
        <v>0</v>
      </c>
      <c r="CW28" s="118">
        <v>0</v>
      </c>
      <c r="CX28" s="118">
        <v>0</v>
      </c>
      <c r="CY28" s="118">
        <v>0</v>
      </c>
      <c r="CZ28" s="118">
        <v>0</v>
      </c>
      <c r="DA28" s="118">
        <v>0</v>
      </c>
      <c r="DB28" s="118">
        <v>0</v>
      </c>
      <c r="DC28" s="118">
        <v>0</v>
      </c>
      <c r="DD28" s="118">
        <v>0</v>
      </c>
      <c r="DE28" s="118">
        <v>9</v>
      </c>
      <c r="DF28" s="91">
        <v>12780</v>
      </c>
      <c r="DG28" s="119">
        <v>0</v>
      </c>
      <c r="DH28" s="90">
        <v>0</v>
      </c>
      <c r="DI28" s="90">
        <v>0</v>
      </c>
      <c r="DJ28" s="90">
        <v>0</v>
      </c>
      <c r="DK28" s="90">
        <v>0</v>
      </c>
      <c r="DL28" s="90">
        <v>0</v>
      </c>
      <c r="DM28" s="90">
        <v>150</v>
      </c>
      <c r="DN28" s="91">
        <v>150</v>
      </c>
      <c r="DO28" s="91">
        <v>12930</v>
      </c>
      <c r="DP28" s="91">
        <v>51231</v>
      </c>
      <c r="DQ28" s="91">
        <v>51231</v>
      </c>
      <c r="DR28" s="91">
        <v>1961</v>
      </c>
      <c r="DS28" s="91">
        <v>53192</v>
      </c>
      <c r="DT28" s="91">
        <v>53342</v>
      </c>
      <c r="DU28" s="91">
        <v>66122</v>
      </c>
      <c r="DV28" s="90">
        <v>-2730</v>
      </c>
      <c r="DW28" s="90">
        <v>-99</v>
      </c>
      <c r="DX28" s="90">
        <v>-283</v>
      </c>
      <c r="DY28" s="91">
        <v>-3112</v>
      </c>
      <c r="DZ28" s="91">
        <v>-9629</v>
      </c>
      <c r="EA28" s="91">
        <v>-12741</v>
      </c>
      <c r="EB28" s="91">
        <v>40601</v>
      </c>
      <c r="EC28" s="120">
        <v>53381</v>
      </c>
    </row>
    <row r="29" spans="1:133">
      <c r="A29" s="87">
        <v>25</v>
      </c>
      <c r="B29" s="4" t="s">
        <v>11</v>
      </c>
      <c r="C29" s="118">
        <v>0</v>
      </c>
      <c r="D29" s="118">
        <v>393</v>
      </c>
      <c r="E29" s="118">
        <v>5</v>
      </c>
      <c r="F29" s="118">
        <v>0</v>
      </c>
      <c r="G29" s="118">
        <v>476</v>
      </c>
      <c r="H29" s="118">
        <v>0</v>
      </c>
      <c r="I29" s="118">
        <v>0</v>
      </c>
      <c r="J29" s="118">
        <v>0</v>
      </c>
      <c r="K29" s="118">
        <v>0</v>
      </c>
      <c r="L29" s="118">
        <v>0</v>
      </c>
      <c r="M29" s="118">
        <v>0</v>
      </c>
      <c r="N29" s="118">
        <v>0</v>
      </c>
      <c r="O29" s="118">
        <v>4</v>
      </c>
      <c r="P29" s="118">
        <v>0</v>
      </c>
      <c r="Q29" s="118">
        <v>0</v>
      </c>
      <c r="R29" s="118">
        <v>0</v>
      </c>
      <c r="S29" s="118">
        <v>0</v>
      </c>
      <c r="T29" s="118">
        <v>0</v>
      </c>
      <c r="U29" s="118">
        <v>0</v>
      </c>
      <c r="V29" s="118">
        <v>0</v>
      </c>
      <c r="W29" s="118">
        <v>0</v>
      </c>
      <c r="X29" s="118">
        <v>0</v>
      </c>
      <c r="Y29" s="118">
        <v>0</v>
      </c>
      <c r="Z29" s="118">
        <v>0</v>
      </c>
      <c r="AA29" s="118">
        <v>39044</v>
      </c>
      <c r="AB29" s="118">
        <v>796</v>
      </c>
      <c r="AC29" s="118">
        <v>0</v>
      </c>
      <c r="AD29" s="118">
        <v>0</v>
      </c>
      <c r="AE29" s="118">
        <v>0</v>
      </c>
      <c r="AF29" s="118">
        <v>0</v>
      </c>
      <c r="AG29" s="118">
        <v>0</v>
      </c>
      <c r="AH29" s="118">
        <v>0</v>
      </c>
      <c r="AI29" s="118">
        <v>0</v>
      </c>
      <c r="AJ29" s="118">
        <v>0</v>
      </c>
      <c r="AK29" s="118">
        <v>0</v>
      </c>
      <c r="AL29" s="118">
        <v>0</v>
      </c>
      <c r="AM29" s="118">
        <v>0</v>
      </c>
      <c r="AN29" s="118">
        <v>0</v>
      </c>
      <c r="AO29" s="118">
        <v>0</v>
      </c>
      <c r="AP29" s="118">
        <v>0</v>
      </c>
      <c r="AQ29" s="118">
        <v>0</v>
      </c>
      <c r="AR29" s="118">
        <v>0</v>
      </c>
      <c r="AS29" s="118">
        <v>0</v>
      </c>
      <c r="AT29" s="118">
        <v>0</v>
      </c>
      <c r="AU29" s="118">
        <v>0</v>
      </c>
      <c r="AV29" s="118">
        <v>0</v>
      </c>
      <c r="AW29" s="118">
        <v>0</v>
      </c>
      <c r="AX29" s="118">
        <v>0</v>
      </c>
      <c r="AY29" s="118">
        <v>0</v>
      </c>
      <c r="AZ29" s="118">
        <v>0</v>
      </c>
      <c r="BA29" s="118">
        <v>0</v>
      </c>
      <c r="BB29" s="118">
        <v>0</v>
      </c>
      <c r="BC29" s="118">
        <v>0</v>
      </c>
      <c r="BD29" s="118">
        <v>0</v>
      </c>
      <c r="BE29" s="118">
        <v>0</v>
      </c>
      <c r="BF29" s="118">
        <v>0</v>
      </c>
      <c r="BG29" s="118">
        <v>0</v>
      </c>
      <c r="BH29" s="118">
        <v>0</v>
      </c>
      <c r="BI29" s="118">
        <v>0</v>
      </c>
      <c r="BJ29" s="118">
        <v>0</v>
      </c>
      <c r="BK29" s="118">
        <v>2</v>
      </c>
      <c r="BL29" s="118">
        <v>0</v>
      </c>
      <c r="BM29" s="118">
        <v>0</v>
      </c>
      <c r="BN29" s="118">
        <v>0</v>
      </c>
      <c r="BO29" s="118">
        <v>0</v>
      </c>
      <c r="BP29" s="118">
        <v>0</v>
      </c>
      <c r="BQ29" s="118">
        <v>0</v>
      </c>
      <c r="BR29" s="118">
        <v>6</v>
      </c>
      <c r="BS29" s="118">
        <v>1397</v>
      </c>
      <c r="BT29" s="118">
        <v>0</v>
      </c>
      <c r="BU29" s="118">
        <v>0</v>
      </c>
      <c r="BV29" s="118">
        <v>0</v>
      </c>
      <c r="BW29" s="118">
        <v>0</v>
      </c>
      <c r="BX29" s="118">
        <v>0</v>
      </c>
      <c r="BY29" s="118">
        <v>0</v>
      </c>
      <c r="BZ29" s="118">
        <v>17</v>
      </c>
      <c r="CA29" s="118">
        <v>5</v>
      </c>
      <c r="CB29" s="118">
        <v>0</v>
      </c>
      <c r="CC29" s="118">
        <v>0</v>
      </c>
      <c r="CD29" s="118">
        <v>0</v>
      </c>
      <c r="CE29" s="118">
        <v>0</v>
      </c>
      <c r="CF29" s="118">
        <v>54</v>
      </c>
      <c r="CG29" s="118">
        <v>0</v>
      </c>
      <c r="CH29" s="118">
        <v>0</v>
      </c>
      <c r="CI29" s="118">
        <v>0</v>
      </c>
      <c r="CJ29" s="118">
        <v>0</v>
      </c>
      <c r="CK29" s="118">
        <v>0</v>
      </c>
      <c r="CL29" s="118">
        <v>484</v>
      </c>
      <c r="CM29" s="118">
        <v>9</v>
      </c>
      <c r="CN29" s="118">
        <v>546</v>
      </c>
      <c r="CO29" s="118">
        <v>466282</v>
      </c>
      <c r="CP29" s="118">
        <v>1554</v>
      </c>
      <c r="CQ29" s="118">
        <v>3826</v>
      </c>
      <c r="CR29" s="118">
        <v>2293</v>
      </c>
      <c r="CS29" s="118">
        <v>0</v>
      </c>
      <c r="CT29" s="118">
        <v>0</v>
      </c>
      <c r="CU29" s="118">
        <v>0</v>
      </c>
      <c r="CV29" s="118">
        <v>0</v>
      </c>
      <c r="CW29" s="118">
        <v>0</v>
      </c>
      <c r="CX29" s="118">
        <v>3</v>
      </c>
      <c r="CY29" s="118">
        <v>0</v>
      </c>
      <c r="CZ29" s="118">
        <v>0</v>
      </c>
      <c r="DA29" s="118">
        <v>5</v>
      </c>
      <c r="DB29" s="118">
        <v>2217</v>
      </c>
      <c r="DC29" s="118">
        <v>1</v>
      </c>
      <c r="DD29" s="118">
        <v>0</v>
      </c>
      <c r="DE29" s="118">
        <v>247</v>
      </c>
      <c r="DF29" s="91">
        <v>519666</v>
      </c>
      <c r="DG29" s="119">
        <v>3851</v>
      </c>
      <c r="DH29" s="90">
        <v>30783</v>
      </c>
      <c r="DI29" s="90">
        <v>0</v>
      </c>
      <c r="DJ29" s="90">
        <v>0</v>
      </c>
      <c r="DK29" s="90">
        <v>0</v>
      </c>
      <c r="DL29" s="90">
        <v>0</v>
      </c>
      <c r="DM29" s="90">
        <v>1273</v>
      </c>
      <c r="DN29" s="91">
        <v>35907</v>
      </c>
      <c r="DO29" s="91">
        <v>555573</v>
      </c>
      <c r="DP29" s="91">
        <v>22573</v>
      </c>
      <c r="DQ29" s="91">
        <v>22573</v>
      </c>
      <c r="DR29" s="91">
        <v>399234</v>
      </c>
      <c r="DS29" s="91">
        <v>421807</v>
      </c>
      <c r="DT29" s="91">
        <v>457714</v>
      </c>
      <c r="DU29" s="91">
        <v>977380</v>
      </c>
      <c r="DV29" s="90">
        <v>-142067</v>
      </c>
      <c r="DW29" s="90">
        <v>-131</v>
      </c>
      <c r="DX29" s="90">
        <v>-14212</v>
      </c>
      <c r="DY29" s="91">
        <v>-156410</v>
      </c>
      <c r="DZ29" s="91">
        <v>-335161</v>
      </c>
      <c r="EA29" s="91">
        <v>-491571</v>
      </c>
      <c r="EB29" s="91">
        <v>-33857</v>
      </c>
      <c r="EC29" s="120">
        <v>485809</v>
      </c>
    </row>
    <row r="30" spans="1:133">
      <c r="A30" s="87">
        <v>26</v>
      </c>
      <c r="B30" s="4" t="s">
        <v>160</v>
      </c>
      <c r="C30" s="118">
        <v>3279</v>
      </c>
      <c r="D30" s="118">
        <v>95</v>
      </c>
      <c r="E30" s="118">
        <v>56</v>
      </c>
      <c r="F30" s="118">
        <v>7</v>
      </c>
      <c r="G30" s="118">
        <v>242</v>
      </c>
      <c r="H30" s="118">
        <v>0</v>
      </c>
      <c r="I30" s="118">
        <v>29</v>
      </c>
      <c r="J30" s="118">
        <v>3757</v>
      </c>
      <c r="K30" s="118">
        <v>1696</v>
      </c>
      <c r="L30" s="118">
        <v>0</v>
      </c>
      <c r="M30" s="118">
        <v>0</v>
      </c>
      <c r="N30" s="118">
        <v>544</v>
      </c>
      <c r="O30" s="118">
        <v>322</v>
      </c>
      <c r="P30" s="118">
        <v>1238</v>
      </c>
      <c r="Q30" s="118">
        <v>900</v>
      </c>
      <c r="R30" s="118">
        <v>2322</v>
      </c>
      <c r="S30" s="118">
        <v>2742</v>
      </c>
      <c r="T30" s="118">
        <v>2905</v>
      </c>
      <c r="U30" s="118">
        <v>69</v>
      </c>
      <c r="V30" s="118">
        <v>2020</v>
      </c>
      <c r="W30" s="118">
        <v>23</v>
      </c>
      <c r="X30" s="118">
        <v>3077</v>
      </c>
      <c r="Y30" s="118">
        <v>1083</v>
      </c>
      <c r="Z30" s="118">
        <v>956</v>
      </c>
      <c r="AA30" s="118">
        <v>9371</v>
      </c>
      <c r="AB30" s="118">
        <v>70712</v>
      </c>
      <c r="AC30" s="118">
        <v>61</v>
      </c>
      <c r="AD30" s="118">
        <v>855</v>
      </c>
      <c r="AE30" s="118">
        <v>1937</v>
      </c>
      <c r="AF30" s="118">
        <v>1217</v>
      </c>
      <c r="AG30" s="118">
        <v>311</v>
      </c>
      <c r="AH30" s="118">
        <v>172</v>
      </c>
      <c r="AI30" s="118">
        <v>775</v>
      </c>
      <c r="AJ30" s="118">
        <v>4</v>
      </c>
      <c r="AK30" s="118">
        <v>1043</v>
      </c>
      <c r="AL30" s="118">
        <v>104</v>
      </c>
      <c r="AM30" s="118">
        <v>1323</v>
      </c>
      <c r="AN30" s="118">
        <v>561</v>
      </c>
      <c r="AO30" s="118">
        <v>24</v>
      </c>
      <c r="AP30" s="118">
        <v>1</v>
      </c>
      <c r="AQ30" s="118">
        <v>465</v>
      </c>
      <c r="AR30" s="118">
        <v>1203</v>
      </c>
      <c r="AS30" s="118">
        <v>2538</v>
      </c>
      <c r="AT30" s="118">
        <v>1846</v>
      </c>
      <c r="AU30" s="118">
        <v>2722</v>
      </c>
      <c r="AV30" s="118">
        <v>2389</v>
      </c>
      <c r="AW30" s="118">
        <v>321</v>
      </c>
      <c r="AX30" s="118">
        <v>528</v>
      </c>
      <c r="AY30" s="118">
        <v>3893</v>
      </c>
      <c r="AZ30" s="118">
        <v>210</v>
      </c>
      <c r="BA30" s="118">
        <v>298</v>
      </c>
      <c r="BB30" s="118">
        <v>755</v>
      </c>
      <c r="BC30" s="118">
        <v>1922</v>
      </c>
      <c r="BD30" s="118">
        <v>505</v>
      </c>
      <c r="BE30" s="118">
        <v>0</v>
      </c>
      <c r="BF30" s="118">
        <v>1376</v>
      </c>
      <c r="BG30" s="118">
        <v>4853</v>
      </c>
      <c r="BH30" s="118">
        <v>4108</v>
      </c>
      <c r="BI30" s="118">
        <v>1091</v>
      </c>
      <c r="BJ30" s="118">
        <v>6519</v>
      </c>
      <c r="BK30" s="118">
        <v>15</v>
      </c>
      <c r="BL30" s="118">
        <v>6211</v>
      </c>
      <c r="BM30" s="118">
        <v>2498</v>
      </c>
      <c r="BN30" s="118">
        <v>581</v>
      </c>
      <c r="BO30" s="118">
        <v>471</v>
      </c>
      <c r="BP30" s="118">
        <v>323</v>
      </c>
      <c r="BQ30" s="118">
        <v>1870</v>
      </c>
      <c r="BR30" s="118">
        <v>275</v>
      </c>
      <c r="BS30" s="118">
        <v>667</v>
      </c>
      <c r="BT30" s="118">
        <v>36</v>
      </c>
      <c r="BU30" s="118">
        <v>32</v>
      </c>
      <c r="BV30" s="118">
        <v>14</v>
      </c>
      <c r="BW30" s="118">
        <v>11</v>
      </c>
      <c r="BX30" s="118">
        <v>91</v>
      </c>
      <c r="BY30" s="118">
        <v>35</v>
      </c>
      <c r="BZ30" s="118">
        <v>296</v>
      </c>
      <c r="CA30" s="118">
        <v>37</v>
      </c>
      <c r="CB30" s="118">
        <v>7</v>
      </c>
      <c r="CC30" s="118">
        <v>2</v>
      </c>
      <c r="CD30" s="118">
        <v>45</v>
      </c>
      <c r="CE30" s="118">
        <v>221</v>
      </c>
      <c r="CF30" s="118">
        <v>0</v>
      </c>
      <c r="CG30" s="118">
        <v>0</v>
      </c>
      <c r="CH30" s="118">
        <v>32</v>
      </c>
      <c r="CI30" s="118">
        <v>273</v>
      </c>
      <c r="CJ30" s="118">
        <v>0</v>
      </c>
      <c r="CK30" s="118">
        <v>349</v>
      </c>
      <c r="CL30" s="118">
        <v>622</v>
      </c>
      <c r="CM30" s="118">
        <v>53</v>
      </c>
      <c r="CN30" s="118">
        <v>6169</v>
      </c>
      <c r="CO30" s="118">
        <v>3656</v>
      </c>
      <c r="CP30" s="118">
        <v>846</v>
      </c>
      <c r="CQ30" s="118">
        <v>1622</v>
      </c>
      <c r="CR30" s="118">
        <v>1471</v>
      </c>
      <c r="CS30" s="118">
        <v>414</v>
      </c>
      <c r="CT30" s="118">
        <v>731</v>
      </c>
      <c r="CU30" s="118">
        <v>150</v>
      </c>
      <c r="CV30" s="118">
        <v>1576</v>
      </c>
      <c r="CW30" s="118">
        <v>6063</v>
      </c>
      <c r="CX30" s="118">
        <v>514</v>
      </c>
      <c r="CY30" s="118">
        <v>1713</v>
      </c>
      <c r="CZ30" s="118">
        <v>5497</v>
      </c>
      <c r="DA30" s="118">
        <v>615</v>
      </c>
      <c r="DB30" s="118">
        <v>6</v>
      </c>
      <c r="DC30" s="118">
        <v>1902</v>
      </c>
      <c r="DD30" s="118">
        <v>509</v>
      </c>
      <c r="DE30" s="118">
        <v>91</v>
      </c>
      <c r="DF30" s="91">
        <v>201987</v>
      </c>
      <c r="DG30" s="119">
        <v>3428</v>
      </c>
      <c r="DH30" s="90">
        <v>59486</v>
      </c>
      <c r="DI30" s="90">
        <v>0</v>
      </c>
      <c r="DJ30" s="90">
        <v>0</v>
      </c>
      <c r="DK30" s="90">
        <v>0</v>
      </c>
      <c r="DL30" s="90">
        <v>0</v>
      </c>
      <c r="DM30" s="90">
        <v>-9295</v>
      </c>
      <c r="DN30" s="91">
        <v>53619</v>
      </c>
      <c r="DO30" s="91">
        <v>255606</v>
      </c>
      <c r="DP30" s="91">
        <v>30509</v>
      </c>
      <c r="DQ30" s="91">
        <v>30509</v>
      </c>
      <c r="DR30" s="91">
        <v>489515</v>
      </c>
      <c r="DS30" s="91">
        <v>520024</v>
      </c>
      <c r="DT30" s="91">
        <v>573643</v>
      </c>
      <c r="DU30" s="91">
        <v>775630</v>
      </c>
      <c r="DV30" s="90">
        <v>-50372</v>
      </c>
      <c r="DW30" s="90">
        <v>-520</v>
      </c>
      <c r="DX30" s="90">
        <v>-5036</v>
      </c>
      <c r="DY30" s="91">
        <v>-55928</v>
      </c>
      <c r="DZ30" s="91">
        <v>-82131</v>
      </c>
      <c r="EA30" s="91">
        <v>-138059</v>
      </c>
      <c r="EB30" s="91">
        <v>435584</v>
      </c>
      <c r="EC30" s="120">
        <v>637571</v>
      </c>
    </row>
    <row r="31" spans="1:133">
      <c r="A31" s="87">
        <v>27</v>
      </c>
      <c r="B31" s="4" t="s">
        <v>12</v>
      </c>
      <c r="C31" s="118">
        <v>2910</v>
      </c>
      <c r="D31" s="118">
        <v>498</v>
      </c>
      <c r="E31" s="118">
        <v>78</v>
      </c>
      <c r="F31" s="118">
        <v>182</v>
      </c>
      <c r="G31" s="118">
        <v>2063</v>
      </c>
      <c r="H31" s="118">
        <v>0</v>
      </c>
      <c r="I31" s="118">
        <v>653</v>
      </c>
      <c r="J31" s="118">
        <v>7642</v>
      </c>
      <c r="K31" s="118">
        <v>2438</v>
      </c>
      <c r="L31" s="118">
        <v>120</v>
      </c>
      <c r="M31" s="118">
        <v>0</v>
      </c>
      <c r="N31" s="118">
        <v>396</v>
      </c>
      <c r="O31" s="118">
        <v>239</v>
      </c>
      <c r="P31" s="118">
        <v>315</v>
      </c>
      <c r="Q31" s="118">
        <v>123</v>
      </c>
      <c r="R31" s="118">
        <v>1046</v>
      </c>
      <c r="S31" s="118">
        <v>373</v>
      </c>
      <c r="T31" s="118">
        <v>342</v>
      </c>
      <c r="U31" s="118">
        <v>699</v>
      </c>
      <c r="V31" s="118">
        <v>2555</v>
      </c>
      <c r="W31" s="118">
        <v>1339</v>
      </c>
      <c r="X31" s="118">
        <v>2660</v>
      </c>
      <c r="Y31" s="118">
        <v>195</v>
      </c>
      <c r="Z31" s="118">
        <v>574</v>
      </c>
      <c r="AA31" s="118">
        <v>1183</v>
      </c>
      <c r="AB31" s="118">
        <v>2791</v>
      </c>
      <c r="AC31" s="118">
        <v>3239</v>
      </c>
      <c r="AD31" s="118">
        <v>6146</v>
      </c>
      <c r="AE31" s="118">
        <v>413</v>
      </c>
      <c r="AF31" s="118">
        <v>344</v>
      </c>
      <c r="AG31" s="118">
        <v>201</v>
      </c>
      <c r="AH31" s="118">
        <v>1961</v>
      </c>
      <c r="AI31" s="118">
        <v>1793</v>
      </c>
      <c r="AJ31" s="118">
        <v>228</v>
      </c>
      <c r="AK31" s="118">
        <v>1905</v>
      </c>
      <c r="AL31" s="118">
        <v>1182</v>
      </c>
      <c r="AM31" s="118">
        <v>4683</v>
      </c>
      <c r="AN31" s="118">
        <v>681</v>
      </c>
      <c r="AO31" s="118">
        <v>193</v>
      </c>
      <c r="AP31" s="118">
        <v>338</v>
      </c>
      <c r="AQ31" s="118">
        <v>450</v>
      </c>
      <c r="AR31" s="118">
        <v>899</v>
      </c>
      <c r="AS31" s="118">
        <v>2362</v>
      </c>
      <c r="AT31" s="118">
        <v>3198</v>
      </c>
      <c r="AU31" s="118">
        <v>1916</v>
      </c>
      <c r="AV31" s="118">
        <v>669</v>
      </c>
      <c r="AW31" s="118">
        <v>321</v>
      </c>
      <c r="AX31" s="118">
        <v>122</v>
      </c>
      <c r="AY31" s="118">
        <v>1432</v>
      </c>
      <c r="AZ31" s="118">
        <v>76</v>
      </c>
      <c r="BA31" s="118">
        <v>74</v>
      </c>
      <c r="BB31" s="118">
        <v>227</v>
      </c>
      <c r="BC31" s="118">
        <v>95</v>
      </c>
      <c r="BD31" s="118">
        <v>103</v>
      </c>
      <c r="BE31" s="118">
        <v>0</v>
      </c>
      <c r="BF31" s="118">
        <v>179</v>
      </c>
      <c r="BG31" s="118">
        <v>570</v>
      </c>
      <c r="BH31" s="118">
        <v>1619</v>
      </c>
      <c r="BI31" s="118">
        <v>2214</v>
      </c>
      <c r="BJ31" s="118">
        <v>2105</v>
      </c>
      <c r="BK31" s="118">
        <v>582</v>
      </c>
      <c r="BL31" s="118">
        <v>8597</v>
      </c>
      <c r="BM31" s="118">
        <v>2985</v>
      </c>
      <c r="BN31" s="118">
        <v>5721</v>
      </c>
      <c r="BO31" s="118">
        <v>1655</v>
      </c>
      <c r="BP31" s="118">
        <v>20622</v>
      </c>
      <c r="BQ31" s="118">
        <v>9158</v>
      </c>
      <c r="BR31" s="118">
        <v>2771</v>
      </c>
      <c r="BS31" s="118">
        <v>3880</v>
      </c>
      <c r="BT31" s="118">
        <v>29882</v>
      </c>
      <c r="BU31" s="118">
        <v>3037</v>
      </c>
      <c r="BV31" s="118">
        <v>1746</v>
      </c>
      <c r="BW31" s="118">
        <v>708</v>
      </c>
      <c r="BX31" s="118">
        <v>412</v>
      </c>
      <c r="BY31" s="118">
        <v>646</v>
      </c>
      <c r="BZ31" s="118">
        <v>34234</v>
      </c>
      <c r="CA31" s="118">
        <v>12392</v>
      </c>
      <c r="CB31" s="118">
        <v>6668</v>
      </c>
      <c r="CC31" s="118">
        <v>668</v>
      </c>
      <c r="CD31" s="118">
        <v>562</v>
      </c>
      <c r="CE31" s="118">
        <v>1088</v>
      </c>
      <c r="CF31" s="118">
        <v>357</v>
      </c>
      <c r="CG31" s="118">
        <v>1277</v>
      </c>
      <c r="CH31" s="118">
        <v>146</v>
      </c>
      <c r="CI31" s="118">
        <v>1126</v>
      </c>
      <c r="CJ31" s="118">
        <v>25</v>
      </c>
      <c r="CK31" s="118">
        <v>327</v>
      </c>
      <c r="CL31" s="118">
        <v>16696</v>
      </c>
      <c r="CM31" s="118">
        <v>5354</v>
      </c>
      <c r="CN31" s="118">
        <v>5033</v>
      </c>
      <c r="CO31" s="118">
        <v>5990</v>
      </c>
      <c r="CP31" s="118">
        <v>580</v>
      </c>
      <c r="CQ31" s="118">
        <v>1253</v>
      </c>
      <c r="CR31" s="118">
        <v>1967</v>
      </c>
      <c r="CS31" s="118">
        <v>1093</v>
      </c>
      <c r="CT31" s="118">
        <v>1077</v>
      </c>
      <c r="CU31" s="118">
        <v>124</v>
      </c>
      <c r="CV31" s="118">
        <v>1886</v>
      </c>
      <c r="CW31" s="118">
        <v>4436</v>
      </c>
      <c r="CX31" s="118">
        <v>1722</v>
      </c>
      <c r="CY31" s="118">
        <v>2324</v>
      </c>
      <c r="CZ31" s="118">
        <v>1945</v>
      </c>
      <c r="DA31" s="118">
        <v>3613</v>
      </c>
      <c r="DB31" s="118">
        <v>63</v>
      </c>
      <c r="DC31" s="118">
        <v>2484</v>
      </c>
      <c r="DD31" s="118">
        <v>0</v>
      </c>
      <c r="DE31" s="118">
        <v>2065</v>
      </c>
      <c r="DF31" s="91">
        <v>284329</v>
      </c>
      <c r="DG31" s="119">
        <v>556</v>
      </c>
      <c r="DH31" s="90">
        <v>68416</v>
      </c>
      <c r="DI31" s="90">
        <v>0</v>
      </c>
      <c r="DJ31" s="90">
        <v>0</v>
      </c>
      <c r="DK31" s="90">
        <v>0</v>
      </c>
      <c r="DL31" s="90">
        <v>0</v>
      </c>
      <c r="DM31" s="90">
        <v>1475</v>
      </c>
      <c r="DN31" s="91">
        <v>70447</v>
      </c>
      <c r="DO31" s="91">
        <v>354776</v>
      </c>
      <c r="DP31" s="91">
        <v>220</v>
      </c>
      <c r="DQ31" s="91">
        <v>220</v>
      </c>
      <c r="DR31" s="91">
        <v>45079</v>
      </c>
      <c r="DS31" s="91">
        <v>45299</v>
      </c>
      <c r="DT31" s="91">
        <v>115746</v>
      </c>
      <c r="DU31" s="91">
        <v>400075</v>
      </c>
      <c r="DV31" s="90">
        <v>-44552</v>
      </c>
      <c r="DW31" s="90">
        <v>-158</v>
      </c>
      <c r="DX31" s="90">
        <v>-5326</v>
      </c>
      <c r="DY31" s="91">
        <v>-50036</v>
      </c>
      <c r="DZ31" s="91">
        <v>-300133</v>
      </c>
      <c r="EA31" s="91">
        <v>-350169</v>
      </c>
      <c r="EB31" s="91">
        <v>-234423</v>
      </c>
      <c r="EC31" s="120">
        <v>49906</v>
      </c>
    </row>
    <row r="32" spans="1:133">
      <c r="A32" s="87">
        <v>28</v>
      </c>
      <c r="B32" s="4" t="s">
        <v>13</v>
      </c>
      <c r="C32" s="118">
        <v>0</v>
      </c>
      <c r="D32" s="118">
        <v>0</v>
      </c>
      <c r="E32" s="118">
        <v>0</v>
      </c>
      <c r="F32" s="118">
        <v>0</v>
      </c>
      <c r="G32" s="118">
        <v>0</v>
      </c>
      <c r="H32" s="118">
        <v>0</v>
      </c>
      <c r="I32" s="118">
        <v>0</v>
      </c>
      <c r="J32" s="118">
        <v>18</v>
      </c>
      <c r="K32" s="118">
        <v>0</v>
      </c>
      <c r="L32" s="118">
        <v>0</v>
      </c>
      <c r="M32" s="118">
        <v>0</v>
      </c>
      <c r="N32" s="118">
        <v>0</v>
      </c>
      <c r="O32" s="118">
        <v>0</v>
      </c>
      <c r="P32" s="118">
        <v>0</v>
      </c>
      <c r="Q32" s="118">
        <v>0</v>
      </c>
      <c r="R32" s="118">
        <v>8</v>
      </c>
      <c r="S32" s="118">
        <v>0</v>
      </c>
      <c r="T32" s="118">
        <v>0</v>
      </c>
      <c r="U32" s="118">
        <v>53</v>
      </c>
      <c r="V32" s="118">
        <v>108</v>
      </c>
      <c r="W32" s="118">
        <v>3</v>
      </c>
      <c r="X32" s="118">
        <v>1317</v>
      </c>
      <c r="Y32" s="118">
        <v>0</v>
      </c>
      <c r="Z32" s="118">
        <v>0</v>
      </c>
      <c r="AA32" s="118">
        <v>0</v>
      </c>
      <c r="AB32" s="118">
        <v>82</v>
      </c>
      <c r="AC32" s="118">
        <v>0</v>
      </c>
      <c r="AD32" s="118">
        <v>3830</v>
      </c>
      <c r="AE32" s="118">
        <v>38</v>
      </c>
      <c r="AF32" s="118">
        <v>0</v>
      </c>
      <c r="AG32" s="118">
        <v>0</v>
      </c>
      <c r="AH32" s="118">
        <v>0</v>
      </c>
      <c r="AI32" s="118">
        <v>8</v>
      </c>
      <c r="AJ32" s="118">
        <v>0</v>
      </c>
      <c r="AK32" s="118">
        <v>444</v>
      </c>
      <c r="AL32" s="118">
        <v>43410</v>
      </c>
      <c r="AM32" s="118">
        <v>9499</v>
      </c>
      <c r="AN32" s="118">
        <v>1613</v>
      </c>
      <c r="AO32" s="118">
        <v>26</v>
      </c>
      <c r="AP32" s="118">
        <v>107</v>
      </c>
      <c r="AQ32" s="118">
        <v>36</v>
      </c>
      <c r="AR32" s="118">
        <v>2</v>
      </c>
      <c r="AS32" s="118">
        <v>19</v>
      </c>
      <c r="AT32" s="118">
        <v>24</v>
      </c>
      <c r="AU32" s="118">
        <v>18</v>
      </c>
      <c r="AV32" s="118">
        <v>4</v>
      </c>
      <c r="AW32" s="118">
        <v>0</v>
      </c>
      <c r="AX32" s="118">
        <v>0</v>
      </c>
      <c r="AY32" s="118">
        <v>7</v>
      </c>
      <c r="AZ32" s="118">
        <v>0</v>
      </c>
      <c r="BA32" s="118">
        <v>0</v>
      </c>
      <c r="BB32" s="118">
        <v>0</v>
      </c>
      <c r="BC32" s="118">
        <v>2</v>
      </c>
      <c r="BD32" s="118">
        <v>0</v>
      </c>
      <c r="BE32" s="118">
        <v>0</v>
      </c>
      <c r="BF32" s="118">
        <v>0</v>
      </c>
      <c r="BG32" s="118">
        <v>13</v>
      </c>
      <c r="BH32" s="118">
        <v>2</v>
      </c>
      <c r="BI32" s="118">
        <v>96</v>
      </c>
      <c r="BJ32" s="118">
        <v>1</v>
      </c>
      <c r="BK32" s="118">
        <v>12</v>
      </c>
      <c r="BL32" s="118">
        <v>1249</v>
      </c>
      <c r="BM32" s="118">
        <v>13</v>
      </c>
      <c r="BN32" s="118">
        <v>12598</v>
      </c>
      <c r="BO32" s="118">
        <v>3707</v>
      </c>
      <c r="BP32" s="118">
        <v>21011</v>
      </c>
      <c r="BQ32" s="118">
        <v>0</v>
      </c>
      <c r="BR32" s="118">
        <v>0</v>
      </c>
      <c r="BS32" s="118">
        <v>32</v>
      </c>
      <c r="BT32" s="118">
        <v>-6</v>
      </c>
      <c r="BU32" s="118">
        <v>0</v>
      </c>
      <c r="BV32" s="118">
        <v>0</v>
      </c>
      <c r="BW32" s="118">
        <v>0</v>
      </c>
      <c r="BX32" s="118">
        <v>0</v>
      </c>
      <c r="BY32" s="118">
        <v>3</v>
      </c>
      <c r="BZ32" s="118">
        <v>0</v>
      </c>
      <c r="CA32" s="118">
        <v>0</v>
      </c>
      <c r="CB32" s="118">
        <v>0</v>
      </c>
      <c r="CC32" s="118">
        <v>0</v>
      </c>
      <c r="CD32" s="118">
        <v>0</v>
      </c>
      <c r="CE32" s="118">
        <v>0</v>
      </c>
      <c r="CF32" s="118">
        <v>0</v>
      </c>
      <c r="CG32" s="118">
        <v>0</v>
      </c>
      <c r="CH32" s="118">
        <v>0</v>
      </c>
      <c r="CI32" s="118">
        <v>0</v>
      </c>
      <c r="CJ32" s="118">
        <v>0</v>
      </c>
      <c r="CK32" s="118">
        <v>1</v>
      </c>
      <c r="CL32" s="118">
        <v>0</v>
      </c>
      <c r="CM32" s="118">
        <v>0</v>
      </c>
      <c r="CN32" s="118">
        <v>0</v>
      </c>
      <c r="CO32" s="118">
        <v>0</v>
      </c>
      <c r="CP32" s="118">
        <v>0</v>
      </c>
      <c r="CQ32" s="118">
        <v>5</v>
      </c>
      <c r="CR32" s="118">
        <v>7</v>
      </c>
      <c r="CS32" s="118">
        <v>44</v>
      </c>
      <c r="CT32" s="118">
        <v>4</v>
      </c>
      <c r="CU32" s="118">
        <v>0</v>
      </c>
      <c r="CV32" s="118">
        <v>0</v>
      </c>
      <c r="CW32" s="118">
        <v>3</v>
      </c>
      <c r="CX32" s="118">
        <v>0</v>
      </c>
      <c r="CY32" s="118">
        <v>331</v>
      </c>
      <c r="CZ32" s="118">
        <v>0</v>
      </c>
      <c r="DA32" s="118">
        <v>0</v>
      </c>
      <c r="DB32" s="118">
        <v>0</v>
      </c>
      <c r="DC32" s="118">
        <v>23</v>
      </c>
      <c r="DD32" s="118">
        <v>0</v>
      </c>
      <c r="DE32" s="118">
        <v>1</v>
      </c>
      <c r="DF32" s="91">
        <v>99826</v>
      </c>
      <c r="DG32" s="119">
        <v>4</v>
      </c>
      <c r="DH32" s="90">
        <v>-22</v>
      </c>
      <c r="DI32" s="90">
        <v>0</v>
      </c>
      <c r="DJ32" s="90">
        <v>0</v>
      </c>
      <c r="DK32" s="90">
        <v>0</v>
      </c>
      <c r="DL32" s="90">
        <v>0</v>
      </c>
      <c r="DM32" s="90">
        <v>-739</v>
      </c>
      <c r="DN32" s="91">
        <v>-757</v>
      </c>
      <c r="DO32" s="91">
        <v>99069</v>
      </c>
      <c r="DP32" s="91">
        <v>8</v>
      </c>
      <c r="DQ32" s="91">
        <v>8</v>
      </c>
      <c r="DR32" s="91">
        <v>6746</v>
      </c>
      <c r="DS32" s="91">
        <v>6754</v>
      </c>
      <c r="DT32" s="91">
        <v>5997</v>
      </c>
      <c r="DU32" s="91">
        <v>105823</v>
      </c>
      <c r="DV32" s="90">
        <v>-1553</v>
      </c>
      <c r="DW32" s="90">
        <v>-37</v>
      </c>
      <c r="DX32" s="90">
        <v>-158</v>
      </c>
      <c r="DY32" s="91">
        <v>-1748</v>
      </c>
      <c r="DZ32" s="91">
        <v>-16739</v>
      </c>
      <c r="EA32" s="91">
        <v>-18487</v>
      </c>
      <c r="EB32" s="91">
        <v>-12490</v>
      </c>
      <c r="EC32" s="120">
        <v>87336</v>
      </c>
    </row>
    <row r="33" spans="1:133">
      <c r="A33" s="87">
        <v>29</v>
      </c>
      <c r="B33" s="4" t="s">
        <v>14</v>
      </c>
      <c r="C33" s="118">
        <v>981</v>
      </c>
      <c r="D33" s="118">
        <v>89</v>
      </c>
      <c r="E33" s="118">
        <v>45</v>
      </c>
      <c r="F33" s="118">
        <v>41</v>
      </c>
      <c r="G33" s="118">
        <v>727</v>
      </c>
      <c r="H33" s="118">
        <v>0</v>
      </c>
      <c r="I33" s="118">
        <v>1</v>
      </c>
      <c r="J33" s="118">
        <v>31191</v>
      </c>
      <c r="K33" s="118">
        <v>16366</v>
      </c>
      <c r="L33" s="118">
        <v>5</v>
      </c>
      <c r="M33" s="118">
        <v>0</v>
      </c>
      <c r="N33" s="118">
        <v>160</v>
      </c>
      <c r="O33" s="118">
        <v>313</v>
      </c>
      <c r="P33" s="118">
        <v>598</v>
      </c>
      <c r="Q33" s="118">
        <v>1610</v>
      </c>
      <c r="R33" s="118">
        <v>2785</v>
      </c>
      <c r="S33" s="118">
        <v>2090</v>
      </c>
      <c r="T33" s="118">
        <v>3201</v>
      </c>
      <c r="U33" s="118">
        <v>168</v>
      </c>
      <c r="V33" s="118">
        <v>1268</v>
      </c>
      <c r="W33" s="118">
        <v>0</v>
      </c>
      <c r="X33" s="118">
        <v>515</v>
      </c>
      <c r="Y33" s="118">
        <v>169</v>
      </c>
      <c r="Z33" s="118">
        <v>378</v>
      </c>
      <c r="AA33" s="118">
        <v>30381</v>
      </c>
      <c r="AB33" s="118">
        <v>15295</v>
      </c>
      <c r="AC33" s="118">
        <v>5</v>
      </c>
      <c r="AD33" s="118">
        <v>0</v>
      </c>
      <c r="AE33" s="118">
        <v>90836</v>
      </c>
      <c r="AF33" s="118">
        <v>3468</v>
      </c>
      <c r="AG33" s="118">
        <v>2103</v>
      </c>
      <c r="AH33" s="118">
        <v>2064</v>
      </c>
      <c r="AI33" s="118">
        <v>104</v>
      </c>
      <c r="AJ33" s="118">
        <v>35</v>
      </c>
      <c r="AK33" s="118">
        <v>232</v>
      </c>
      <c r="AL33" s="118">
        <v>0</v>
      </c>
      <c r="AM33" s="118">
        <v>47</v>
      </c>
      <c r="AN33" s="118">
        <v>36</v>
      </c>
      <c r="AO33" s="118">
        <v>13</v>
      </c>
      <c r="AP33" s="118">
        <v>21</v>
      </c>
      <c r="AQ33" s="118">
        <v>658</v>
      </c>
      <c r="AR33" s="118">
        <v>308</v>
      </c>
      <c r="AS33" s="118">
        <v>3683</v>
      </c>
      <c r="AT33" s="118">
        <v>2498</v>
      </c>
      <c r="AU33" s="118">
        <v>4017</v>
      </c>
      <c r="AV33" s="118">
        <v>6619</v>
      </c>
      <c r="AW33" s="118">
        <v>2681</v>
      </c>
      <c r="AX33" s="118">
        <v>1411</v>
      </c>
      <c r="AY33" s="118">
        <v>14605</v>
      </c>
      <c r="AZ33" s="118">
        <v>2436</v>
      </c>
      <c r="BA33" s="118">
        <v>552</v>
      </c>
      <c r="BB33" s="118">
        <v>8458</v>
      </c>
      <c r="BC33" s="118">
        <v>16415</v>
      </c>
      <c r="BD33" s="118">
        <v>1694</v>
      </c>
      <c r="BE33" s="118">
        <v>0</v>
      </c>
      <c r="BF33" s="118">
        <v>1725</v>
      </c>
      <c r="BG33" s="118">
        <v>12870</v>
      </c>
      <c r="BH33" s="118">
        <v>2190</v>
      </c>
      <c r="BI33" s="118">
        <v>6786</v>
      </c>
      <c r="BJ33" s="118">
        <v>14351</v>
      </c>
      <c r="BK33" s="118">
        <v>128</v>
      </c>
      <c r="BL33" s="118">
        <v>14365</v>
      </c>
      <c r="BM33" s="118">
        <v>6138</v>
      </c>
      <c r="BN33" s="118">
        <v>5099</v>
      </c>
      <c r="BO33" s="118">
        <v>2515</v>
      </c>
      <c r="BP33" s="118">
        <v>0</v>
      </c>
      <c r="BQ33" s="118">
        <v>0</v>
      </c>
      <c r="BR33" s="118">
        <v>7184</v>
      </c>
      <c r="BS33" s="118">
        <v>535</v>
      </c>
      <c r="BT33" s="118">
        <v>16527</v>
      </c>
      <c r="BU33" s="118">
        <v>3046</v>
      </c>
      <c r="BV33" s="118">
        <v>597</v>
      </c>
      <c r="BW33" s="118">
        <v>977</v>
      </c>
      <c r="BX33" s="118">
        <v>885</v>
      </c>
      <c r="BY33" s="118">
        <v>0</v>
      </c>
      <c r="BZ33" s="118">
        <v>298</v>
      </c>
      <c r="CA33" s="118">
        <v>49</v>
      </c>
      <c r="CB33" s="118">
        <v>27</v>
      </c>
      <c r="CC33" s="118">
        <v>51</v>
      </c>
      <c r="CD33" s="118">
        <v>600</v>
      </c>
      <c r="CE33" s="118">
        <v>1549</v>
      </c>
      <c r="CF33" s="118">
        <v>0</v>
      </c>
      <c r="CG33" s="118">
        <v>16</v>
      </c>
      <c r="CH33" s="118">
        <v>62</v>
      </c>
      <c r="CI33" s="118">
        <v>2561</v>
      </c>
      <c r="CJ33" s="118">
        <v>4</v>
      </c>
      <c r="CK33" s="118">
        <v>195</v>
      </c>
      <c r="CL33" s="118">
        <v>1029</v>
      </c>
      <c r="CM33" s="118">
        <v>333</v>
      </c>
      <c r="CN33" s="118">
        <v>6396</v>
      </c>
      <c r="CO33" s="118">
        <v>3050</v>
      </c>
      <c r="CP33" s="118">
        <v>0</v>
      </c>
      <c r="CQ33" s="118">
        <v>83</v>
      </c>
      <c r="CR33" s="118">
        <v>115</v>
      </c>
      <c r="CS33" s="118">
        <v>508</v>
      </c>
      <c r="CT33" s="118">
        <v>94</v>
      </c>
      <c r="CU33" s="118">
        <v>144</v>
      </c>
      <c r="CV33" s="118">
        <v>2004</v>
      </c>
      <c r="CW33" s="118">
        <v>2361</v>
      </c>
      <c r="CX33" s="118">
        <v>128</v>
      </c>
      <c r="CY33" s="118">
        <v>510</v>
      </c>
      <c r="CZ33" s="118">
        <v>539</v>
      </c>
      <c r="DA33" s="118">
        <v>1475</v>
      </c>
      <c r="DB33" s="118">
        <v>2</v>
      </c>
      <c r="DC33" s="118">
        <v>129</v>
      </c>
      <c r="DD33" s="118">
        <v>1963</v>
      </c>
      <c r="DE33" s="118">
        <v>365</v>
      </c>
      <c r="DF33" s="91">
        <v>395934</v>
      </c>
      <c r="DG33" s="119">
        <v>636</v>
      </c>
      <c r="DH33" s="90">
        <v>17029</v>
      </c>
      <c r="DI33" s="90">
        <v>56</v>
      </c>
      <c r="DJ33" s="90">
        <v>0</v>
      </c>
      <c r="DK33" s="90">
        <v>0</v>
      </c>
      <c r="DL33" s="90">
        <v>0</v>
      </c>
      <c r="DM33" s="90">
        <v>-5177</v>
      </c>
      <c r="DN33" s="91">
        <v>12544</v>
      </c>
      <c r="DO33" s="91">
        <v>408478</v>
      </c>
      <c r="DP33" s="91">
        <v>59266</v>
      </c>
      <c r="DQ33" s="91">
        <v>59266</v>
      </c>
      <c r="DR33" s="91">
        <v>242383</v>
      </c>
      <c r="DS33" s="91">
        <v>301649</v>
      </c>
      <c r="DT33" s="91">
        <v>314193</v>
      </c>
      <c r="DU33" s="91">
        <v>710127</v>
      </c>
      <c r="DV33" s="90">
        <v>-33088</v>
      </c>
      <c r="DW33" s="90">
        <v>-919</v>
      </c>
      <c r="DX33" s="90">
        <v>-3400</v>
      </c>
      <c r="DY33" s="91">
        <v>-37407</v>
      </c>
      <c r="DZ33" s="91">
        <v>-266962</v>
      </c>
      <c r="EA33" s="91">
        <v>-304369</v>
      </c>
      <c r="EB33" s="91">
        <v>9824</v>
      </c>
      <c r="EC33" s="120">
        <v>405758</v>
      </c>
    </row>
    <row r="34" spans="1:133">
      <c r="A34" s="87">
        <v>30</v>
      </c>
      <c r="B34" s="4" t="s">
        <v>135</v>
      </c>
      <c r="C34" s="118">
        <v>149</v>
      </c>
      <c r="D34" s="118">
        <v>34</v>
      </c>
      <c r="E34" s="118">
        <v>11</v>
      </c>
      <c r="F34" s="118">
        <v>8</v>
      </c>
      <c r="G34" s="118">
        <v>45</v>
      </c>
      <c r="H34" s="118">
        <v>0</v>
      </c>
      <c r="I34" s="118">
        <v>47</v>
      </c>
      <c r="J34" s="118">
        <v>478</v>
      </c>
      <c r="K34" s="118">
        <v>89</v>
      </c>
      <c r="L34" s="118">
        <v>0</v>
      </c>
      <c r="M34" s="118">
        <v>0</v>
      </c>
      <c r="N34" s="118">
        <v>21</v>
      </c>
      <c r="O34" s="118">
        <v>220</v>
      </c>
      <c r="P34" s="118">
        <v>49</v>
      </c>
      <c r="Q34" s="118">
        <v>38</v>
      </c>
      <c r="R34" s="118">
        <v>54</v>
      </c>
      <c r="S34" s="118">
        <v>70</v>
      </c>
      <c r="T34" s="118">
        <v>26</v>
      </c>
      <c r="U34" s="118">
        <v>20</v>
      </c>
      <c r="V34" s="118">
        <v>30</v>
      </c>
      <c r="W34" s="118">
        <v>0</v>
      </c>
      <c r="X34" s="118">
        <v>197</v>
      </c>
      <c r="Y34" s="118">
        <v>59</v>
      </c>
      <c r="Z34" s="118">
        <v>2</v>
      </c>
      <c r="AA34" s="118">
        <v>1365</v>
      </c>
      <c r="AB34" s="118">
        <v>181</v>
      </c>
      <c r="AC34" s="118">
        <v>0</v>
      </c>
      <c r="AD34" s="118">
        <v>19</v>
      </c>
      <c r="AE34" s="118">
        <v>351</v>
      </c>
      <c r="AF34" s="118">
        <v>5504</v>
      </c>
      <c r="AG34" s="118">
        <v>1319</v>
      </c>
      <c r="AH34" s="118">
        <v>28</v>
      </c>
      <c r="AI34" s="118">
        <v>254</v>
      </c>
      <c r="AJ34" s="118">
        <v>4</v>
      </c>
      <c r="AK34" s="118">
        <v>127</v>
      </c>
      <c r="AL34" s="118">
        <v>369</v>
      </c>
      <c r="AM34" s="118">
        <v>1222</v>
      </c>
      <c r="AN34" s="118">
        <v>324</v>
      </c>
      <c r="AO34" s="118">
        <v>18</v>
      </c>
      <c r="AP34" s="118">
        <v>3</v>
      </c>
      <c r="AQ34" s="118">
        <v>26</v>
      </c>
      <c r="AR34" s="118">
        <v>429</v>
      </c>
      <c r="AS34" s="118">
        <v>747</v>
      </c>
      <c r="AT34" s="118">
        <v>7705</v>
      </c>
      <c r="AU34" s="118">
        <v>20045</v>
      </c>
      <c r="AV34" s="118">
        <v>2439</v>
      </c>
      <c r="AW34" s="118">
        <v>610</v>
      </c>
      <c r="AX34" s="118">
        <v>16</v>
      </c>
      <c r="AY34" s="118">
        <v>9496</v>
      </c>
      <c r="AZ34" s="118">
        <v>514</v>
      </c>
      <c r="BA34" s="118">
        <v>37</v>
      </c>
      <c r="BB34" s="118">
        <v>417</v>
      </c>
      <c r="BC34" s="118">
        <v>2307</v>
      </c>
      <c r="BD34" s="118">
        <v>149</v>
      </c>
      <c r="BE34" s="118">
        <v>0</v>
      </c>
      <c r="BF34" s="118">
        <v>2196</v>
      </c>
      <c r="BG34" s="118">
        <v>4616</v>
      </c>
      <c r="BH34" s="118">
        <v>3561</v>
      </c>
      <c r="BI34" s="118">
        <v>3898</v>
      </c>
      <c r="BJ34" s="118">
        <v>1379</v>
      </c>
      <c r="BK34" s="118">
        <v>301</v>
      </c>
      <c r="BL34" s="118">
        <v>482</v>
      </c>
      <c r="BM34" s="118">
        <v>176</v>
      </c>
      <c r="BN34" s="118">
        <v>1470</v>
      </c>
      <c r="BO34" s="118">
        <v>858</v>
      </c>
      <c r="BP34" s="118">
        <v>15</v>
      </c>
      <c r="BQ34" s="118">
        <v>9</v>
      </c>
      <c r="BR34" s="118">
        <v>303</v>
      </c>
      <c r="BS34" s="118">
        <v>4075</v>
      </c>
      <c r="BT34" s="118">
        <v>1072</v>
      </c>
      <c r="BU34" s="118">
        <v>29</v>
      </c>
      <c r="BV34" s="118">
        <v>2</v>
      </c>
      <c r="BW34" s="118">
        <v>2</v>
      </c>
      <c r="BX34" s="118">
        <v>2</v>
      </c>
      <c r="BY34" s="118">
        <v>33</v>
      </c>
      <c r="BZ34" s="118">
        <v>1261</v>
      </c>
      <c r="CA34" s="118">
        <v>606</v>
      </c>
      <c r="CB34" s="118">
        <v>0</v>
      </c>
      <c r="CC34" s="118">
        <v>26</v>
      </c>
      <c r="CD34" s="118">
        <v>114</v>
      </c>
      <c r="CE34" s="118">
        <v>64</v>
      </c>
      <c r="CF34" s="118">
        <v>22</v>
      </c>
      <c r="CG34" s="118">
        <v>104</v>
      </c>
      <c r="CH34" s="118">
        <v>6</v>
      </c>
      <c r="CI34" s="118">
        <v>14</v>
      </c>
      <c r="CJ34" s="118">
        <v>16</v>
      </c>
      <c r="CK34" s="118">
        <v>6</v>
      </c>
      <c r="CL34" s="118">
        <v>1578</v>
      </c>
      <c r="CM34" s="118">
        <v>184</v>
      </c>
      <c r="CN34" s="118">
        <v>260</v>
      </c>
      <c r="CO34" s="118">
        <v>2440</v>
      </c>
      <c r="CP34" s="118">
        <v>39</v>
      </c>
      <c r="CQ34" s="118">
        <v>750</v>
      </c>
      <c r="CR34" s="118">
        <v>664</v>
      </c>
      <c r="CS34" s="118">
        <v>846</v>
      </c>
      <c r="CT34" s="118">
        <v>134</v>
      </c>
      <c r="CU34" s="118">
        <v>3</v>
      </c>
      <c r="CV34" s="118">
        <v>11978</v>
      </c>
      <c r="CW34" s="118">
        <v>107</v>
      </c>
      <c r="CX34" s="118">
        <v>50</v>
      </c>
      <c r="CY34" s="118">
        <v>64</v>
      </c>
      <c r="CZ34" s="118">
        <v>131</v>
      </c>
      <c r="DA34" s="118">
        <v>640</v>
      </c>
      <c r="DB34" s="118">
        <v>246</v>
      </c>
      <c r="DC34" s="118">
        <v>324</v>
      </c>
      <c r="DD34" s="118">
        <v>553</v>
      </c>
      <c r="DE34" s="118">
        <v>46</v>
      </c>
      <c r="DF34" s="91">
        <v>105427</v>
      </c>
      <c r="DG34" s="119">
        <v>254</v>
      </c>
      <c r="DH34" s="90">
        <v>15687</v>
      </c>
      <c r="DI34" s="90">
        <v>0</v>
      </c>
      <c r="DJ34" s="90">
        <v>0</v>
      </c>
      <c r="DK34" s="90">
        <v>0</v>
      </c>
      <c r="DL34" s="90">
        <v>0</v>
      </c>
      <c r="DM34" s="90">
        <v>-3524</v>
      </c>
      <c r="DN34" s="91">
        <v>12417</v>
      </c>
      <c r="DO34" s="91">
        <v>117844</v>
      </c>
      <c r="DP34" s="91">
        <v>18178</v>
      </c>
      <c r="DQ34" s="91">
        <v>18178</v>
      </c>
      <c r="DR34" s="91">
        <v>63614</v>
      </c>
      <c r="DS34" s="91">
        <v>81792</v>
      </c>
      <c r="DT34" s="91">
        <v>94209</v>
      </c>
      <c r="DU34" s="91">
        <v>199636</v>
      </c>
      <c r="DV34" s="90">
        <v>-27539</v>
      </c>
      <c r="DW34" s="90">
        <v>-739</v>
      </c>
      <c r="DX34" s="90">
        <v>-2826</v>
      </c>
      <c r="DY34" s="91">
        <v>-31104</v>
      </c>
      <c r="DZ34" s="91">
        <v>-63239</v>
      </c>
      <c r="EA34" s="91">
        <v>-94343</v>
      </c>
      <c r="EB34" s="91">
        <v>-134</v>
      </c>
      <c r="EC34" s="120">
        <v>105293</v>
      </c>
    </row>
    <row r="35" spans="1:133">
      <c r="A35" s="87">
        <v>31</v>
      </c>
      <c r="B35" s="4" t="s">
        <v>161</v>
      </c>
      <c r="C35" s="118">
        <v>4</v>
      </c>
      <c r="D35" s="118">
        <v>0</v>
      </c>
      <c r="E35" s="118">
        <v>0</v>
      </c>
      <c r="F35" s="118">
        <v>1</v>
      </c>
      <c r="G35" s="118">
        <v>11</v>
      </c>
      <c r="H35" s="118">
        <v>0</v>
      </c>
      <c r="I35" s="118">
        <v>13</v>
      </c>
      <c r="J35" s="118">
        <v>41</v>
      </c>
      <c r="K35" s="118">
        <v>5</v>
      </c>
      <c r="L35" s="118">
        <v>0</v>
      </c>
      <c r="M35" s="118">
        <v>0</v>
      </c>
      <c r="N35" s="118">
        <v>2</v>
      </c>
      <c r="O35" s="118">
        <v>276</v>
      </c>
      <c r="P35" s="118">
        <v>9</v>
      </c>
      <c r="Q35" s="118">
        <v>28</v>
      </c>
      <c r="R35" s="118">
        <v>4</v>
      </c>
      <c r="S35" s="118">
        <v>16</v>
      </c>
      <c r="T35" s="118">
        <v>6</v>
      </c>
      <c r="U35" s="118">
        <v>2</v>
      </c>
      <c r="V35" s="118">
        <v>2</v>
      </c>
      <c r="W35" s="118">
        <v>0</v>
      </c>
      <c r="X35" s="118">
        <v>1</v>
      </c>
      <c r="Y35" s="118">
        <v>1</v>
      </c>
      <c r="Z35" s="118">
        <v>5</v>
      </c>
      <c r="AA35" s="118">
        <v>8</v>
      </c>
      <c r="AB35" s="118">
        <v>193</v>
      </c>
      <c r="AC35" s="118">
        <v>0</v>
      </c>
      <c r="AD35" s="118">
        <v>12</v>
      </c>
      <c r="AE35" s="118">
        <v>21</v>
      </c>
      <c r="AF35" s="118">
        <v>14</v>
      </c>
      <c r="AG35" s="118">
        <v>5534</v>
      </c>
      <c r="AH35" s="118">
        <v>1</v>
      </c>
      <c r="AI35" s="118">
        <v>12</v>
      </c>
      <c r="AJ35" s="118">
        <v>5</v>
      </c>
      <c r="AK35" s="118">
        <v>23</v>
      </c>
      <c r="AL35" s="118">
        <v>9</v>
      </c>
      <c r="AM35" s="118">
        <v>67</v>
      </c>
      <c r="AN35" s="118">
        <v>48</v>
      </c>
      <c r="AO35" s="118">
        <v>2</v>
      </c>
      <c r="AP35" s="118">
        <v>1</v>
      </c>
      <c r="AQ35" s="118">
        <v>8</v>
      </c>
      <c r="AR35" s="118">
        <v>67</v>
      </c>
      <c r="AS35" s="118">
        <v>28</v>
      </c>
      <c r="AT35" s="118">
        <v>25</v>
      </c>
      <c r="AU35" s="118">
        <v>157</v>
      </c>
      <c r="AV35" s="118">
        <v>64</v>
      </c>
      <c r="AW35" s="118">
        <v>30</v>
      </c>
      <c r="AX35" s="118">
        <v>24</v>
      </c>
      <c r="AY35" s="118">
        <v>34</v>
      </c>
      <c r="AZ35" s="118">
        <v>1</v>
      </c>
      <c r="BA35" s="118">
        <v>3</v>
      </c>
      <c r="BB35" s="118">
        <v>2</v>
      </c>
      <c r="BC35" s="118">
        <v>101</v>
      </c>
      <c r="BD35" s="118">
        <v>10</v>
      </c>
      <c r="BE35" s="118">
        <v>0</v>
      </c>
      <c r="BF35" s="118">
        <v>6</v>
      </c>
      <c r="BG35" s="118">
        <v>27</v>
      </c>
      <c r="BH35" s="118">
        <v>3</v>
      </c>
      <c r="BI35" s="118">
        <v>36</v>
      </c>
      <c r="BJ35" s="118">
        <v>967</v>
      </c>
      <c r="BK35" s="118">
        <v>4</v>
      </c>
      <c r="BL35" s="118">
        <v>2</v>
      </c>
      <c r="BM35" s="118">
        <v>6</v>
      </c>
      <c r="BN35" s="118">
        <v>4</v>
      </c>
      <c r="BO35" s="118">
        <v>10</v>
      </c>
      <c r="BP35" s="118">
        <v>61</v>
      </c>
      <c r="BQ35" s="118">
        <v>1815</v>
      </c>
      <c r="BR35" s="118">
        <v>31</v>
      </c>
      <c r="BS35" s="118">
        <v>66</v>
      </c>
      <c r="BT35" s="118">
        <v>287</v>
      </c>
      <c r="BU35" s="118">
        <v>117</v>
      </c>
      <c r="BV35" s="118">
        <v>2</v>
      </c>
      <c r="BW35" s="118">
        <v>0</v>
      </c>
      <c r="BX35" s="118">
        <v>0</v>
      </c>
      <c r="BY35" s="118">
        <v>28</v>
      </c>
      <c r="BZ35" s="118">
        <v>28</v>
      </c>
      <c r="CA35" s="118">
        <v>3</v>
      </c>
      <c r="CB35" s="118">
        <v>0</v>
      </c>
      <c r="CC35" s="118">
        <v>0</v>
      </c>
      <c r="CD35" s="118">
        <v>3</v>
      </c>
      <c r="CE35" s="118">
        <v>14</v>
      </c>
      <c r="CF35" s="118">
        <v>25</v>
      </c>
      <c r="CG35" s="118">
        <v>225</v>
      </c>
      <c r="CH35" s="118">
        <v>12</v>
      </c>
      <c r="CI35" s="118">
        <v>1</v>
      </c>
      <c r="CJ35" s="118">
        <v>9</v>
      </c>
      <c r="CK35" s="118">
        <v>3</v>
      </c>
      <c r="CL35" s="118">
        <v>357</v>
      </c>
      <c r="CM35" s="118">
        <v>93</v>
      </c>
      <c r="CN35" s="118">
        <v>310</v>
      </c>
      <c r="CO35" s="118">
        <v>81</v>
      </c>
      <c r="CP35" s="118">
        <v>10</v>
      </c>
      <c r="CQ35" s="118">
        <v>32</v>
      </c>
      <c r="CR35" s="118">
        <v>20</v>
      </c>
      <c r="CS35" s="118">
        <v>241</v>
      </c>
      <c r="CT35" s="118">
        <v>163</v>
      </c>
      <c r="CU35" s="118">
        <v>1</v>
      </c>
      <c r="CV35" s="118">
        <v>3</v>
      </c>
      <c r="CW35" s="118">
        <v>193</v>
      </c>
      <c r="CX35" s="118">
        <v>13</v>
      </c>
      <c r="CY35" s="118">
        <v>5</v>
      </c>
      <c r="CZ35" s="118">
        <v>36</v>
      </c>
      <c r="DA35" s="118">
        <v>62</v>
      </c>
      <c r="DB35" s="118">
        <v>1</v>
      </c>
      <c r="DC35" s="118">
        <v>204</v>
      </c>
      <c r="DD35" s="118">
        <v>0</v>
      </c>
      <c r="DE35" s="118">
        <v>82</v>
      </c>
      <c r="DF35" s="91">
        <v>12633</v>
      </c>
      <c r="DG35" s="119">
        <v>1236</v>
      </c>
      <c r="DH35" s="90">
        <v>34009</v>
      </c>
      <c r="DI35" s="90">
        <v>0</v>
      </c>
      <c r="DJ35" s="90">
        <v>0</v>
      </c>
      <c r="DK35" s="90">
        <v>0</v>
      </c>
      <c r="DL35" s="90">
        <v>0</v>
      </c>
      <c r="DM35" s="90">
        <v>-2809</v>
      </c>
      <c r="DN35" s="91">
        <v>32436</v>
      </c>
      <c r="DO35" s="91">
        <v>45069</v>
      </c>
      <c r="DP35" s="91">
        <v>314</v>
      </c>
      <c r="DQ35" s="91">
        <v>314</v>
      </c>
      <c r="DR35" s="91">
        <v>34508</v>
      </c>
      <c r="DS35" s="91">
        <v>34822</v>
      </c>
      <c r="DT35" s="91">
        <v>67258</v>
      </c>
      <c r="DU35" s="91">
        <v>79891</v>
      </c>
      <c r="DV35" s="90">
        <v>-29442</v>
      </c>
      <c r="DW35" s="90">
        <v>-2435</v>
      </c>
      <c r="DX35" s="90">
        <v>-3041</v>
      </c>
      <c r="DY35" s="91">
        <v>-34918</v>
      </c>
      <c r="DZ35" s="91">
        <v>-9767</v>
      </c>
      <c r="EA35" s="91">
        <v>-44685</v>
      </c>
      <c r="EB35" s="91">
        <v>22573</v>
      </c>
      <c r="EC35" s="120">
        <v>35206</v>
      </c>
    </row>
    <row r="36" spans="1:133">
      <c r="A36" s="87">
        <v>32</v>
      </c>
      <c r="B36" s="4" t="s">
        <v>15</v>
      </c>
      <c r="C36" s="118">
        <v>0</v>
      </c>
      <c r="D36" s="118">
        <v>0</v>
      </c>
      <c r="E36" s="118">
        <v>0</v>
      </c>
      <c r="F36" s="118">
        <v>1</v>
      </c>
      <c r="G36" s="118">
        <v>0</v>
      </c>
      <c r="H36" s="118">
        <v>0</v>
      </c>
      <c r="I36" s="118">
        <v>0</v>
      </c>
      <c r="J36" s="118">
        <v>1216</v>
      </c>
      <c r="K36" s="118">
        <v>3599</v>
      </c>
      <c r="L36" s="118">
        <v>0</v>
      </c>
      <c r="M36" s="118">
        <v>0</v>
      </c>
      <c r="N36" s="118">
        <v>9</v>
      </c>
      <c r="O36" s="118">
        <v>16</v>
      </c>
      <c r="P36" s="118">
        <v>2</v>
      </c>
      <c r="Q36" s="118">
        <v>186</v>
      </c>
      <c r="R36" s="118">
        <v>9</v>
      </c>
      <c r="S36" s="118">
        <v>0</v>
      </c>
      <c r="T36" s="118">
        <v>0</v>
      </c>
      <c r="U36" s="118">
        <v>1</v>
      </c>
      <c r="V36" s="118">
        <v>203</v>
      </c>
      <c r="W36" s="118">
        <v>0</v>
      </c>
      <c r="X36" s="118">
        <v>188</v>
      </c>
      <c r="Y36" s="118">
        <v>0</v>
      </c>
      <c r="Z36" s="118">
        <v>0</v>
      </c>
      <c r="AA36" s="118">
        <v>6368</v>
      </c>
      <c r="AB36" s="118">
        <v>2594</v>
      </c>
      <c r="AC36" s="118">
        <v>0</v>
      </c>
      <c r="AD36" s="118">
        <v>0</v>
      </c>
      <c r="AE36" s="118">
        <v>1210</v>
      </c>
      <c r="AF36" s="118">
        <v>72</v>
      </c>
      <c r="AG36" s="118">
        <v>0</v>
      </c>
      <c r="AH36" s="118">
        <v>3244</v>
      </c>
      <c r="AI36" s="118">
        <v>12</v>
      </c>
      <c r="AJ36" s="118">
        <v>0</v>
      </c>
      <c r="AK36" s="118">
        <v>303</v>
      </c>
      <c r="AL36" s="118">
        <v>0</v>
      </c>
      <c r="AM36" s="118">
        <v>0</v>
      </c>
      <c r="AN36" s="118">
        <v>0</v>
      </c>
      <c r="AO36" s="118">
        <v>0</v>
      </c>
      <c r="AP36" s="118">
        <v>0</v>
      </c>
      <c r="AQ36" s="118">
        <v>6</v>
      </c>
      <c r="AR36" s="118">
        <v>42</v>
      </c>
      <c r="AS36" s="118">
        <v>1638</v>
      </c>
      <c r="AT36" s="118">
        <v>447</v>
      </c>
      <c r="AU36" s="118">
        <v>103</v>
      </c>
      <c r="AV36" s="118">
        <v>871</v>
      </c>
      <c r="AW36" s="118">
        <v>320</v>
      </c>
      <c r="AX36" s="118">
        <v>821</v>
      </c>
      <c r="AY36" s="118">
        <v>92</v>
      </c>
      <c r="AZ36" s="118">
        <v>126</v>
      </c>
      <c r="BA36" s="118">
        <v>13</v>
      </c>
      <c r="BB36" s="118">
        <v>2302</v>
      </c>
      <c r="BC36" s="118">
        <v>104</v>
      </c>
      <c r="BD36" s="118">
        <v>21</v>
      </c>
      <c r="BE36" s="118">
        <v>0</v>
      </c>
      <c r="BF36" s="118">
        <v>353</v>
      </c>
      <c r="BG36" s="118">
        <v>10</v>
      </c>
      <c r="BH36" s="118">
        <v>116</v>
      </c>
      <c r="BI36" s="118">
        <v>6132</v>
      </c>
      <c r="BJ36" s="118">
        <v>1746</v>
      </c>
      <c r="BK36" s="118">
        <v>1</v>
      </c>
      <c r="BL36" s="118">
        <v>3645</v>
      </c>
      <c r="BM36" s="118">
        <v>804</v>
      </c>
      <c r="BN36" s="118">
        <v>11</v>
      </c>
      <c r="BO36" s="118">
        <v>9</v>
      </c>
      <c r="BP36" s="118">
        <v>0</v>
      </c>
      <c r="BQ36" s="118">
        <v>0</v>
      </c>
      <c r="BR36" s="118">
        <v>0</v>
      </c>
      <c r="BS36" s="118">
        <v>26</v>
      </c>
      <c r="BT36" s="118">
        <v>186</v>
      </c>
      <c r="BU36" s="118">
        <v>7</v>
      </c>
      <c r="BV36" s="118">
        <v>0</v>
      </c>
      <c r="BW36" s="118">
        <v>0</v>
      </c>
      <c r="BX36" s="118">
        <v>0</v>
      </c>
      <c r="BY36" s="118">
        <v>1</v>
      </c>
      <c r="BZ36" s="118">
        <v>27</v>
      </c>
      <c r="CA36" s="118">
        <v>16</v>
      </c>
      <c r="CB36" s="118">
        <v>2</v>
      </c>
      <c r="CC36" s="118">
        <v>0</v>
      </c>
      <c r="CD36" s="118">
        <v>0</v>
      </c>
      <c r="CE36" s="118">
        <v>0</v>
      </c>
      <c r="CF36" s="118">
        <v>0</v>
      </c>
      <c r="CG36" s="118">
        <v>0</v>
      </c>
      <c r="CH36" s="118">
        <v>0</v>
      </c>
      <c r="CI36" s="118">
        <v>0</v>
      </c>
      <c r="CJ36" s="118">
        <v>0</v>
      </c>
      <c r="CK36" s="118">
        <v>1</v>
      </c>
      <c r="CL36" s="118">
        <v>129</v>
      </c>
      <c r="CM36" s="118">
        <v>466</v>
      </c>
      <c r="CN36" s="118">
        <v>1125</v>
      </c>
      <c r="CO36" s="118">
        <v>505</v>
      </c>
      <c r="CP36" s="118">
        <v>442</v>
      </c>
      <c r="CQ36" s="118">
        <v>82</v>
      </c>
      <c r="CR36" s="118">
        <v>91</v>
      </c>
      <c r="CS36" s="118">
        <v>46</v>
      </c>
      <c r="CT36" s="118">
        <v>0</v>
      </c>
      <c r="CU36" s="118">
        <v>1</v>
      </c>
      <c r="CV36" s="118">
        <v>1399</v>
      </c>
      <c r="CW36" s="118">
        <v>16</v>
      </c>
      <c r="CX36" s="118">
        <v>58</v>
      </c>
      <c r="CY36" s="118">
        <v>100</v>
      </c>
      <c r="CZ36" s="118">
        <v>24</v>
      </c>
      <c r="DA36" s="118">
        <v>198</v>
      </c>
      <c r="DB36" s="118">
        <v>0</v>
      </c>
      <c r="DC36" s="118">
        <v>48</v>
      </c>
      <c r="DD36" s="118">
        <v>0</v>
      </c>
      <c r="DE36" s="118">
        <v>119</v>
      </c>
      <c r="DF36" s="91">
        <v>44081</v>
      </c>
      <c r="DG36" s="119">
        <v>172</v>
      </c>
      <c r="DH36" s="90">
        <v>310</v>
      </c>
      <c r="DI36" s="90">
        <v>0</v>
      </c>
      <c r="DJ36" s="90">
        <v>0</v>
      </c>
      <c r="DK36" s="90">
        <v>0</v>
      </c>
      <c r="DL36" s="90">
        <v>0</v>
      </c>
      <c r="DM36" s="90">
        <v>-3248</v>
      </c>
      <c r="DN36" s="91">
        <v>-2766</v>
      </c>
      <c r="DO36" s="91">
        <v>41315</v>
      </c>
      <c r="DP36" s="91">
        <v>12753</v>
      </c>
      <c r="DQ36" s="91">
        <v>12753</v>
      </c>
      <c r="DR36" s="91">
        <v>48438</v>
      </c>
      <c r="DS36" s="91">
        <v>61191</v>
      </c>
      <c r="DT36" s="91">
        <v>58425</v>
      </c>
      <c r="DU36" s="91">
        <v>102506</v>
      </c>
      <c r="DV36" s="90">
        <v>-8446</v>
      </c>
      <c r="DW36" s="90">
        <v>-41</v>
      </c>
      <c r="DX36" s="90">
        <v>-847</v>
      </c>
      <c r="DY36" s="91">
        <v>-9334</v>
      </c>
      <c r="DZ36" s="91">
        <v>-14719</v>
      </c>
      <c r="EA36" s="91">
        <v>-24053</v>
      </c>
      <c r="EB36" s="91">
        <v>34372</v>
      </c>
      <c r="EC36" s="120">
        <v>78453</v>
      </c>
    </row>
    <row r="37" spans="1:133">
      <c r="A37" s="87">
        <v>33</v>
      </c>
      <c r="B37" s="4" t="s">
        <v>16</v>
      </c>
      <c r="C37" s="118">
        <v>0</v>
      </c>
      <c r="D37" s="118">
        <v>0</v>
      </c>
      <c r="E37" s="118">
        <v>0</v>
      </c>
      <c r="F37" s="118">
        <v>0</v>
      </c>
      <c r="G37" s="118">
        <v>0</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8">
        <v>0</v>
      </c>
      <c r="Y37" s="118">
        <v>0</v>
      </c>
      <c r="Z37" s="118">
        <v>0</v>
      </c>
      <c r="AA37" s="118">
        <v>0</v>
      </c>
      <c r="AB37" s="118">
        <v>18</v>
      </c>
      <c r="AC37" s="118">
        <v>0</v>
      </c>
      <c r="AD37" s="118">
        <v>5</v>
      </c>
      <c r="AE37" s="118">
        <v>0</v>
      </c>
      <c r="AF37" s="118">
        <v>0</v>
      </c>
      <c r="AG37" s="118">
        <v>0</v>
      </c>
      <c r="AH37" s="118">
        <v>0</v>
      </c>
      <c r="AI37" s="118">
        <v>11341</v>
      </c>
      <c r="AJ37" s="118">
        <v>0</v>
      </c>
      <c r="AK37" s="118">
        <v>97</v>
      </c>
      <c r="AL37" s="118">
        <v>0</v>
      </c>
      <c r="AM37" s="118">
        <v>0</v>
      </c>
      <c r="AN37" s="118">
        <v>7</v>
      </c>
      <c r="AO37" s="118">
        <v>0</v>
      </c>
      <c r="AP37" s="118">
        <v>0</v>
      </c>
      <c r="AQ37" s="118">
        <v>0</v>
      </c>
      <c r="AR37" s="118">
        <v>1</v>
      </c>
      <c r="AS37" s="118">
        <v>22</v>
      </c>
      <c r="AT37" s="118">
        <v>0</v>
      </c>
      <c r="AU37" s="118">
        <v>0</v>
      </c>
      <c r="AV37" s="118">
        <v>0</v>
      </c>
      <c r="AW37" s="118">
        <v>0</v>
      </c>
      <c r="AX37" s="118">
        <v>0</v>
      </c>
      <c r="AY37" s="118">
        <v>0</v>
      </c>
      <c r="AZ37" s="118">
        <v>0</v>
      </c>
      <c r="BA37" s="118">
        <v>0</v>
      </c>
      <c r="BB37" s="118">
        <v>2</v>
      </c>
      <c r="BC37" s="118">
        <v>0</v>
      </c>
      <c r="BD37" s="118">
        <v>0</v>
      </c>
      <c r="BE37" s="118">
        <v>0</v>
      </c>
      <c r="BF37" s="118">
        <v>0</v>
      </c>
      <c r="BG37" s="118">
        <v>0</v>
      </c>
      <c r="BH37" s="118">
        <v>0</v>
      </c>
      <c r="BI37" s="118">
        <v>2</v>
      </c>
      <c r="BJ37" s="118">
        <v>102</v>
      </c>
      <c r="BK37" s="118">
        <v>0</v>
      </c>
      <c r="BL37" s="118">
        <v>41644</v>
      </c>
      <c r="BM37" s="118">
        <v>15887</v>
      </c>
      <c r="BN37" s="118">
        <v>26313</v>
      </c>
      <c r="BO37" s="118">
        <v>9002</v>
      </c>
      <c r="BP37" s="118">
        <v>0</v>
      </c>
      <c r="BQ37" s="118">
        <v>4</v>
      </c>
      <c r="BR37" s="118">
        <v>0</v>
      </c>
      <c r="BS37" s="118">
        <v>39</v>
      </c>
      <c r="BT37" s="118">
        <v>0</v>
      </c>
      <c r="BU37" s="118">
        <v>0</v>
      </c>
      <c r="BV37" s="118">
        <v>0</v>
      </c>
      <c r="BW37" s="118">
        <v>26</v>
      </c>
      <c r="BX37" s="118">
        <v>209</v>
      </c>
      <c r="BY37" s="118">
        <v>0</v>
      </c>
      <c r="BZ37" s="118">
        <v>0</v>
      </c>
      <c r="CA37" s="118">
        <v>0</v>
      </c>
      <c r="CB37" s="118">
        <v>0</v>
      </c>
      <c r="CC37" s="118">
        <v>0</v>
      </c>
      <c r="CD37" s="118">
        <v>0</v>
      </c>
      <c r="CE37" s="118">
        <v>0</v>
      </c>
      <c r="CF37" s="118">
        <v>0</v>
      </c>
      <c r="CG37" s="118">
        <v>0</v>
      </c>
      <c r="CH37" s="118">
        <v>0</v>
      </c>
      <c r="CI37" s="118">
        <v>0</v>
      </c>
      <c r="CJ37" s="118">
        <v>0</v>
      </c>
      <c r="CK37" s="118">
        <v>0</v>
      </c>
      <c r="CL37" s="118">
        <v>6</v>
      </c>
      <c r="CM37" s="118">
        <v>0</v>
      </c>
      <c r="CN37" s="118">
        <v>17</v>
      </c>
      <c r="CO37" s="118">
        <v>0</v>
      </c>
      <c r="CP37" s="118">
        <v>0</v>
      </c>
      <c r="CQ37" s="118">
        <v>0</v>
      </c>
      <c r="CR37" s="118">
        <v>0</v>
      </c>
      <c r="CS37" s="118">
        <v>0</v>
      </c>
      <c r="CT37" s="118">
        <v>0</v>
      </c>
      <c r="CU37" s="118">
        <v>0</v>
      </c>
      <c r="CV37" s="118">
        <v>0</v>
      </c>
      <c r="CW37" s="118">
        <v>0</v>
      </c>
      <c r="CX37" s="118">
        <v>0</v>
      </c>
      <c r="CY37" s="118">
        <v>0</v>
      </c>
      <c r="CZ37" s="118">
        <v>0</v>
      </c>
      <c r="DA37" s="118">
        <v>0</v>
      </c>
      <c r="DB37" s="118">
        <v>0</v>
      </c>
      <c r="DC37" s="118">
        <v>0</v>
      </c>
      <c r="DD37" s="118">
        <v>0</v>
      </c>
      <c r="DE37" s="118">
        <v>79</v>
      </c>
      <c r="DF37" s="91">
        <v>104823</v>
      </c>
      <c r="DG37" s="119">
        <v>0</v>
      </c>
      <c r="DH37" s="90">
        <v>28</v>
      </c>
      <c r="DI37" s="90">
        <v>0</v>
      </c>
      <c r="DJ37" s="90">
        <v>0</v>
      </c>
      <c r="DK37" s="90">
        <v>0</v>
      </c>
      <c r="DL37" s="90">
        <v>0</v>
      </c>
      <c r="DM37" s="90">
        <v>-851</v>
      </c>
      <c r="DN37" s="91">
        <v>-823</v>
      </c>
      <c r="DO37" s="91">
        <v>104000</v>
      </c>
      <c r="DP37" s="91">
        <v>532</v>
      </c>
      <c r="DQ37" s="91">
        <v>532</v>
      </c>
      <c r="DR37" s="91">
        <v>46271</v>
      </c>
      <c r="DS37" s="91">
        <v>46803</v>
      </c>
      <c r="DT37" s="91">
        <v>45980</v>
      </c>
      <c r="DU37" s="91">
        <v>150803</v>
      </c>
      <c r="DV37" s="90">
        <v>-399</v>
      </c>
      <c r="DW37" s="90">
        <v>-2</v>
      </c>
      <c r="DX37" s="90">
        <v>-40</v>
      </c>
      <c r="DY37" s="91">
        <v>-441</v>
      </c>
      <c r="DZ37" s="91">
        <v>-37302</v>
      </c>
      <c r="EA37" s="91">
        <v>-37743</v>
      </c>
      <c r="EB37" s="91">
        <v>8237</v>
      </c>
      <c r="EC37" s="120">
        <v>113060</v>
      </c>
    </row>
    <row r="38" spans="1:133">
      <c r="A38" s="87">
        <v>34</v>
      </c>
      <c r="B38" s="4" t="s">
        <v>17</v>
      </c>
      <c r="C38" s="118">
        <v>4</v>
      </c>
      <c r="D38" s="118">
        <v>0</v>
      </c>
      <c r="E38" s="118">
        <v>0</v>
      </c>
      <c r="F38" s="118">
        <v>0</v>
      </c>
      <c r="G38" s="118">
        <v>0</v>
      </c>
      <c r="H38" s="118">
        <v>0</v>
      </c>
      <c r="I38" s="118">
        <v>0</v>
      </c>
      <c r="J38" s="118">
        <v>0</v>
      </c>
      <c r="K38" s="118">
        <v>74</v>
      </c>
      <c r="L38" s="118">
        <v>0</v>
      </c>
      <c r="M38" s="118">
        <v>0</v>
      </c>
      <c r="N38" s="118">
        <v>0</v>
      </c>
      <c r="O38" s="118">
        <v>0</v>
      </c>
      <c r="P38" s="118">
        <v>0</v>
      </c>
      <c r="Q38" s="118">
        <v>26</v>
      </c>
      <c r="R38" s="118">
        <v>0</v>
      </c>
      <c r="S38" s="118">
        <v>0</v>
      </c>
      <c r="T38" s="118">
        <v>0</v>
      </c>
      <c r="U38" s="118">
        <v>0</v>
      </c>
      <c r="V38" s="118">
        <v>33</v>
      </c>
      <c r="W38" s="118">
        <v>0</v>
      </c>
      <c r="X38" s="118">
        <v>1</v>
      </c>
      <c r="Y38" s="118">
        <v>0</v>
      </c>
      <c r="Z38" s="118">
        <v>0</v>
      </c>
      <c r="AA38" s="118">
        <v>0</v>
      </c>
      <c r="AB38" s="118">
        <v>41</v>
      </c>
      <c r="AC38" s="118">
        <v>0</v>
      </c>
      <c r="AD38" s="118">
        <v>0</v>
      </c>
      <c r="AE38" s="118">
        <v>30</v>
      </c>
      <c r="AF38" s="118">
        <v>0</v>
      </c>
      <c r="AG38" s="118">
        <v>0</v>
      </c>
      <c r="AH38" s="118">
        <v>0</v>
      </c>
      <c r="AI38" s="118">
        <v>1</v>
      </c>
      <c r="AJ38" s="118">
        <v>33</v>
      </c>
      <c r="AK38" s="118">
        <v>0</v>
      </c>
      <c r="AL38" s="118">
        <v>0</v>
      </c>
      <c r="AM38" s="118">
        <v>0</v>
      </c>
      <c r="AN38" s="118">
        <v>0</v>
      </c>
      <c r="AO38" s="118">
        <v>0</v>
      </c>
      <c r="AP38" s="118">
        <v>0</v>
      </c>
      <c r="AQ38" s="118">
        <v>0</v>
      </c>
      <c r="AR38" s="118">
        <v>0</v>
      </c>
      <c r="AS38" s="118">
        <v>264</v>
      </c>
      <c r="AT38" s="118">
        <v>60</v>
      </c>
      <c r="AU38" s="118">
        <v>48</v>
      </c>
      <c r="AV38" s="118">
        <v>89</v>
      </c>
      <c r="AW38" s="118">
        <v>240</v>
      </c>
      <c r="AX38" s="118">
        <v>4433</v>
      </c>
      <c r="AY38" s="118">
        <v>1729</v>
      </c>
      <c r="AZ38" s="118">
        <v>2</v>
      </c>
      <c r="BA38" s="118">
        <v>9</v>
      </c>
      <c r="BB38" s="118">
        <v>118</v>
      </c>
      <c r="BC38" s="118">
        <v>348</v>
      </c>
      <c r="BD38" s="118">
        <v>0</v>
      </c>
      <c r="BE38" s="118">
        <v>0</v>
      </c>
      <c r="BF38" s="118">
        <v>0</v>
      </c>
      <c r="BG38" s="118">
        <v>31</v>
      </c>
      <c r="BH38" s="118">
        <v>4</v>
      </c>
      <c r="BI38" s="118">
        <v>37</v>
      </c>
      <c r="BJ38" s="118">
        <v>80</v>
      </c>
      <c r="BK38" s="118">
        <v>5</v>
      </c>
      <c r="BL38" s="118">
        <v>5967</v>
      </c>
      <c r="BM38" s="118">
        <v>275</v>
      </c>
      <c r="BN38" s="118">
        <v>87</v>
      </c>
      <c r="BO38" s="118">
        <v>313</v>
      </c>
      <c r="BP38" s="118">
        <v>0</v>
      </c>
      <c r="BQ38" s="118">
        <v>0</v>
      </c>
      <c r="BR38" s="118">
        <v>0</v>
      </c>
      <c r="BS38" s="118">
        <v>45</v>
      </c>
      <c r="BT38" s="118">
        <v>223</v>
      </c>
      <c r="BU38" s="118">
        <v>4</v>
      </c>
      <c r="BV38" s="118">
        <v>0</v>
      </c>
      <c r="BW38" s="118">
        <v>0</v>
      </c>
      <c r="BX38" s="118">
        <v>0</v>
      </c>
      <c r="BY38" s="118">
        <v>0</v>
      </c>
      <c r="BZ38" s="118">
        <v>20</v>
      </c>
      <c r="CA38" s="118">
        <v>21</v>
      </c>
      <c r="CB38" s="118">
        <v>0</v>
      </c>
      <c r="CC38" s="118">
        <v>4</v>
      </c>
      <c r="CD38" s="118">
        <v>0</v>
      </c>
      <c r="CE38" s="118">
        <v>3</v>
      </c>
      <c r="CF38" s="118">
        <v>0</v>
      </c>
      <c r="CG38" s="118">
        <v>0</v>
      </c>
      <c r="CH38" s="118">
        <v>0</v>
      </c>
      <c r="CI38" s="118">
        <v>0</v>
      </c>
      <c r="CJ38" s="118">
        <v>0</v>
      </c>
      <c r="CK38" s="118">
        <v>0</v>
      </c>
      <c r="CL38" s="118">
        <v>76</v>
      </c>
      <c r="CM38" s="118">
        <v>130</v>
      </c>
      <c r="CN38" s="118">
        <v>5</v>
      </c>
      <c r="CO38" s="118">
        <v>344</v>
      </c>
      <c r="CP38" s="118">
        <v>13</v>
      </c>
      <c r="CQ38" s="118">
        <v>303</v>
      </c>
      <c r="CR38" s="118">
        <v>233</v>
      </c>
      <c r="CS38" s="118">
        <v>33</v>
      </c>
      <c r="CT38" s="118">
        <v>0</v>
      </c>
      <c r="CU38" s="118">
        <v>0</v>
      </c>
      <c r="CV38" s="118">
        <v>0</v>
      </c>
      <c r="CW38" s="118">
        <v>6</v>
      </c>
      <c r="CX38" s="118">
        <v>114</v>
      </c>
      <c r="CY38" s="118">
        <v>526</v>
      </c>
      <c r="CZ38" s="118">
        <v>0</v>
      </c>
      <c r="DA38" s="118">
        <v>5</v>
      </c>
      <c r="DB38" s="118">
        <v>0</v>
      </c>
      <c r="DC38" s="118">
        <v>49</v>
      </c>
      <c r="DD38" s="118">
        <v>0</v>
      </c>
      <c r="DE38" s="118">
        <v>114</v>
      </c>
      <c r="DF38" s="91">
        <v>16653</v>
      </c>
      <c r="DG38" s="119">
        <v>70</v>
      </c>
      <c r="DH38" s="90">
        <v>553</v>
      </c>
      <c r="DI38" s="90">
        <v>0</v>
      </c>
      <c r="DJ38" s="90">
        <v>0</v>
      </c>
      <c r="DK38" s="90">
        <v>0</v>
      </c>
      <c r="DL38" s="90">
        <v>0</v>
      </c>
      <c r="DM38" s="90">
        <v>-236</v>
      </c>
      <c r="DN38" s="91">
        <v>387</v>
      </c>
      <c r="DO38" s="91">
        <v>17040</v>
      </c>
      <c r="DP38" s="91">
        <v>1936</v>
      </c>
      <c r="DQ38" s="91">
        <v>1936</v>
      </c>
      <c r="DR38" s="91">
        <v>3561</v>
      </c>
      <c r="DS38" s="91">
        <v>5497</v>
      </c>
      <c r="DT38" s="91">
        <v>5884</v>
      </c>
      <c r="DU38" s="91">
        <v>22537</v>
      </c>
      <c r="DV38" s="90">
        <v>-3503</v>
      </c>
      <c r="DW38" s="90">
        <v>-23</v>
      </c>
      <c r="DX38" s="90">
        <v>-352</v>
      </c>
      <c r="DY38" s="91">
        <v>-3878</v>
      </c>
      <c r="DZ38" s="91">
        <v>-12214</v>
      </c>
      <c r="EA38" s="91">
        <v>-16092</v>
      </c>
      <c r="EB38" s="91">
        <v>-10208</v>
      </c>
      <c r="EC38" s="120">
        <v>6445</v>
      </c>
    </row>
    <row r="39" spans="1:133">
      <c r="A39" s="87">
        <v>35</v>
      </c>
      <c r="B39" s="4" t="s">
        <v>18</v>
      </c>
      <c r="C39" s="118">
        <v>302</v>
      </c>
      <c r="D39" s="118">
        <v>51</v>
      </c>
      <c r="E39" s="118">
        <v>71</v>
      </c>
      <c r="F39" s="118">
        <v>1</v>
      </c>
      <c r="G39" s="118">
        <v>1</v>
      </c>
      <c r="H39" s="118">
        <v>0</v>
      </c>
      <c r="I39" s="118">
        <v>0</v>
      </c>
      <c r="J39" s="118">
        <v>237</v>
      </c>
      <c r="K39" s="118">
        <v>38</v>
      </c>
      <c r="L39" s="118">
        <v>9</v>
      </c>
      <c r="M39" s="118">
        <v>0</v>
      </c>
      <c r="N39" s="118">
        <v>0</v>
      </c>
      <c r="O39" s="118">
        <v>0</v>
      </c>
      <c r="P39" s="118">
        <v>10</v>
      </c>
      <c r="Q39" s="118">
        <v>58</v>
      </c>
      <c r="R39" s="118">
        <v>171</v>
      </c>
      <c r="S39" s="118">
        <v>2</v>
      </c>
      <c r="T39" s="118">
        <v>2</v>
      </c>
      <c r="U39" s="118">
        <v>87</v>
      </c>
      <c r="V39" s="118">
        <v>2875</v>
      </c>
      <c r="W39" s="118">
        <v>0</v>
      </c>
      <c r="X39" s="118">
        <v>133</v>
      </c>
      <c r="Y39" s="118">
        <v>35</v>
      </c>
      <c r="Z39" s="118">
        <v>8</v>
      </c>
      <c r="AA39" s="118">
        <v>910</v>
      </c>
      <c r="AB39" s="118">
        <v>251</v>
      </c>
      <c r="AC39" s="118">
        <v>2</v>
      </c>
      <c r="AD39" s="118">
        <v>661</v>
      </c>
      <c r="AE39" s="118">
        <v>35</v>
      </c>
      <c r="AF39" s="118">
        <v>33</v>
      </c>
      <c r="AG39" s="118">
        <v>3</v>
      </c>
      <c r="AH39" s="118">
        <v>838</v>
      </c>
      <c r="AI39" s="118">
        <v>3866</v>
      </c>
      <c r="AJ39" s="118">
        <v>136</v>
      </c>
      <c r="AK39" s="118">
        <v>6301</v>
      </c>
      <c r="AL39" s="118">
        <v>4985</v>
      </c>
      <c r="AM39" s="118">
        <v>1250</v>
      </c>
      <c r="AN39" s="118">
        <v>2854</v>
      </c>
      <c r="AO39" s="118">
        <v>0</v>
      </c>
      <c r="AP39" s="118">
        <v>1290</v>
      </c>
      <c r="AQ39" s="118">
        <v>275</v>
      </c>
      <c r="AR39" s="118">
        <v>1088</v>
      </c>
      <c r="AS39" s="118">
        <v>1423</v>
      </c>
      <c r="AT39" s="118">
        <v>4534</v>
      </c>
      <c r="AU39" s="118">
        <v>3593</v>
      </c>
      <c r="AV39" s="118">
        <v>272</v>
      </c>
      <c r="AW39" s="118">
        <v>1478</v>
      </c>
      <c r="AX39" s="118">
        <v>390</v>
      </c>
      <c r="AY39" s="118">
        <v>5471</v>
      </c>
      <c r="AZ39" s="118">
        <v>105</v>
      </c>
      <c r="BA39" s="118">
        <v>209</v>
      </c>
      <c r="BB39" s="118">
        <v>685</v>
      </c>
      <c r="BC39" s="118">
        <v>357</v>
      </c>
      <c r="BD39" s="118">
        <v>127</v>
      </c>
      <c r="BE39" s="118">
        <v>0</v>
      </c>
      <c r="BF39" s="118">
        <v>53</v>
      </c>
      <c r="BG39" s="118">
        <v>782</v>
      </c>
      <c r="BH39" s="118">
        <v>301</v>
      </c>
      <c r="BI39" s="118">
        <v>629</v>
      </c>
      <c r="BJ39" s="118">
        <v>1028</v>
      </c>
      <c r="BK39" s="118">
        <v>0</v>
      </c>
      <c r="BL39" s="118">
        <v>8831</v>
      </c>
      <c r="BM39" s="118">
        <v>5268</v>
      </c>
      <c r="BN39" s="118">
        <v>4831</v>
      </c>
      <c r="BO39" s="118">
        <v>3561</v>
      </c>
      <c r="BP39" s="118">
        <v>37</v>
      </c>
      <c r="BQ39" s="118">
        <v>40</v>
      </c>
      <c r="BR39" s="118">
        <v>1017</v>
      </c>
      <c r="BS39" s="118">
        <v>0</v>
      </c>
      <c r="BT39" s="118">
        <v>200</v>
      </c>
      <c r="BU39" s="118">
        <v>3</v>
      </c>
      <c r="BV39" s="118">
        <v>0</v>
      </c>
      <c r="BW39" s="118">
        <v>0</v>
      </c>
      <c r="BX39" s="118">
        <v>0</v>
      </c>
      <c r="BY39" s="118">
        <v>0</v>
      </c>
      <c r="BZ39" s="118">
        <v>0</v>
      </c>
      <c r="CA39" s="118">
        <v>1</v>
      </c>
      <c r="CB39" s="118">
        <v>0</v>
      </c>
      <c r="CC39" s="118">
        <v>0</v>
      </c>
      <c r="CD39" s="118">
        <v>0</v>
      </c>
      <c r="CE39" s="118">
        <v>1</v>
      </c>
      <c r="CF39" s="118">
        <v>0</v>
      </c>
      <c r="CG39" s="118">
        <v>0</v>
      </c>
      <c r="CH39" s="118">
        <v>0</v>
      </c>
      <c r="CI39" s="118">
        <v>0</v>
      </c>
      <c r="CJ39" s="118">
        <v>0</v>
      </c>
      <c r="CK39" s="118">
        <v>3</v>
      </c>
      <c r="CL39" s="118">
        <v>88</v>
      </c>
      <c r="CM39" s="118">
        <v>1186</v>
      </c>
      <c r="CN39" s="118">
        <v>113</v>
      </c>
      <c r="CO39" s="118">
        <v>70</v>
      </c>
      <c r="CP39" s="118">
        <v>0</v>
      </c>
      <c r="CQ39" s="118">
        <v>0</v>
      </c>
      <c r="CR39" s="118">
        <v>3</v>
      </c>
      <c r="CS39" s="118">
        <v>0</v>
      </c>
      <c r="CT39" s="118">
        <v>0</v>
      </c>
      <c r="CU39" s="118">
        <v>0</v>
      </c>
      <c r="CV39" s="118">
        <v>62</v>
      </c>
      <c r="CW39" s="118">
        <v>4</v>
      </c>
      <c r="CX39" s="118">
        <v>8</v>
      </c>
      <c r="CY39" s="118">
        <v>34</v>
      </c>
      <c r="CZ39" s="118">
        <v>11</v>
      </c>
      <c r="DA39" s="118">
        <v>152</v>
      </c>
      <c r="DB39" s="118">
        <v>0</v>
      </c>
      <c r="DC39" s="118">
        <v>227</v>
      </c>
      <c r="DD39" s="118">
        <v>294</v>
      </c>
      <c r="DE39" s="118">
        <v>212</v>
      </c>
      <c r="DF39" s="91">
        <v>76563</v>
      </c>
      <c r="DG39" s="119">
        <v>108</v>
      </c>
      <c r="DH39" s="90">
        <v>4166</v>
      </c>
      <c r="DI39" s="90">
        <v>0</v>
      </c>
      <c r="DJ39" s="90">
        <v>0</v>
      </c>
      <c r="DK39" s="90">
        <v>0</v>
      </c>
      <c r="DL39" s="90">
        <v>0</v>
      </c>
      <c r="DM39" s="90">
        <v>-1130</v>
      </c>
      <c r="DN39" s="91">
        <v>3144</v>
      </c>
      <c r="DO39" s="91">
        <v>79707</v>
      </c>
      <c r="DP39" s="91">
        <v>11034</v>
      </c>
      <c r="DQ39" s="91">
        <v>11034</v>
      </c>
      <c r="DR39" s="91">
        <v>57200</v>
      </c>
      <c r="DS39" s="91">
        <v>68234</v>
      </c>
      <c r="DT39" s="91">
        <v>71378</v>
      </c>
      <c r="DU39" s="91">
        <v>147941</v>
      </c>
      <c r="DV39" s="90">
        <v>-9654</v>
      </c>
      <c r="DW39" s="90">
        <v>-61</v>
      </c>
      <c r="DX39" s="90">
        <v>-972</v>
      </c>
      <c r="DY39" s="91">
        <v>-10687</v>
      </c>
      <c r="DZ39" s="91">
        <v>-54649</v>
      </c>
      <c r="EA39" s="91">
        <v>-65336</v>
      </c>
      <c r="EB39" s="91">
        <v>6042</v>
      </c>
      <c r="EC39" s="120">
        <v>82605</v>
      </c>
    </row>
    <row r="40" spans="1:133">
      <c r="A40" s="87">
        <v>36</v>
      </c>
      <c r="B40" s="4" t="s">
        <v>19</v>
      </c>
      <c r="C40" s="118">
        <v>0</v>
      </c>
      <c r="D40" s="118">
        <v>0</v>
      </c>
      <c r="E40" s="118">
        <v>0</v>
      </c>
      <c r="F40" s="118">
        <v>0</v>
      </c>
      <c r="G40" s="118">
        <v>0</v>
      </c>
      <c r="H40" s="118">
        <v>0</v>
      </c>
      <c r="I40" s="118">
        <v>0</v>
      </c>
      <c r="J40" s="118">
        <v>0</v>
      </c>
      <c r="K40" s="118">
        <v>0</v>
      </c>
      <c r="L40" s="118">
        <v>0</v>
      </c>
      <c r="M40" s="118">
        <v>0</v>
      </c>
      <c r="N40" s="118">
        <v>0</v>
      </c>
      <c r="O40" s="118">
        <v>0</v>
      </c>
      <c r="P40" s="118">
        <v>0</v>
      </c>
      <c r="Q40" s="118">
        <v>0</v>
      </c>
      <c r="R40" s="118">
        <v>0</v>
      </c>
      <c r="S40" s="118">
        <v>0</v>
      </c>
      <c r="T40" s="118">
        <v>0</v>
      </c>
      <c r="U40" s="118">
        <v>0</v>
      </c>
      <c r="V40" s="118">
        <v>5</v>
      </c>
      <c r="W40" s="118">
        <v>0</v>
      </c>
      <c r="X40" s="118">
        <v>0</v>
      </c>
      <c r="Y40" s="118">
        <v>0</v>
      </c>
      <c r="Z40" s="118">
        <v>0</v>
      </c>
      <c r="AA40" s="118">
        <v>0</v>
      </c>
      <c r="AB40" s="118">
        <v>1</v>
      </c>
      <c r="AC40" s="118">
        <v>0</v>
      </c>
      <c r="AD40" s="118">
        <v>0</v>
      </c>
      <c r="AE40" s="118">
        <v>0</v>
      </c>
      <c r="AF40" s="118">
        <v>0</v>
      </c>
      <c r="AG40" s="118">
        <v>0</v>
      </c>
      <c r="AH40" s="118">
        <v>0</v>
      </c>
      <c r="AI40" s="118">
        <v>0</v>
      </c>
      <c r="AJ40" s="118">
        <v>0</v>
      </c>
      <c r="AK40" s="118">
        <v>-3</v>
      </c>
      <c r="AL40" s="118">
        <v>265374</v>
      </c>
      <c r="AM40" s="118">
        <v>469937</v>
      </c>
      <c r="AN40" s="118">
        <v>29727</v>
      </c>
      <c r="AO40" s="118">
        <v>1146</v>
      </c>
      <c r="AP40" s="118">
        <v>0</v>
      </c>
      <c r="AQ40" s="118">
        <v>1</v>
      </c>
      <c r="AR40" s="118">
        <v>-58</v>
      </c>
      <c r="AS40" s="118">
        <v>-574</v>
      </c>
      <c r="AT40" s="118">
        <v>-358</v>
      </c>
      <c r="AU40" s="118">
        <v>-685</v>
      </c>
      <c r="AV40" s="118">
        <v>-74</v>
      </c>
      <c r="AW40" s="118">
        <v>0</v>
      </c>
      <c r="AX40" s="118">
        <v>0</v>
      </c>
      <c r="AY40" s="118">
        <v>-116</v>
      </c>
      <c r="AZ40" s="118">
        <v>-27</v>
      </c>
      <c r="BA40" s="118">
        <v>0</v>
      </c>
      <c r="BB40" s="118">
        <v>-44</v>
      </c>
      <c r="BC40" s="118">
        <v>-64</v>
      </c>
      <c r="BD40" s="118">
        <v>-1</v>
      </c>
      <c r="BE40" s="118">
        <v>0</v>
      </c>
      <c r="BF40" s="118">
        <v>-92</v>
      </c>
      <c r="BG40" s="118">
        <v>-66</v>
      </c>
      <c r="BH40" s="118">
        <v>-82</v>
      </c>
      <c r="BI40" s="118">
        <v>-166</v>
      </c>
      <c r="BJ40" s="118">
        <v>-2</v>
      </c>
      <c r="BK40" s="118">
        <v>0</v>
      </c>
      <c r="BL40" s="118">
        <v>0</v>
      </c>
      <c r="BM40" s="118">
        <v>-107</v>
      </c>
      <c r="BN40" s="118">
        <v>-32</v>
      </c>
      <c r="BO40" s="118">
        <v>-12</v>
      </c>
      <c r="BP40" s="118">
        <v>0</v>
      </c>
      <c r="BQ40" s="118">
        <v>0</v>
      </c>
      <c r="BR40" s="118">
        <v>0</v>
      </c>
      <c r="BS40" s="118">
        <v>0</v>
      </c>
      <c r="BT40" s="118">
        <v>0</v>
      </c>
      <c r="BU40" s="118">
        <v>0</v>
      </c>
      <c r="BV40" s="118">
        <v>0</v>
      </c>
      <c r="BW40" s="118">
        <v>0</v>
      </c>
      <c r="BX40" s="118">
        <v>0</v>
      </c>
      <c r="BY40" s="118">
        <v>0</v>
      </c>
      <c r="BZ40" s="118">
        <v>0</v>
      </c>
      <c r="CA40" s="118">
        <v>0</v>
      </c>
      <c r="CB40" s="118">
        <v>0</v>
      </c>
      <c r="CC40" s="118">
        <v>0</v>
      </c>
      <c r="CD40" s="118">
        <v>0</v>
      </c>
      <c r="CE40" s="118">
        <v>0</v>
      </c>
      <c r="CF40" s="118">
        <v>0</v>
      </c>
      <c r="CG40" s="118">
        <v>0</v>
      </c>
      <c r="CH40" s="118">
        <v>0</v>
      </c>
      <c r="CI40" s="118">
        <v>0</v>
      </c>
      <c r="CJ40" s="118">
        <v>0</v>
      </c>
      <c r="CK40" s="118">
        <v>0</v>
      </c>
      <c r="CL40" s="118">
        <v>0</v>
      </c>
      <c r="CM40" s="118">
        <v>0</v>
      </c>
      <c r="CN40" s="118">
        <v>0</v>
      </c>
      <c r="CO40" s="118">
        <v>0</v>
      </c>
      <c r="CP40" s="118">
        <v>0</v>
      </c>
      <c r="CQ40" s="118">
        <v>0</v>
      </c>
      <c r="CR40" s="118">
        <v>0</v>
      </c>
      <c r="CS40" s="118">
        <v>0</v>
      </c>
      <c r="CT40" s="118">
        <v>0</v>
      </c>
      <c r="CU40" s="118">
        <v>0</v>
      </c>
      <c r="CV40" s="118">
        <v>0</v>
      </c>
      <c r="CW40" s="118">
        <v>0</v>
      </c>
      <c r="CX40" s="118">
        <v>0</v>
      </c>
      <c r="CY40" s="118">
        <v>0</v>
      </c>
      <c r="CZ40" s="118">
        <v>0</v>
      </c>
      <c r="DA40" s="118">
        <v>0</v>
      </c>
      <c r="DB40" s="118">
        <v>0</v>
      </c>
      <c r="DC40" s="118">
        <v>2</v>
      </c>
      <c r="DD40" s="118">
        <v>0</v>
      </c>
      <c r="DE40" s="118">
        <v>0</v>
      </c>
      <c r="DF40" s="91">
        <v>763630</v>
      </c>
      <c r="DG40" s="119">
        <v>0</v>
      </c>
      <c r="DH40" s="90">
        <v>-1432</v>
      </c>
      <c r="DI40" s="90">
        <v>0</v>
      </c>
      <c r="DJ40" s="90">
        <v>0</v>
      </c>
      <c r="DK40" s="90">
        <v>-862</v>
      </c>
      <c r="DL40" s="90">
        <v>-5175</v>
      </c>
      <c r="DM40" s="90">
        <v>-5571</v>
      </c>
      <c r="DN40" s="91">
        <v>-13040</v>
      </c>
      <c r="DO40" s="91">
        <v>750590</v>
      </c>
      <c r="DP40" s="91">
        <v>16419</v>
      </c>
      <c r="DQ40" s="91">
        <v>16419</v>
      </c>
      <c r="DR40" s="91">
        <v>9055</v>
      </c>
      <c r="DS40" s="91">
        <v>25474</v>
      </c>
      <c r="DT40" s="91">
        <v>12434</v>
      </c>
      <c r="DU40" s="91">
        <v>776064</v>
      </c>
      <c r="DV40" s="90">
        <v>-21064</v>
      </c>
      <c r="DW40" s="90">
        <v>-123</v>
      </c>
      <c r="DX40" s="90">
        <v>-2119</v>
      </c>
      <c r="DY40" s="91">
        <v>-23306</v>
      </c>
      <c r="DZ40" s="91">
        <v>-52821</v>
      </c>
      <c r="EA40" s="91">
        <v>-76127</v>
      </c>
      <c r="EB40" s="91">
        <v>-63693</v>
      </c>
      <c r="EC40" s="120">
        <v>699937</v>
      </c>
    </row>
    <row r="41" spans="1:133">
      <c r="A41" s="87">
        <v>37</v>
      </c>
      <c r="B41" s="4" t="s">
        <v>136</v>
      </c>
      <c r="C41" s="118">
        <v>5</v>
      </c>
      <c r="D41" s="118">
        <v>0</v>
      </c>
      <c r="E41" s="118">
        <v>0</v>
      </c>
      <c r="F41" s="118">
        <v>0</v>
      </c>
      <c r="G41" s="118">
        <v>2</v>
      </c>
      <c r="H41" s="118">
        <v>0</v>
      </c>
      <c r="I41" s="118">
        <v>13</v>
      </c>
      <c r="J41" s="118">
        <v>0</v>
      </c>
      <c r="K41" s="118">
        <v>0</v>
      </c>
      <c r="L41" s="118">
        <v>0</v>
      </c>
      <c r="M41" s="118">
        <v>0</v>
      </c>
      <c r="N41" s="118">
        <v>3</v>
      </c>
      <c r="O41" s="118">
        <v>7</v>
      </c>
      <c r="P41" s="118">
        <v>16</v>
      </c>
      <c r="Q41" s="118">
        <v>321</v>
      </c>
      <c r="R41" s="118">
        <v>0</v>
      </c>
      <c r="S41" s="118">
        <v>0</v>
      </c>
      <c r="T41" s="118">
        <v>0</v>
      </c>
      <c r="U41" s="118">
        <v>0</v>
      </c>
      <c r="V41" s="118">
        <v>0</v>
      </c>
      <c r="W41" s="118">
        <v>0</v>
      </c>
      <c r="X41" s="118">
        <v>0</v>
      </c>
      <c r="Y41" s="118">
        <v>0</v>
      </c>
      <c r="Z41" s="118">
        <v>0</v>
      </c>
      <c r="AA41" s="118">
        <v>0</v>
      </c>
      <c r="AB41" s="118">
        <v>0</v>
      </c>
      <c r="AC41" s="118">
        <v>0</v>
      </c>
      <c r="AD41" s="118">
        <v>0</v>
      </c>
      <c r="AE41" s="118">
        <v>559</v>
      </c>
      <c r="AF41" s="118">
        <v>469</v>
      </c>
      <c r="AG41" s="118">
        <v>0</v>
      </c>
      <c r="AH41" s="118">
        <v>0</v>
      </c>
      <c r="AI41" s="118">
        <v>1125</v>
      </c>
      <c r="AJ41" s="118">
        <v>0</v>
      </c>
      <c r="AK41" s="118">
        <v>78</v>
      </c>
      <c r="AL41" s="118">
        <v>0</v>
      </c>
      <c r="AM41" s="118">
        <v>354176</v>
      </c>
      <c r="AN41" s="118">
        <v>4770</v>
      </c>
      <c r="AO41" s="118">
        <v>54180</v>
      </c>
      <c r="AP41" s="118">
        <v>30</v>
      </c>
      <c r="AQ41" s="118">
        <v>35</v>
      </c>
      <c r="AR41" s="118">
        <v>22875</v>
      </c>
      <c r="AS41" s="118">
        <v>47038</v>
      </c>
      <c r="AT41" s="118">
        <v>62785</v>
      </c>
      <c r="AU41" s="118">
        <v>35319</v>
      </c>
      <c r="AV41" s="118">
        <v>2150</v>
      </c>
      <c r="AW41" s="118">
        <v>53</v>
      </c>
      <c r="AX41" s="118">
        <v>578</v>
      </c>
      <c r="AY41" s="118">
        <v>33595</v>
      </c>
      <c r="AZ41" s="118">
        <v>1688</v>
      </c>
      <c r="BA41" s="118">
        <v>379</v>
      </c>
      <c r="BB41" s="118">
        <v>2231</v>
      </c>
      <c r="BC41" s="118">
        <v>1062</v>
      </c>
      <c r="BD41" s="118">
        <v>386</v>
      </c>
      <c r="BE41" s="118">
        <v>0</v>
      </c>
      <c r="BF41" s="118">
        <v>3328</v>
      </c>
      <c r="BG41" s="118">
        <v>5479</v>
      </c>
      <c r="BH41" s="118">
        <v>15839</v>
      </c>
      <c r="BI41" s="118">
        <v>9560</v>
      </c>
      <c r="BJ41" s="118">
        <v>1066</v>
      </c>
      <c r="BK41" s="118">
        <v>0</v>
      </c>
      <c r="BL41" s="118">
        <v>21533</v>
      </c>
      <c r="BM41" s="118">
        <v>5018</v>
      </c>
      <c r="BN41" s="118">
        <v>6913</v>
      </c>
      <c r="BO41" s="118">
        <v>6179</v>
      </c>
      <c r="BP41" s="118">
        <v>0</v>
      </c>
      <c r="BQ41" s="118">
        <v>0</v>
      </c>
      <c r="BR41" s="118">
        <v>1</v>
      </c>
      <c r="BS41" s="118">
        <v>0</v>
      </c>
      <c r="BT41" s="118">
        <v>0</v>
      </c>
      <c r="BU41" s="118">
        <v>0</v>
      </c>
      <c r="BV41" s="118">
        <v>0</v>
      </c>
      <c r="BW41" s="118">
        <v>0</v>
      </c>
      <c r="BX41" s="118">
        <v>0</v>
      </c>
      <c r="BY41" s="118">
        <v>0</v>
      </c>
      <c r="BZ41" s="118">
        <v>0</v>
      </c>
      <c r="CA41" s="118">
        <v>0</v>
      </c>
      <c r="CB41" s="118">
        <v>0</v>
      </c>
      <c r="CC41" s="118">
        <v>0</v>
      </c>
      <c r="CD41" s="118">
        <v>0</v>
      </c>
      <c r="CE41" s="118">
        <v>552</v>
      </c>
      <c r="CF41" s="118">
        <v>0</v>
      </c>
      <c r="CG41" s="118">
        <v>0</v>
      </c>
      <c r="CH41" s="118">
        <v>0</v>
      </c>
      <c r="CI41" s="118">
        <v>0</v>
      </c>
      <c r="CJ41" s="118">
        <v>0</v>
      </c>
      <c r="CK41" s="118">
        <v>0</v>
      </c>
      <c r="CL41" s="118">
        <v>10</v>
      </c>
      <c r="CM41" s="118">
        <v>0</v>
      </c>
      <c r="CN41" s="118">
        <v>0</v>
      </c>
      <c r="CO41" s="118">
        <v>0</v>
      </c>
      <c r="CP41" s="118">
        <v>0</v>
      </c>
      <c r="CQ41" s="118">
        <v>0</v>
      </c>
      <c r="CR41" s="118">
        <v>0</v>
      </c>
      <c r="CS41" s="118">
        <v>0</v>
      </c>
      <c r="CT41" s="118">
        <v>0</v>
      </c>
      <c r="CU41" s="118">
        <v>0</v>
      </c>
      <c r="CV41" s="118">
        <v>127</v>
      </c>
      <c r="CW41" s="118">
        <v>0</v>
      </c>
      <c r="CX41" s="118">
        <v>0</v>
      </c>
      <c r="CY41" s="118">
        <v>0</v>
      </c>
      <c r="CZ41" s="118">
        <v>0</v>
      </c>
      <c r="DA41" s="118">
        <v>0</v>
      </c>
      <c r="DB41" s="118">
        <v>0</v>
      </c>
      <c r="DC41" s="118">
        <v>59</v>
      </c>
      <c r="DD41" s="118">
        <v>0</v>
      </c>
      <c r="DE41" s="118">
        <v>361</v>
      </c>
      <c r="DF41" s="91">
        <v>701953</v>
      </c>
      <c r="DG41" s="119">
        <v>0</v>
      </c>
      <c r="DH41" s="90">
        <v>0</v>
      </c>
      <c r="DI41" s="90">
        <v>0</v>
      </c>
      <c r="DJ41" s="90">
        <v>0</v>
      </c>
      <c r="DK41" s="90">
        <v>0</v>
      </c>
      <c r="DL41" s="90">
        <v>0</v>
      </c>
      <c r="DM41" s="90">
        <v>-17370</v>
      </c>
      <c r="DN41" s="91">
        <v>-17370</v>
      </c>
      <c r="DO41" s="91">
        <v>684583</v>
      </c>
      <c r="DP41" s="91">
        <v>186452</v>
      </c>
      <c r="DQ41" s="91">
        <v>186452</v>
      </c>
      <c r="DR41" s="91">
        <v>617455</v>
      </c>
      <c r="DS41" s="91">
        <v>803907</v>
      </c>
      <c r="DT41" s="91">
        <v>786537</v>
      </c>
      <c r="DU41" s="91">
        <v>1488490</v>
      </c>
      <c r="DV41" s="90">
        <v>-30428</v>
      </c>
      <c r="DW41" s="90">
        <v>0</v>
      </c>
      <c r="DX41" s="90">
        <v>-3042</v>
      </c>
      <c r="DY41" s="91">
        <v>-33470</v>
      </c>
      <c r="DZ41" s="91">
        <v>-217181</v>
      </c>
      <c r="EA41" s="91">
        <v>-250651</v>
      </c>
      <c r="EB41" s="91">
        <v>535886</v>
      </c>
      <c r="EC41" s="120">
        <v>1237839</v>
      </c>
    </row>
    <row r="42" spans="1:133">
      <c r="A42" s="87">
        <v>38</v>
      </c>
      <c r="B42" s="4" t="s">
        <v>162</v>
      </c>
      <c r="C42" s="118">
        <v>0</v>
      </c>
      <c r="D42" s="118">
        <v>0</v>
      </c>
      <c r="E42" s="118">
        <v>0</v>
      </c>
      <c r="F42" s="118">
        <v>0</v>
      </c>
      <c r="G42" s="118">
        <v>13</v>
      </c>
      <c r="H42" s="118">
        <v>0</v>
      </c>
      <c r="I42" s="118">
        <v>2</v>
      </c>
      <c r="J42" s="118">
        <v>0</v>
      </c>
      <c r="K42" s="118">
        <v>0</v>
      </c>
      <c r="L42" s="118">
        <v>0</v>
      </c>
      <c r="M42" s="118">
        <v>0</v>
      </c>
      <c r="N42" s="118">
        <v>0</v>
      </c>
      <c r="O42" s="118">
        <v>0</v>
      </c>
      <c r="P42" s="118">
        <v>0</v>
      </c>
      <c r="Q42" s="118">
        <v>10</v>
      </c>
      <c r="R42" s="118">
        <v>0</v>
      </c>
      <c r="S42" s="118">
        <v>0</v>
      </c>
      <c r="T42" s="118">
        <v>0</v>
      </c>
      <c r="U42" s="118">
        <v>0</v>
      </c>
      <c r="V42" s="118">
        <v>0</v>
      </c>
      <c r="W42" s="118">
        <v>0</v>
      </c>
      <c r="X42" s="118">
        <v>0</v>
      </c>
      <c r="Y42" s="118">
        <v>0</v>
      </c>
      <c r="Z42" s="118">
        <v>0</v>
      </c>
      <c r="AA42" s="118">
        <v>0</v>
      </c>
      <c r="AB42" s="118">
        <v>0</v>
      </c>
      <c r="AC42" s="118">
        <v>0</v>
      </c>
      <c r="AD42" s="118">
        <v>0</v>
      </c>
      <c r="AE42" s="118">
        <v>0</v>
      </c>
      <c r="AF42" s="118">
        <v>0</v>
      </c>
      <c r="AG42" s="118">
        <v>4</v>
      </c>
      <c r="AH42" s="118">
        <v>0</v>
      </c>
      <c r="AI42" s="118">
        <v>10</v>
      </c>
      <c r="AJ42" s="118">
        <v>14</v>
      </c>
      <c r="AK42" s="118">
        <v>3</v>
      </c>
      <c r="AL42" s="118">
        <v>0</v>
      </c>
      <c r="AM42" s="118">
        <v>0</v>
      </c>
      <c r="AN42" s="118">
        <v>376</v>
      </c>
      <c r="AO42" s="118">
        <v>0</v>
      </c>
      <c r="AP42" s="118">
        <v>0</v>
      </c>
      <c r="AQ42" s="118">
        <v>0</v>
      </c>
      <c r="AR42" s="118">
        <v>2939</v>
      </c>
      <c r="AS42" s="118">
        <v>2340</v>
      </c>
      <c r="AT42" s="118">
        <v>59734</v>
      </c>
      <c r="AU42" s="118">
        <v>20207</v>
      </c>
      <c r="AV42" s="118">
        <v>928</v>
      </c>
      <c r="AW42" s="118">
        <v>0</v>
      </c>
      <c r="AX42" s="118">
        <v>54</v>
      </c>
      <c r="AY42" s="118">
        <v>10529</v>
      </c>
      <c r="AZ42" s="118">
        <v>71</v>
      </c>
      <c r="BA42" s="118">
        <v>223</v>
      </c>
      <c r="BB42" s="118">
        <v>148</v>
      </c>
      <c r="BC42" s="118">
        <v>108</v>
      </c>
      <c r="BD42" s="118">
        <v>198</v>
      </c>
      <c r="BE42" s="118">
        <v>0</v>
      </c>
      <c r="BF42" s="118">
        <v>32</v>
      </c>
      <c r="BG42" s="118">
        <v>5938</v>
      </c>
      <c r="BH42" s="118">
        <v>12382</v>
      </c>
      <c r="BI42" s="118">
        <v>3823</v>
      </c>
      <c r="BJ42" s="118">
        <v>650</v>
      </c>
      <c r="BK42" s="118">
        <v>0</v>
      </c>
      <c r="BL42" s="118">
        <v>286</v>
      </c>
      <c r="BM42" s="118">
        <v>94</v>
      </c>
      <c r="BN42" s="118">
        <v>345</v>
      </c>
      <c r="BO42" s="118">
        <v>1590</v>
      </c>
      <c r="BP42" s="118">
        <v>0</v>
      </c>
      <c r="BQ42" s="118">
        <v>0</v>
      </c>
      <c r="BR42" s="118">
        <v>6</v>
      </c>
      <c r="BS42" s="118">
        <v>0</v>
      </c>
      <c r="BT42" s="118">
        <v>0</v>
      </c>
      <c r="BU42" s="118">
        <v>0</v>
      </c>
      <c r="BV42" s="118">
        <v>0</v>
      </c>
      <c r="BW42" s="118">
        <v>0</v>
      </c>
      <c r="BX42" s="118">
        <v>0</v>
      </c>
      <c r="BY42" s="118">
        <v>0</v>
      </c>
      <c r="BZ42" s="118">
        <v>0</v>
      </c>
      <c r="CA42" s="118">
        <v>1</v>
      </c>
      <c r="CB42" s="118">
        <v>0</v>
      </c>
      <c r="CC42" s="118">
        <v>0</v>
      </c>
      <c r="CD42" s="118">
        <v>0</v>
      </c>
      <c r="CE42" s="118">
        <v>0</v>
      </c>
      <c r="CF42" s="118">
        <v>0</v>
      </c>
      <c r="CG42" s="118">
        <v>0</v>
      </c>
      <c r="CH42" s="118">
        <v>0</v>
      </c>
      <c r="CI42" s="118">
        <v>0</v>
      </c>
      <c r="CJ42" s="118">
        <v>0</v>
      </c>
      <c r="CK42" s="118">
        <v>0</v>
      </c>
      <c r="CL42" s="118">
        <v>3</v>
      </c>
      <c r="CM42" s="118">
        <v>0</v>
      </c>
      <c r="CN42" s="118">
        <v>0</v>
      </c>
      <c r="CO42" s="118">
        <v>1</v>
      </c>
      <c r="CP42" s="118">
        <v>0</v>
      </c>
      <c r="CQ42" s="118">
        <v>3</v>
      </c>
      <c r="CR42" s="118">
        <v>4</v>
      </c>
      <c r="CS42" s="118">
        <v>1</v>
      </c>
      <c r="CT42" s="118">
        <v>0</v>
      </c>
      <c r="CU42" s="118">
        <v>0</v>
      </c>
      <c r="CV42" s="118">
        <v>0</v>
      </c>
      <c r="CW42" s="118">
        <v>0</v>
      </c>
      <c r="CX42" s="118">
        <v>3</v>
      </c>
      <c r="CY42" s="118">
        <v>15</v>
      </c>
      <c r="CZ42" s="118">
        <v>0</v>
      </c>
      <c r="DA42" s="118">
        <v>1</v>
      </c>
      <c r="DB42" s="118">
        <v>0</v>
      </c>
      <c r="DC42" s="118">
        <v>10</v>
      </c>
      <c r="DD42" s="118">
        <v>1</v>
      </c>
      <c r="DE42" s="118">
        <v>43</v>
      </c>
      <c r="DF42" s="91">
        <v>123143</v>
      </c>
      <c r="DG42" s="119">
        <v>0</v>
      </c>
      <c r="DH42" s="90">
        <v>1</v>
      </c>
      <c r="DI42" s="90">
        <v>0</v>
      </c>
      <c r="DJ42" s="90">
        <v>0</v>
      </c>
      <c r="DK42" s="90">
        <v>0</v>
      </c>
      <c r="DL42" s="90">
        <v>0</v>
      </c>
      <c r="DM42" s="90">
        <v>336</v>
      </c>
      <c r="DN42" s="91">
        <v>337</v>
      </c>
      <c r="DO42" s="91">
        <v>123480</v>
      </c>
      <c r="DP42" s="91">
        <v>8522</v>
      </c>
      <c r="DQ42" s="91">
        <v>8522</v>
      </c>
      <c r="DR42" s="91">
        <v>67649</v>
      </c>
      <c r="DS42" s="91">
        <v>76171</v>
      </c>
      <c r="DT42" s="91">
        <v>76508</v>
      </c>
      <c r="DU42" s="91">
        <v>199651</v>
      </c>
      <c r="DV42" s="90">
        <v>-1557</v>
      </c>
      <c r="DW42" s="90">
        <v>0</v>
      </c>
      <c r="DX42" s="90">
        <v>-157</v>
      </c>
      <c r="DY42" s="91">
        <v>-1714</v>
      </c>
      <c r="DZ42" s="91">
        <v>-76481</v>
      </c>
      <c r="EA42" s="91">
        <v>-78195</v>
      </c>
      <c r="EB42" s="91">
        <v>-1687</v>
      </c>
      <c r="EC42" s="120">
        <v>121456</v>
      </c>
    </row>
    <row r="43" spans="1:133">
      <c r="A43" s="87">
        <v>39</v>
      </c>
      <c r="B43" s="4" t="s">
        <v>163</v>
      </c>
      <c r="C43" s="118">
        <v>0</v>
      </c>
      <c r="D43" s="118">
        <v>0</v>
      </c>
      <c r="E43" s="118">
        <v>0</v>
      </c>
      <c r="F43" s="118">
        <v>0</v>
      </c>
      <c r="G43" s="118">
        <v>0</v>
      </c>
      <c r="H43" s="118">
        <v>0</v>
      </c>
      <c r="I43" s="118">
        <v>0</v>
      </c>
      <c r="J43" s="118">
        <v>0</v>
      </c>
      <c r="K43" s="118">
        <v>0</v>
      </c>
      <c r="L43" s="118">
        <v>0</v>
      </c>
      <c r="M43" s="118">
        <v>0</v>
      </c>
      <c r="N43" s="118">
        <v>0</v>
      </c>
      <c r="O43" s="118">
        <v>0</v>
      </c>
      <c r="P43" s="118">
        <v>2</v>
      </c>
      <c r="Q43" s="118">
        <v>570</v>
      </c>
      <c r="R43" s="118">
        <v>0</v>
      </c>
      <c r="S43" s="118">
        <v>0</v>
      </c>
      <c r="T43" s="118">
        <v>0</v>
      </c>
      <c r="U43" s="118">
        <v>0</v>
      </c>
      <c r="V43" s="118">
        <v>17</v>
      </c>
      <c r="W43" s="118">
        <v>0</v>
      </c>
      <c r="X43" s="118">
        <v>0</v>
      </c>
      <c r="Y43" s="118">
        <v>0</v>
      </c>
      <c r="Z43" s="118">
        <v>0</v>
      </c>
      <c r="AA43" s="118">
        <v>0</v>
      </c>
      <c r="AB43" s="118">
        <v>11</v>
      </c>
      <c r="AC43" s="118">
        <v>0</v>
      </c>
      <c r="AD43" s="118">
        <v>0</v>
      </c>
      <c r="AE43" s="118">
        <v>25</v>
      </c>
      <c r="AF43" s="118">
        <v>0</v>
      </c>
      <c r="AG43" s="118">
        <v>0</v>
      </c>
      <c r="AH43" s="118">
        <v>4</v>
      </c>
      <c r="AI43" s="118">
        <v>286</v>
      </c>
      <c r="AJ43" s="118">
        <v>8</v>
      </c>
      <c r="AK43" s="118">
        <v>112</v>
      </c>
      <c r="AL43" s="118">
        <v>47</v>
      </c>
      <c r="AM43" s="118">
        <v>0</v>
      </c>
      <c r="AN43" s="118">
        <v>43</v>
      </c>
      <c r="AO43" s="118">
        <v>0</v>
      </c>
      <c r="AP43" s="118">
        <v>0</v>
      </c>
      <c r="AQ43" s="118">
        <v>85</v>
      </c>
      <c r="AR43" s="118">
        <v>14490</v>
      </c>
      <c r="AS43" s="118">
        <v>25956</v>
      </c>
      <c r="AT43" s="118">
        <v>34168</v>
      </c>
      <c r="AU43" s="118">
        <v>15363</v>
      </c>
      <c r="AV43" s="118">
        <v>978</v>
      </c>
      <c r="AW43" s="118">
        <v>19</v>
      </c>
      <c r="AX43" s="118">
        <v>613</v>
      </c>
      <c r="AY43" s="118">
        <v>10194</v>
      </c>
      <c r="AZ43" s="118">
        <v>1440</v>
      </c>
      <c r="BA43" s="118">
        <v>2</v>
      </c>
      <c r="BB43" s="118">
        <v>898</v>
      </c>
      <c r="BC43" s="118">
        <v>2506</v>
      </c>
      <c r="BD43" s="118">
        <v>61</v>
      </c>
      <c r="BE43" s="118">
        <v>0</v>
      </c>
      <c r="BF43" s="118">
        <v>810</v>
      </c>
      <c r="BG43" s="118">
        <v>3191</v>
      </c>
      <c r="BH43" s="118">
        <v>10969</v>
      </c>
      <c r="BI43" s="118">
        <v>7156</v>
      </c>
      <c r="BJ43" s="118">
        <v>528</v>
      </c>
      <c r="BK43" s="118">
        <v>0</v>
      </c>
      <c r="BL43" s="118">
        <v>266</v>
      </c>
      <c r="BM43" s="118">
        <v>240</v>
      </c>
      <c r="BN43" s="118">
        <v>120</v>
      </c>
      <c r="BO43" s="118">
        <v>19</v>
      </c>
      <c r="BP43" s="118">
        <v>0</v>
      </c>
      <c r="BQ43" s="118">
        <v>0</v>
      </c>
      <c r="BR43" s="118">
        <v>0</v>
      </c>
      <c r="BS43" s="118">
        <v>0</v>
      </c>
      <c r="BT43" s="118">
        <v>0</v>
      </c>
      <c r="BU43" s="118">
        <v>0</v>
      </c>
      <c r="BV43" s="118">
        <v>0</v>
      </c>
      <c r="BW43" s="118">
        <v>0</v>
      </c>
      <c r="BX43" s="118">
        <v>0</v>
      </c>
      <c r="BY43" s="118">
        <v>0</v>
      </c>
      <c r="BZ43" s="118">
        <v>0</v>
      </c>
      <c r="CA43" s="118">
        <v>0</v>
      </c>
      <c r="CB43" s="118">
        <v>0</v>
      </c>
      <c r="CC43" s="118">
        <v>0</v>
      </c>
      <c r="CD43" s="118">
        <v>0</v>
      </c>
      <c r="CE43" s="118">
        <v>0</v>
      </c>
      <c r="CF43" s="118">
        <v>0</v>
      </c>
      <c r="CG43" s="118">
        <v>0</v>
      </c>
      <c r="CH43" s="118">
        <v>0</v>
      </c>
      <c r="CI43" s="118">
        <v>0</v>
      </c>
      <c r="CJ43" s="118">
        <v>0</v>
      </c>
      <c r="CK43" s="118">
        <v>0</v>
      </c>
      <c r="CL43" s="118">
        <v>32</v>
      </c>
      <c r="CM43" s="118">
        <v>0</v>
      </c>
      <c r="CN43" s="118">
        <v>0</v>
      </c>
      <c r="CO43" s="118">
        <v>0</v>
      </c>
      <c r="CP43" s="118">
        <v>0</v>
      </c>
      <c r="CQ43" s="118">
        <v>0</v>
      </c>
      <c r="CR43" s="118">
        <v>0</v>
      </c>
      <c r="CS43" s="118">
        <v>0</v>
      </c>
      <c r="CT43" s="118">
        <v>0</v>
      </c>
      <c r="CU43" s="118">
        <v>0</v>
      </c>
      <c r="CV43" s="118">
        <v>209</v>
      </c>
      <c r="CW43" s="118">
        <v>0</v>
      </c>
      <c r="CX43" s="118">
        <v>0</v>
      </c>
      <c r="CY43" s="118">
        <v>0</v>
      </c>
      <c r="CZ43" s="118">
        <v>0</v>
      </c>
      <c r="DA43" s="118">
        <v>0</v>
      </c>
      <c r="DB43" s="118">
        <v>0</v>
      </c>
      <c r="DC43" s="118">
        <v>0</v>
      </c>
      <c r="DD43" s="118">
        <v>0</v>
      </c>
      <c r="DE43" s="118">
        <v>70</v>
      </c>
      <c r="DF43" s="91">
        <v>131508</v>
      </c>
      <c r="DG43" s="119">
        <v>0</v>
      </c>
      <c r="DH43" s="90">
        <v>0</v>
      </c>
      <c r="DI43" s="90">
        <v>0</v>
      </c>
      <c r="DJ43" s="90">
        <v>0</v>
      </c>
      <c r="DK43" s="90">
        <v>0</v>
      </c>
      <c r="DL43" s="90">
        <v>0</v>
      </c>
      <c r="DM43" s="90">
        <v>-5007</v>
      </c>
      <c r="DN43" s="91">
        <v>-5007</v>
      </c>
      <c r="DO43" s="91">
        <v>126501</v>
      </c>
      <c r="DP43" s="91">
        <v>7241</v>
      </c>
      <c r="DQ43" s="91">
        <v>7241</v>
      </c>
      <c r="DR43" s="91">
        <v>36894</v>
      </c>
      <c r="DS43" s="91">
        <v>44135</v>
      </c>
      <c r="DT43" s="91">
        <v>39128</v>
      </c>
      <c r="DU43" s="91">
        <v>170636</v>
      </c>
      <c r="DV43" s="90">
        <v>-7720</v>
      </c>
      <c r="DW43" s="90">
        <v>0</v>
      </c>
      <c r="DX43" s="90">
        <v>-772</v>
      </c>
      <c r="DY43" s="91">
        <v>-8492</v>
      </c>
      <c r="DZ43" s="91">
        <v>-56523</v>
      </c>
      <c r="EA43" s="91">
        <v>-65015</v>
      </c>
      <c r="EB43" s="91">
        <v>-25887</v>
      </c>
      <c r="EC43" s="120">
        <v>105621</v>
      </c>
    </row>
    <row r="44" spans="1:133">
      <c r="A44" s="87">
        <v>40</v>
      </c>
      <c r="B44" s="4" t="s">
        <v>20</v>
      </c>
      <c r="C44" s="118">
        <v>0</v>
      </c>
      <c r="D44" s="118">
        <v>0</v>
      </c>
      <c r="E44" s="118">
        <v>0</v>
      </c>
      <c r="F44" s="118">
        <v>0</v>
      </c>
      <c r="G44" s="118">
        <v>0</v>
      </c>
      <c r="H44" s="118">
        <v>0</v>
      </c>
      <c r="I44" s="118">
        <v>0</v>
      </c>
      <c r="J44" s="118">
        <v>0</v>
      </c>
      <c r="K44" s="118">
        <v>0</v>
      </c>
      <c r="L44" s="118">
        <v>0</v>
      </c>
      <c r="M44" s="118">
        <v>0</v>
      </c>
      <c r="N44" s="118">
        <v>0</v>
      </c>
      <c r="O44" s="118">
        <v>0</v>
      </c>
      <c r="P44" s="118">
        <v>0</v>
      </c>
      <c r="Q44" s="118">
        <v>0</v>
      </c>
      <c r="R44" s="118">
        <v>2</v>
      </c>
      <c r="S44" s="118">
        <v>0</v>
      </c>
      <c r="T44" s="118">
        <v>-84</v>
      </c>
      <c r="U44" s="118">
        <v>0</v>
      </c>
      <c r="V44" s="118">
        <v>5321</v>
      </c>
      <c r="W44" s="118">
        <v>0</v>
      </c>
      <c r="X44" s="118">
        <v>302</v>
      </c>
      <c r="Y44" s="118">
        <v>0</v>
      </c>
      <c r="Z44" s="118">
        <v>0</v>
      </c>
      <c r="AA44" s="118">
        <v>0</v>
      </c>
      <c r="AB44" s="118">
        <v>2738</v>
      </c>
      <c r="AC44" s="118">
        <v>0</v>
      </c>
      <c r="AD44" s="118">
        <v>0</v>
      </c>
      <c r="AE44" s="118">
        <v>260</v>
      </c>
      <c r="AF44" s="118">
        <v>-4</v>
      </c>
      <c r="AG44" s="118">
        <v>0</v>
      </c>
      <c r="AH44" s="118">
        <v>501</v>
      </c>
      <c r="AI44" s="118">
        <v>0</v>
      </c>
      <c r="AJ44" s="118">
        <v>199</v>
      </c>
      <c r="AK44" s="118">
        <v>1384</v>
      </c>
      <c r="AL44" s="118">
        <v>4756</v>
      </c>
      <c r="AM44" s="118">
        <v>18360</v>
      </c>
      <c r="AN44" s="118">
        <v>177</v>
      </c>
      <c r="AO44" s="118">
        <v>-37</v>
      </c>
      <c r="AP44" s="118">
        <v>32269</v>
      </c>
      <c r="AQ44" s="118">
        <v>85989</v>
      </c>
      <c r="AR44" s="118">
        <v>22</v>
      </c>
      <c r="AS44" s="118">
        <v>10139</v>
      </c>
      <c r="AT44" s="118">
        <v>-273</v>
      </c>
      <c r="AU44" s="118">
        <v>1015</v>
      </c>
      <c r="AV44" s="118">
        <v>1450</v>
      </c>
      <c r="AW44" s="118">
        <v>-2063</v>
      </c>
      <c r="AX44" s="118">
        <v>2825</v>
      </c>
      <c r="AY44" s="118">
        <v>8673</v>
      </c>
      <c r="AZ44" s="118">
        <v>65</v>
      </c>
      <c r="BA44" s="118">
        <v>112</v>
      </c>
      <c r="BB44" s="118">
        <v>6133</v>
      </c>
      <c r="BC44" s="118">
        <v>465</v>
      </c>
      <c r="BD44" s="118">
        <v>-8</v>
      </c>
      <c r="BE44" s="118">
        <v>0</v>
      </c>
      <c r="BF44" s="118">
        <v>-1132</v>
      </c>
      <c r="BG44" s="118">
        <v>1593</v>
      </c>
      <c r="BH44" s="118">
        <v>233</v>
      </c>
      <c r="BI44" s="118">
        <v>22</v>
      </c>
      <c r="BJ44" s="118">
        <v>3270</v>
      </c>
      <c r="BK44" s="118">
        <v>0</v>
      </c>
      <c r="BL44" s="118">
        <v>111</v>
      </c>
      <c r="BM44" s="118">
        <v>0</v>
      </c>
      <c r="BN44" s="118">
        <v>-2</v>
      </c>
      <c r="BO44" s="118">
        <v>-3</v>
      </c>
      <c r="BP44" s="118">
        <v>0</v>
      </c>
      <c r="BQ44" s="118">
        <v>0</v>
      </c>
      <c r="BR44" s="118">
        <v>2</v>
      </c>
      <c r="BS44" s="118">
        <v>0</v>
      </c>
      <c r="BT44" s="118">
        <v>0</v>
      </c>
      <c r="BU44" s="118">
        <v>0</v>
      </c>
      <c r="BV44" s="118">
        <v>0</v>
      </c>
      <c r="BW44" s="118">
        <v>0</v>
      </c>
      <c r="BX44" s="118">
        <v>0</v>
      </c>
      <c r="BY44" s="118">
        <v>0</v>
      </c>
      <c r="BZ44" s="118">
        <v>0</v>
      </c>
      <c r="CA44" s="118">
        <v>0</v>
      </c>
      <c r="CB44" s="118">
        <v>0</v>
      </c>
      <c r="CC44" s="118">
        <v>0</v>
      </c>
      <c r="CD44" s="118">
        <v>0</v>
      </c>
      <c r="CE44" s="118">
        <v>0</v>
      </c>
      <c r="CF44" s="118">
        <v>0</v>
      </c>
      <c r="CG44" s="118">
        <v>0</v>
      </c>
      <c r="CH44" s="118">
        <v>0</v>
      </c>
      <c r="CI44" s="118">
        <v>0</v>
      </c>
      <c r="CJ44" s="118">
        <v>0</v>
      </c>
      <c r="CK44" s="118">
        <v>25</v>
      </c>
      <c r="CL44" s="118">
        <v>5</v>
      </c>
      <c r="CM44" s="118">
        <v>0</v>
      </c>
      <c r="CN44" s="118">
        <v>53</v>
      </c>
      <c r="CO44" s="118">
        <v>0</v>
      </c>
      <c r="CP44" s="118">
        <v>0</v>
      </c>
      <c r="CQ44" s="118">
        <v>0</v>
      </c>
      <c r="CR44" s="118">
        <v>0</v>
      </c>
      <c r="CS44" s="118">
        <v>0</v>
      </c>
      <c r="CT44" s="118">
        <v>0</v>
      </c>
      <c r="CU44" s="118">
        <v>0</v>
      </c>
      <c r="CV44" s="118">
        <v>0</v>
      </c>
      <c r="CW44" s="118">
        <v>0</v>
      </c>
      <c r="CX44" s="118">
        <v>0</v>
      </c>
      <c r="CY44" s="118">
        <v>0</v>
      </c>
      <c r="CZ44" s="118">
        <v>0</v>
      </c>
      <c r="DA44" s="118">
        <v>0</v>
      </c>
      <c r="DB44" s="118">
        <v>0</v>
      </c>
      <c r="DC44" s="118">
        <v>4</v>
      </c>
      <c r="DD44" s="118">
        <v>0</v>
      </c>
      <c r="DE44" s="118">
        <v>193</v>
      </c>
      <c r="DF44" s="91">
        <v>185062</v>
      </c>
      <c r="DG44" s="119">
        <v>0</v>
      </c>
      <c r="DH44" s="90">
        <v>7789</v>
      </c>
      <c r="DI44" s="90">
        <v>0</v>
      </c>
      <c r="DJ44" s="90">
        <v>0</v>
      </c>
      <c r="DK44" s="90">
        <v>0</v>
      </c>
      <c r="DL44" s="90">
        <v>-8384</v>
      </c>
      <c r="DM44" s="90">
        <v>6328</v>
      </c>
      <c r="DN44" s="91">
        <v>5733</v>
      </c>
      <c r="DO44" s="91">
        <v>190795</v>
      </c>
      <c r="DP44" s="91">
        <v>31060</v>
      </c>
      <c r="DQ44" s="91">
        <v>31060</v>
      </c>
      <c r="DR44" s="91">
        <v>70668</v>
      </c>
      <c r="DS44" s="91">
        <v>101728</v>
      </c>
      <c r="DT44" s="91">
        <v>107461</v>
      </c>
      <c r="DU44" s="91">
        <v>292523</v>
      </c>
      <c r="DV44" s="90">
        <v>-90543</v>
      </c>
      <c r="DW44" s="90">
        <v>-53</v>
      </c>
      <c r="DX44" s="90">
        <v>-9060</v>
      </c>
      <c r="DY44" s="91">
        <v>-99656</v>
      </c>
      <c r="DZ44" s="91">
        <v>-97241</v>
      </c>
      <c r="EA44" s="91">
        <v>-196897</v>
      </c>
      <c r="EB44" s="91">
        <v>-89436</v>
      </c>
      <c r="EC44" s="120">
        <v>95626</v>
      </c>
    </row>
    <row r="45" spans="1:133">
      <c r="A45" s="87">
        <v>41</v>
      </c>
      <c r="B45" s="4" t="s">
        <v>137</v>
      </c>
      <c r="C45" s="118">
        <v>0</v>
      </c>
      <c r="D45" s="118">
        <v>0</v>
      </c>
      <c r="E45" s="118">
        <v>0</v>
      </c>
      <c r="F45" s="118">
        <v>0</v>
      </c>
      <c r="G45" s="118">
        <v>0</v>
      </c>
      <c r="H45" s="118">
        <v>0</v>
      </c>
      <c r="I45" s="118">
        <v>1</v>
      </c>
      <c r="J45" s="118">
        <v>1843</v>
      </c>
      <c r="K45" s="118">
        <v>1042</v>
      </c>
      <c r="L45" s="118">
        <v>0</v>
      </c>
      <c r="M45" s="118">
        <v>0</v>
      </c>
      <c r="N45" s="118">
        <v>1</v>
      </c>
      <c r="O45" s="118">
        <v>0</v>
      </c>
      <c r="P45" s="118">
        <v>33</v>
      </c>
      <c r="Q45" s="118">
        <v>248</v>
      </c>
      <c r="R45" s="118">
        <v>0</v>
      </c>
      <c r="S45" s="118">
        <v>19</v>
      </c>
      <c r="T45" s="118">
        <v>182</v>
      </c>
      <c r="U45" s="118">
        <v>0</v>
      </c>
      <c r="V45" s="118">
        <v>62</v>
      </c>
      <c r="W45" s="118">
        <v>0</v>
      </c>
      <c r="X45" s="118">
        <v>0</v>
      </c>
      <c r="Y45" s="118">
        <v>0</v>
      </c>
      <c r="Z45" s="118">
        <v>0</v>
      </c>
      <c r="AA45" s="118">
        <v>931</v>
      </c>
      <c r="AB45" s="118">
        <v>1707</v>
      </c>
      <c r="AC45" s="118">
        <v>1</v>
      </c>
      <c r="AD45" s="118">
        <v>0</v>
      </c>
      <c r="AE45" s="118">
        <v>832</v>
      </c>
      <c r="AF45" s="118">
        <v>113</v>
      </c>
      <c r="AG45" s="118">
        <v>47</v>
      </c>
      <c r="AH45" s="118">
        <v>102</v>
      </c>
      <c r="AI45" s="118">
        <v>40</v>
      </c>
      <c r="AJ45" s="118">
        <v>12</v>
      </c>
      <c r="AK45" s="118">
        <v>309</v>
      </c>
      <c r="AL45" s="118">
        <v>0</v>
      </c>
      <c r="AM45" s="118">
        <v>2585</v>
      </c>
      <c r="AN45" s="118">
        <v>8</v>
      </c>
      <c r="AO45" s="118">
        <v>0</v>
      </c>
      <c r="AP45" s="118">
        <v>92</v>
      </c>
      <c r="AQ45" s="118">
        <v>9016</v>
      </c>
      <c r="AR45" s="118">
        <v>5875</v>
      </c>
      <c r="AS45" s="118">
        <v>27145</v>
      </c>
      <c r="AT45" s="118">
        <v>46887</v>
      </c>
      <c r="AU45" s="118">
        <v>13258</v>
      </c>
      <c r="AV45" s="118">
        <v>3169</v>
      </c>
      <c r="AW45" s="118">
        <v>1330</v>
      </c>
      <c r="AX45" s="118">
        <v>6091</v>
      </c>
      <c r="AY45" s="118">
        <v>60975</v>
      </c>
      <c r="AZ45" s="118">
        <v>2164</v>
      </c>
      <c r="BA45" s="118">
        <v>2030</v>
      </c>
      <c r="BB45" s="118">
        <v>4777</v>
      </c>
      <c r="BC45" s="118">
        <v>16972</v>
      </c>
      <c r="BD45" s="118">
        <v>2497</v>
      </c>
      <c r="BE45" s="118">
        <v>0</v>
      </c>
      <c r="BF45" s="118">
        <v>1306</v>
      </c>
      <c r="BG45" s="118">
        <v>7835</v>
      </c>
      <c r="BH45" s="118">
        <v>5457</v>
      </c>
      <c r="BI45" s="118">
        <v>9688</v>
      </c>
      <c r="BJ45" s="118">
        <v>3521</v>
      </c>
      <c r="BK45" s="118">
        <v>0</v>
      </c>
      <c r="BL45" s="118">
        <v>6926</v>
      </c>
      <c r="BM45" s="118">
        <v>3116</v>
      </c>
      <c r="BN45" s="118">
        <v>1387</v>
      </c>
      <c r="BO45" s="118">
        <v>6485</v>
      </c>
      <c r="BP45" s="118">
        <v>483</v>
      </c>
      <c r="BQ45" s="118">
        <v>0</v>
      </c>
      <c r="BR45" s="118">
        <v>35</v>
      </c>
      <c r="BS45" s="118">
        <v>1</v>
      </c>
      <c r="BT45" s="118">
        <v>38</v>
      </c>
      <c r="BU45" s="118">
        <v>0</v>
      </c>
      <c r="BV45" s="118">
        <v>0</v>
      </c>
      <c r="BW45" s="118">
        <v>0</v>
      </c>
      <c r="BX45" s="118">
        <v>0</v>
      </c>
      <c r="BY45" s="118">
        <v>0</v>
      </c>
      <c r="BZ45" s="118">
        <v>0</v>
      </c>
      <c r="CA45" s="118">
        <v>25</v>
      </c>
      <c r="CB45" s="118">
        <v>0</v>
      </c>
      <c r="CC45" s="118">
        <v>0</v>
      </c>
      <c r="CD45" s="118">
        <v>0</v>
      </c>
      <c r="CE45" s="118">
        <v>8</v>
      </c>
      <c r="CF45" s="118">
        <v>0</v>
      </c>
      <c r="CG45" s="118">
        <v>0</v>
      </c>
      <c r="CH45" s="118">
        <v>0</v>
      </c>
      <c r="CI45" s="118">
        <v>0</v>
      </c>
      <c r="CJ45" s="118">
        <v>0</v>
      </c>
      <c r="CK45" s="118">
        <v>46</v>
      </c>
      <c r="CL45" s="118">
        <v>270</v>
      </c>
      <c r="CM45" s="118">
        <v>0</v>
      </c>
      <c r="CN45" s="118">
        <v>86</v>
      </c>
      <c r="CO45" s="118">
        <v>4889</v>
      </c>
      <c r="CP45" s="118">
        <v>0</v>
      </c>
      <c r="CQ45" s="118">
        <v>66</v>
      </c>
      <c r="CR45" s="118">
        <v>192</v>
      </c>
      <c r="CS45" s="118">
        <v>39</v>
      </c>
      <c r="CT45" s="118">
        <v>0</v>
      </c>
      <c r="CU45" s="118">
        <v>0</v>
      </c>
      <c r="CV45" s="118">
        <v>749</v>
      </c>
      <c r="CW45" s="118">
        <v>66</v>
      </c>
      <c r="CX45" s="118">
        <v>85</v>
      </c>
      <c r="CY45" s="118">
        <v>208</v>
      </c>
      <c r="CZ45" s="118">
        <v>138</v>
      </c>
      <c r="DA45" s="118">
        <v>0</v>
      </c>
      <c r="DB45" s="118">
        <v>0</v>
      </c>
      <c r="DC45" s="118">
        <v>137</v>
      </c>
      <c r="DD45" s="118">
        <v>53</v>
      </c>
      <c r="DE45" s="118">
        <v>221</v>
      </c>
      <c r="DF45" s="91">
        <v>265952</v>
      </c>
      <c r="DG45" s="119">
        <v>48</v>
      </c>
      <c r="DH45" s="90">
        <v>208</v>
      </c>
      <c r="DI45" s="90">
        <v>0</v>
      </c>
      <c r="DJ45" s="90">
        <v>0</v>
      </c>
      <c r="DK45" s="90">
        <v>0</v>
      </c>
      <c r="DL45" s="90">
        <v>0</v>
      </c>
      <c r="DM45" s="90">
        <v>6979</v>
      </c>
      <c r="DN45" s="91">
        <v>7235</v>
      </c>
      <c r="DO45" s="91">
        <v>273187</v>
      </c>
      <c r="DP45" s="91">
        <v>32012</v>
      </c>
      <c r="DQ45" s="91">
        <v>32012</v>
      </c>
      <c r="DR45" s="91">
        <v>92974</v>
      </c>
      <c r="DS45" s="91">
        <v>124986</v>
      </c>
      <c r="DT45" s="91">
        <v>132221</v>
      </c>
      <c r="DU45" s="91">
        <v>398173</v>
      </c>
      <c r="DV45" s="90">
        <v>-70655</v>
      </c>
      <c r="DW45" s="90">
        <v>-349</v>
      </c>
      <c r="DX45" s="90">
        <v>-7100</v>
      </c>
      <c r="DY45" s="91">
        <v>-78104</v>
      </c>
      <c r="DZ45" s="91">
        <v>-165968</v>
      </c>
      <c r="EA45" s="91">
        <v>-244072</v>
      </c>
      <c r="EB45" s="91">
        <v>-111851</v>
      </c>
      <c r="EC45" s="120">
        <v>154101</v>
      </c>
    </row>
    <row r="46" spans="1:133">
      <c r="A46" s="87">
        <v>42</v>
      </c>
      <c r="B46" s="4" t="s">
        <v>164</v>
      </c>
      <c r="C46" s="118">
        <v>0</v>
      </c>
      <c r="D46" s="118">
        <v>0</v>
      </c>
      <c r="E46" s="118">
        <v>0</v>
      </c>
      <c r="F46" s="118">
        <v>0</v>
      </c>
      <c r="G46" s="118">
        <v>10</v>
      </c>
      <c r="H46" s="118">
        <v>0</v>
      </c>
      <c r="I46" s="118">
        <v>0</v>
      </c>
      <c r="J46" s="118">
        <v>0</v>
      </c>
      <c r="K46" s="118">
        <v>0</v>
      </c>
      <c r="L46" s="118">
        <v>0</v>
      </c>
      <c r="M46" s="118">
        <v>0</v>
      </c>
      <c r="N46" s="118">
        <v>0</v>
      </c>
      <c r="O46" s="118">
        <v>0</v>
      </c>
      <c r="P46" s="118">
        <v>11</v>
      </c>
      <c r="Q46" s="118">
        <v>25</v>
      </c>
      <c r="R46" s="118">
        <v>0</v>
      </c>
      <c r="S46" s="118">
        <v>0</v>
      </c>
      <c r="T46" s="118">
        <v>0</v>
      </c>
      <c r="U46" s="118">
        <v>0</v>
      </c>
      <c r="V46" s="118">
        <v>0</v>
      </c>
      <c r="W46" s="118">
        <v>0</v>
      </c>
      <c r="X46" s="118">
        <v>0</v>
      </c>
      <c r="Y46" s="118">
        <v>0</v>
      </c>
      <c r="Z46" s="118">
        <v>0</v>
      </c>
      <c r="AA46" s="118">
        <v>0</v>
      </c>
      <c r="AB46" s="118">
        <v>0</v>
      </c>
      <c r="AC46" s="118">
        <v>0</v>
      </c>
      <c r="AD46" s="118">
        <v>0</v>
      </c>
      <c r="AE46" s="118">
        <v>0</v>
      </c>
      <c r="AF46" s="118">
        <v>0</v>
      </c>
      <c r="AG46" s="118">
        <v>0</v>
      </c>
      <c r="AH46" s="118">
        <v>0</v>
      </c>
      <c r="AI46" s="118">
        <v>18</v>
      </c>
      <c r="AJ46" s="118">
        <v>0</v>
      </c>
      <c r="AK46" s="118">
        <v>0</v>
      </c>
      <c r="AL46" s="118">
        <v>0</v>
      </c>
      <c r="AM46" s="118">
        <v>0</v>
      </c>
      <c r="AN46" s="118">
        <v>2</v>
      </c>
      <c r="AO46" s="118">
        <v>0</v>
      </c>
      <c r="AP46" s="118">
        <v>0</v>
      </c>
      <c r="AQ46" s="118">
        <v>0</v>
      </c>
      <c r="AR46" s="118">
        <v>4169</v>
      </c>
      <c r="AS46" s="118">
        <v>572</v>
      </c>
      <c r="AT46" s="118">
        <v>143</v>
      </c>
      <c r="AU46" s="118">
        <v>48</v>
      </c>
      <c r="AV46" s="118">
        <v>0</v>
      </c>
      <c r="AW46" s="118">
        <v>0</v>
      </c>
      <c r="AX46" s="118">
        <v>5</v>
      </c>
      <c r="AY46" s="118">
        <v>0</v>
      </c>
      <c r="AZ46" s="118">
        <v>0</v>
      </c>
      <c r="BA46" s="118">
        <v>0</v>
      </c>
      <c r="BB46" s="118">
        <v>0</v>
      </c>
      <c r="BC46" s="118">
        <v>52</v>
      </c>
      <c r="BD46" s="118">
        <v>0</v>
      </c>
      <c r="BE46" s="118">
        <v>0</v>
      </c>
      <c r="BF46" s="118">
        <v>0</v>
      </c>
      <c r="BG46" s="118">
        <v>0</v>
      </c>
      <c r="BH46" s="118">
        <v>2003</v>
      </c>
      <c r="BI46" s="118">
        <v>2611</v>
      </c>
      <c r="BJ46" s="118">
        <v>1592</v>
      </c>
      <c r="BK46" s="118">
        <v>0</v>
      </c>
      <c r="BL46" s="118">
        <v>88919</v>
      </c>
      <c r="BM46" s="118">
        <v>36729</v>
      </c>
      <c r="BN46" s="118">
        <v>11881</v>
      </c>
      <c r="BO46" s="118">
        <v>16783</v>
      </c>
      <c r="BP46" s="118">
        <v>0</v>
      </c>
      <c r="BQ46" s="118">
        <v>0</v>
      </c>
      <c r="BR46" s="118">
        <v>0</v>
      </c>
      <c r="BS46" s="118">
        <v>0</v>
      </c>
      <c r="BT46" s="118">
        <v>0</v>
      </c>
      <c r="BU46" s="118">
        <v>0</v>
      </c>
      <c r="BV46" s="118">
        <v>0</v>
      </c>
      <c r="BW46" s="118">
        <v>45</v>
      </c>
      <c r="BX46" s="118">
        <v>14</v>
      </c>
      <c r="BY46" s="118">
        <v>13</v>
      </c>
      <c r="BZ46" s="118">
        <v>0</v>
      </c>
      <c r="CA46" s="118">
        <v>116</v>
      </c>
      <c r="CB46" s="118">
        <v>0</v>
      </c>
      <c r="CC46" s="118">
        <v>0</v>
      </c>
      <c r="CD46" s="118">
        <v>0</v>
      </c>
      <c r="CE46" s="118">
        <v>10</v>
      </c>
      <c r="CF46" s="118">
        <v>0</v>
      </c>
      <c r="CG46" s="118">
        <v>0</v>
      </c>
      <c r="CH46" s="118">
        <v>0</v>
      </c>
      <c r="CI46" s="118">
        <v>0</v>
      </c>
      <c r="CJ46" s="118">
        <v>0</v>
      </c>
      <c r="CK46" s="118">
        <v>0</v>
      </c>
      <c r="CL46" s="118">
        <v>9</v>
      </c>
      <c r="CM46" s="118">
        <v>0</v>
      </c>
      <c r="CN46" s="118">
        <v>0</v>
      </c>
      <c r="CO46" s="118">
        <v>0</v>
      </c>
      <c r="CP46" s="118">
        <v>0</v>
      </c>
      <c r="CQ46" s="118">
        <v>0</v>
      </c>
      <c r="CR46" s="118">
        <v>0</v>
      </c>
      <c r="CS46" s="118">
        <v>0</v>
      </c>
      <c r="CT46" s="118">
        <v>24</v>
      </c>
      <c r="CU46" s="118">
        <v>0</v>
      </c>
      <c r="CV46" s="118">
        <v>43</v>
      </c>
      <c r="CW46" s="118">
        <v>0</v>
      </c>
      <c r="CX46" s="118">
        <v>0</v>
      </c>
      <c r="CY46" s="118">
        <v>0</v>
      </c>
      <c r="CZ46" s="118">
        <v>0</v>
      </c>
      <c r="DA46" s="118">
        <v>0</v>
      </c>
      <c r="DB46" s="118">
        <v>0</v>
      </c>
      <c r="DC46" s="118">
        <v>0</v>
      </c>
      <c r="DD46" s="118">
        <v>0</v>
      </c>
      <c r="DE46" s="118">
        <v>50</v>
      </c>
      <c r="DF46" s="91">
        <v>165897</v>
      </c>
      <c r="DG46" s="119">
        <v>0</v>
      </c>
      <c r="DH46" s="90">
        <v>1441</v>
      </c>
      <c r="DI46" s="90">
        <v>12</v>
      </c>
      <c r="DJ46" s="90">
        <v>0</v>
      </c>
      <c r="DK46" s="90">
        <v>12</v>
      </c>
      <c r="DL46" s="90">
        <v>1257</v>
      </c>
      <c r="DM46" s="90">
        <v>-177</v>
      </c>
      <c r="DN46" s="91">
        <v>2545</v>
      </c>
      <c r="DO46" s="91">
        <v>168442</v>
      </c>
      <c r="DP46" s="91">
        <v>284</v>
      </c>
      <c r="DQ46" s="91">
        <v>284</v>
      </c>
      <c r="DR46" s="91">
        <v>122459</v>
      </c>
      <c r="DS46" s="91">
        <v>122743</v>
      </c>
      <c r="DT46" s="91">
        <v>125288</v>
      </c>
      <c r="DU46" s="91">
        <v>291185</v>
      </c>
      <c r="DV46" s="90">
        <v>-10104</v>
      </c>
      <c r="DW46" s="90">
        <v>-47</v>
      </c>
      <c r="DX46" s="90">
        <v>-1015</v>
      </c>
      <c r="DY46" s="91">
        <v>-11166</v>
      </c>
      <c r="DZ46" s="91">
        <v>-116602</v>
      </c>
      <c r="EA46" s="91">
        <v>-127768</v>
      </c>
      <c r="EB46" s="91">
        <v>-2480</v>
      </c>
      <c r="EC46" s="120">
        <v>163417</v>
      </c>
    </row>
    <row r="47" spans="1:133">
      <c r="A47" s="87">
        <v>43</v>
      </c>
      <c r="B47" s="4" t="s">
        <v>21</v>
      </c>
      <c r="C47" s="118">
        <v>407</v>
      </c>
      <c r="D47" s="118">
        <v>52</v>
      </c>
      <c r="E47" s="118">
        <v>0</v>
      </c>
      <c r="F47" s="118">
        <v>12</v>
      </c>
      <c r="G47" s="118">
        <v>83</v>
      </c>
      <c r="H47" s="118">
        <v>0</v>
      </c>
      <c r="I47" s="118">
        <v>56</v>
      </c>
      <c r="J47" s="118">
        <v>5781</v>
      </c>
      <c r="K47" s="118">
        <v>21612</v>
      </c>
      <c r="L47" s="118">
        <v>6</v>
      </c>
      <c r="M47" s="118">
        <v>0</v>
      </c>
      <c r="N47" s="118">
        <v>6</v>
      </c>
      <c r="O47" s="118">
        <v>72</v>
      </c>
      <c r="P47" s="118">
        <v>441</v>
      </c>
      <c r="Q47" s="118">
        <v>1386</v>
      </c>
      <c r="R47" s="118">
        <v>95</v>
      </c>
      <c r="S47" s="118">
        <v>183</v>
      </c>
      <c r="T47" s="118">
        <v>41</v>
      </c>
      <c r="U47" s="118">
        <v>0</v>
      </c>
      <c r="V47" s="118">
        <v>1699</v>
      </c>
      <c r="W47" s="118">
        <v>2</v>
      </c>
      <c r="X47" s="118">
        <v>1591</v>
      </c>
      <c r="Y47" s="118">
        <v>136</v>
      </c>
      <c r="Z47" s="118">
        <v>19</v>
      </c>
      <c r="AA47" s="118">
        <v>10250</v>
      </c>
      <c r="AB47" s="118">
        <v>10509</v>
      </c>
      <c r="AC47" s="118">
        <v>21</v>
      </c>
      <c r="AD47" s="118">
        <v>110</v>
      </c>
      <c r="AE47" s="118">
        <v>827</v>
      </c>
      <c r="AF47" s="118">
        <v>3010</v>
      </c>
      <c r="AG47" s="118">
        <v>432</v>
      </c>
      <c r="AH47" s="118">
        <v>853</v>
      </c>
      <c r="AI47" s="118">
        <v>775</v>
      </c>
      <c r="AJ47" s="118">
        <v>109</v>
      </c>
      <c r="AK47" s="118">
        <v>705</v>
      </c>
      <c r="AL47" s="118">
        <v>35</v>
      </c>
      <c r="AM47" s="118">
        <v>380</v>
      </c>
      <c r="AN47" s="118">
        <v>792</v>
      </c>
      <c r="AO47" s="118">
        <v>33</v>
      </c>
      <c r="AP47" s="118">
        <v>64</v>
      </c>
      <c r="AQ47" s="118">
        <v>403</v>
      </c>
      <c r="AR47" s="118">
        <v>6755</v>
      </c>
      <c r="AS47" s="118">
        <v>51520</v>
      </c>
      <c r="AT47" s="118">
        <v>44369</v>
      </c>
      <c r="AU47" s="118">
        <v>28586</v>
      </c>
      <c r="AV47" s="118">
        <v>7751</v>
      </c>
      <c r="AW47" s="118">
        <v>1220</v>
      </c>
      <c r="AX47" s="118">
        <v>3303</v>
      </c>
      <c r="AY47" s="118">
        <v>32571</v>
      </c>
      <c r="AZ47" s="118">
        <v>1713</v>
      </c>
      <c r="BA47" s="118">
        <v>2206</v>
      </c>
      <c r="BB47" s="118">
        <v>2402</v>
      </c>
      <c r="BC47" s="118">
        <v>8485</v>
      </c>
      <c r="BD47" s="118">
        <v>1235</v>
      </c>
      <c r="BE47" s="118">
        <v>0</v>
      </c>
      <c r="BF47" s="118">
        <v>742</v>
      </c>
      <c r="BG47" s="118">
        <v>2889</v>
      </c>
      <c r="BH47" s="118">
        <v>11187</v>
      </c>
      <c r="BI47" s="118">
        <v>4163</v>
      </c>
      <c r="BJ47" s="118">
        <v>4415</v>
      </c>
      <c r="BK47" s="118">
        <v>11</v>
      </c>
      <c r="BL47" s="118">
        <v>17916</v>
      </c>
      <c r="BM47" s="118">
        <v>26418</v>
      </c>
      <c r="BN47" s="118">
        <v>2550</v>
      </c>
      <c r="BO47" s="118">
        <v>1290</v>
      </c>
      <c r="BP47" s="118">
        <v>322</v>
      </c>
      <c r="BQ47" s="118">
        <v>592</v>
      </c>
      <c r="BR47" s="118">
        <v>138</v>
      </c>
      <c r="BS47" s="118">
        <v>33</v>
      </c>
      <c r="BT47" s="118">
        <v>7895</v>
      </c>
      <c r="BU47" s="118">
        <v>135</v>
      </c>
      <c r="BV47" s="118">
        <v>36</v>
      </c>
      <c r="BW47" s="118">
        <v>127</v>
      </c>
      <c r="BX47" s="118">
        <v>793</v>
      </c>
      <c r="BY47" s="118">
        <v>102</v>
      </c>
      <c r="BZ47" s="118">
        <v>984</v>
      </c>
      <c r="CA47" s="118">
        <v>442</v>
      </c>
      <c r="CB47" s="118">
        <v>3</v>
      </c>
      <c r="CC47" s="118">
        <v>35</v>
      </c>
      <c r="CD47" s="118">
        <v>450</v>
      </c>
      <c r="CE47" s="118">
        <v>1498</v>
      </c>
      <c r="CF47" s="118">
        <v>1</v>
      </c>
      <c r="CG47" s="118">
        <v>363</v>
      </c>
      <c r="CH47" s="118">
        <v>4</v>
      </c>
      <c r="CI47" s="118">
        <v>72</v>
      </c>
      <c r="CJ47" s="118">
        <v>21</v>
      </c>
      <c r="CK47" s="118">
        <v>26</v>
      </c>
      <c r="CL47" s="118">
        <v>5092</v>
      </c>
      <c r="CM47" s="118">
        <v>206</v>
      </c>
      <c r="CN47" s="118">
        <v>155</v>
      </c>
      <c r="CO47" s="118">
        <v>680</v>
      </c>
      <c r="CP47" s="118">
        <v>10</v>
      </c>
      <c r="CQ47" s="118">
        <v>263</v>
      </c>
      <c r="CR47" s="118">
        <v>227</v>
      </c>
      <c r="CS47" s="118">
        <v>410</v>
      </c>
      <c r="CT47" s="118">
        <v>264</v>
      </c>
      <c r="CU47" s="118">
        <v>0</v>
      </c>
      <c r="CV47" s="118">
        <v>2031</v>
      </c>
      <c r="CW47" s="118">
        <v>399</v>
      </c>
      <c r="CX47" s="118">
        <v>137</v>
      </c>
      <c r="CY47" s="118">
        <v>1711</v>
      </c>
      <c r="CZ47" s="118">
        <v>739</v>
      </c>
      <c r="DA47" s="118">
        <v>40</v>
      </c>
      <c r="DB47" s="118">
        <v>0</v>
      </c>
      <c r="DC47" s="118">
        <v>1503</v>
      </c>
      <c r="DD47" s="118">
        <v>21</v>
      </c>
      <c r="DE47" s="118">
        <v>526</v>
      </c>
      <c r="DF47" s="91">
        <v>355171</v>
      </c>
      <c r="DG47" s="119">
        <v>1128</v>
      </c>
      <c r="DH47" s="90">
        <v>25508</v>
      </c>
      <c r="DI47" s="90">
        <v>0</v>
      </c>
      <c r="DJ47" s="90">
        <v>0</v>
      </c>
      <c r="DK47" s="90">
        <v>852</v>
      </c>
      <c r="DL47" s="90">
        <v>12741</v>
      </c>
      <c r="DM47" s="90">
        <v>-13136</v>
      </c>
      <c r="DN47" s="91">
        <v>27093</v>
      </c>
      <c r="DO47" s="91">
        <v>382264</v>
      </c>
      <c r="DP47" s="91">
        <v>27602</v>
      </c>
      <c r="DQ47" s="91">
        <v>27602</v>
      </c>
      <c r="DR47" s="91">
        <v>341707</v>
      </c>
      <c r="DS47" s="91">
        <v>369309</v>
      </c>
      <c r="DT47" s="91">
        <v>396402</v>
      </c>
      <c r="DU47" s="91">
        <v>751573</v>
      </c>
      <c r="DV47" s="90">
        <v>-36108</v>
      </c>
      <c r="DW47" s="90">
        <v>-308</v>
      </c>
      <c r="DX47" s="90">
        <v>-3638</v>
      </c>
      <c r="DY47" s="91">
        <v>-40054</v>
      </c>
      <c r="DZ47" s="91">
        <v>-226422</v>
      </c>
      <c r="EA47" s="91">
        <v>-266476</v>
      </c>
      <c r="EB47" s="91">
        <v>129926</v>
      </c>
      <c r="EC47" s="120">
        <v>485097</v>
      </c>
    </row>
    <row r="48" spans="1:133">
      <c r="A48" s="87">
        <v>44</v>
      </c>
      <c r="B48" s="4" t="s">
        <v>165</v>
      </c>
      <c r="C48" s="118">
        <v>0</v>
      </c>
      <c r="D48" s="118">
        <v>0</v>
      </c>
      <c r="E48" s="118">
        <v>0</v>
      </c>
      <c r="F48" s="118">
        <v>0</v>
      </c>
      <c r="G48" s="118">
        <v>0</v>
      </c>
      <c r="H48" s="118">
        <v>0</v>
      </c>
      <c r="I48" s="118">
        <v>26</v>
      </c>
      <c r="J48" s="118">
        <v>0</v>
      </c>
      <c r="K48" s="118">
        <v>0</v>
      </c>
      <c r="L48" s="118">
        <v>0</v>
      </c>
      <c r="M48" s="118">
        <v>0</v>
      </c>
      <c r="N48" s="118">
        <v>0</v>
      </c>
      <c r="O48" s="118">
        <v>0</v>
      </c>
      <c r="P48" s="118">
        <v>2</v>
      </c>
      <c r="Q48" s="118">
        <v>17</v>
      </c>
      <c r="R48" s="118">
        <v>0</v>
      </c>
      <c r="S48" s="118">
        <v>0</v>
      </c>
      <c r="T48" s="118">
        <v>0</v>
      </c>
      <c r="U48" s="118">
        <v>0</v>
      </c>
      <c r="V48" s="118">
        <v>0</v>
      </c>
      <c r="W48" s="118">
        <v>0</v>
      </c>
      <c r="X48" s="118">
        <v>0</v>
      </c>
      <c r="Y48" s="118">
        <v>0</v>
      </c>
      <c r="Z48" s="118">
        <v>0</v>
      </c>
      <c r="AA48" s="118">
        <v>0</v>
      </c>
      <c r="AB48" s="118">
        <v>53</v>
      </c>
      <c r="AC48" s="118">
        <v>0</v>
      </c>
      <c r="AD48" s="118">
        <v>0</v>
      </c>
      <c r="AE48" s="118">
        <v>175</v>
      </c>
      <c r="AF48" s="118">
        <v>0</v>
      </c>
      <c r="AG48" s="118">
        <v>0</v>
      </c>
      <c r="AH48" s="118">
        <v>80</v>
      </c>
      <c r="AI48" s="118">
        <v>27</v>
      </c>
      <c r="AJ48" s="118">
        <v>27</v>
      </c>
      <c r="AK48" s="118">
        <v>104</v>
      </c>
      <c r="AL48" s="118">
        <v>0</v>
      </c>
      <c r="AM48" s="118">
        <v>0</v>
      </c>
      <c r="AN48" s="118">
        <v>95</v>
      </c>
      <c r="AO48" s="118">
        <v>0</v>
      </c>
      <c r="AP48" s="118">
        <v>0</v>
      </c>
      <c r="AQ48" s="118">
        <v>0</v>
      </c>
      <c r="AR48" s="118">
        <v>199</v>
      </c>
      <c r="AS48" s="118">
        <v>569</v>
      </c>
      <c r="AT48" s="118">
        <v>226277</v>
      </c>
      <c r="AU48" s="118">
        <v>32005</v>
      </c>
      <c r="AV48" s="118">
        <v>3237</v>
      </c>
      <c r="AW48" s="118">
        <v>241</v>
      </c>
      <c r="AX48" s="118">
        <v>288</v>
      </c>
      <c r="AY48" s="118">
        <v>18669</v>
      </c>
      <c r="AZ48" s="118">
        <v>1368</v>
      </c>
      <c r="BA48" s="118">
        <v>222</v>
      </c>
      <c r="BB48" s="118">
        <v>37</v>
      </c>
      <c r="BC48" s="118">
        <v>570</v>
      </c>
      <c r="BD48" s="118">
        <v>20</v>
      </c>
      <c r="BE48" s="118">
        <v>0</v>
      </c>
      <c r="BF48" s="118">
        <v>75</v>
      </c>
      <c r="BG48" s="118">
        <v>3323</v>
      </c>
      <c r="BH48" s="118">
        <v>9337</v>
      </c>
      <c r="BI48" s="118">
        <v>5034</v>
      </c>
      <c r="BJ48" s="118">
        <v>40</v>
      </c>
      <c r="BK48" s="118">
        <v>0</v>
      </c>
      <c r="BL48" s="118">
        <v>12237</v>
      </c>
      <c r="BM48" s="118">
        <v>272</v>
      </c>
      <c r="BN48" s="118">
        <v>2579</v>
      </c>
      <c r="BO48" s="118">
        <v>1625</v>
      </c>
      <c r="BP48" s="118">
        <v>0</v>
      </c>
      <c r="BQ48" s="118">
        <v>0</v>
      </c>
      <c r="BR48" s="118">
        <v>2306</v>
      </c>
      <c r="BS48" s="118">
        <v>0</v>
      </c>
      <c r="BT48" s="118">
        <v>11</v>
      </c>
      <c r="BU48" s="118">
        <v>0</v>
      </c>
      <c r="BV48" s="118">
        <v>0</v>
      </c>
      <c r="BW48" s="118">
        <v>0</v>
      </c>
      <c r="BX48" s="118">
        <v>0</v>
      </c>
      <c r="BY48" s="118">
        <v>40</v>
      </c>
      <c r="BZ48" s="118">
        <v>3</v>
      </c>
      <c r="CA48" s="118">
        <v>1</v>
      </c>
      <c r="CB48" s="118">
        <v>3</v>
      </c>
      <c r="CC48" s="118">
        <v>2</v>
      </c>
      <c r="CD48" s="118">
        <v>13</v>
      </c>
      <c r="CE48" s="118">
        <v>139</v>
      </c>
      <c r="CF48" s="118">
        <v>3</v>
      </c>
      <c r="CG48" s="118">
        <v>0</v>
      </c>
      <c r="CH48" s="118">
        <v>1</v>
      </c>
      <c r="CI48" s="118">
        <v>0</v>
      </c>
      <c r="CJ48" s="118">
        <v>0</v>
      </c>
      <c r="CK48" s="118">
        <v>1</v>
      </c>
      <c r="CL48" s="118">
        <v>407</v>
      </c>
      <c r="CM48" s="118">
        <v>0</v>
      </c>
      <c r="CN48" s="118">
        <v>0</v>
      </c>
      <c r="CO48" s="118">
        <v>0</v>
      </c>
      <c r="CP48" s="118">
        <v>0</v>
      </c>
      <c r="CQ48" s="118">
        <v>0</v>
      </c>
      <c r="CR48" s="118">
        <v>0</v>
      </c>
      <c r="CS48" s="118">
        <v>0</v>
      </c>
      <c r="CT48" s="118">
        <v>1</v>
      </c>
      <c r="CU48" s="118">
        <v>0</v>
      </c>
      <c r="CV48" s="118">
        <v>21246</v>
      </c>
      <c r="CW48" s="118">
        <v>209</v>
      </c>
      <c r="CX48" s="118">
        <v>0</v>
      </c>
      <c r="CY48" s="118">
        <v>0</v>
      </c>
      <c r="CZ48" s="118">
        <v>0</v>
      </c>
      <c r="DA48" s="118">
        <v>0</v>
      </c>
      <c r="DB48" s="118">
        <v>0</v>
      </c>
      <c r="DC48" s="118">
        <v>52</v>
      </c>
      <c r="DD48" s="118">
        <v>0</v>
      </c>
      <c r="DE48" s="118">
        <v>0</v>
      </c>
      <c r="DF48" s="91">
        <v>343268</v>
      </c>
      <c r="DG48" s="119">
        <v>0</v>
      </c>
      <c r="DH48" s="90">
        <v>595</v>
      </c>
      <c r="DI48" s="90">
        <v>0</v>
      </c>
      <c r="DJ48" s="90">
        <v>0</v>
      </c>
      <c r="DK48" s="90">
        <v>10257</v>
      </c>
      <c r="DL48" s="90">
        <v>205511</v>
      </c>
      <c r="DM48" s="90">
        <v>17028</v>
      </c>
      <c r="DN48" s="91">
        <v>233391</v>
      </c>
      <c r="DO48" s="91">
        <v>576659</v>
      </c>
      <c r="DP48" s="91">
        <v>267473</v>
      </c>
      <c r="DQ48" s="91">
        <v>267473</v>
      </c>
      <c r="DR48" s="91">
        <v>884351</v>
      </c>
      <c r="DS48" s="91">
        <v>1151824</v>
      </c>
      <c r="DT48" s="91">
        <v>1385215</v>
      </c>
      <c r="DU48" s="91">
        <v>1728483</v>
      </c>
      <c r="DV48" s="90">
        <v>-85722</v>
      </c>
      <c r="DW48" s="90">
        <v>0</v>
      </c>
      <c r="DX48" s="90">
        <v>-8573</v>
      </c>
      <c r="DY48" s="91">
        <v>-94295</v>
      </c>
      <c r="DZ48" s="91">
        <v>-319284</v>
      </c>
      <c r="EA48" s="91">
        <v>-413579</v>
      </c>
      <c r="EB48" s="91">
        <v>971636</v>
      </c>
      <c r="EC48" s="120">
        <v>1314904</v>
      </c>
    </row>
    <row r="49" spans="1:133">
      <c r="A49" s="87">
        <v>45</v>
      </c>
      <c r="B49" s="4" t="s">
        <v>166</v>
      </c>
      <c r="C49" s="118">
        <v>0</v>
      </c>
      <c r="D49" s="118">
        <v>0</v>
      </c>
      <c r="E49" s="118">
        <v>0</v>
      </c>
      <c r="F49" s="118">
        <v>2</v>
      </c>
      <c r="G49" s="118">
        <v>0</v>
      </c>
      <c r="H49" s="118">
        <v>0</v>
      </c>
      <c r="I49" s="118">
        <v>4</v>
      </c>
      <c r="J49" s="118">
        <v>0</v>
      </c>
      <c r="K49" s="118">
        <v>0</v>
      </c>
      <c r="L49" s="118">
        <v>0</v>
      </c>
      <c r="M49" s="118">
        <v>0</v>
      </c>
      <c r="N49" s="118">
        <v>0</v>
      </c>
      <c r="O49" s="118">
        <v>0</v>
      </c>
      <c r="P49" s="118">
        <v>9</v>
      </c>
      <c r="Q49" s="118">
        <v>13</v>
      </c>
      <c r="R49" s="118">
        <v>0</v>
      </c>
      <c r="S49" s="118">
        <v>0</v>
      </c>
      <c r="T49" s="118">
        <v>0</v>
      </c>
      <c r="U49" s="118">
        <v>0</v>
      </c>
      <c r="V49" s="118">
        <v>0</v>
      </c>
      <c r="W49" s="118">
        <v>0</v>
      </c>
      <c r="X49" s="118">
        <v>0</v>
      </c>
      <c r="Y49" s="118">
        <v>0</v>
      </c>
      <c r="Z49" s="118">
        <v>0</v>
      </c>
      <c r="AA49" s="118">
        <v>0</v>
      </c>
      <c r="AB49" s="118">
        <v>0</v>
      </c>
      <c r="AC49" s="118">
        <v>1</v>
      </c>
      <c r="AD49" s="118">
        <v>2</v>
      </c>
      <c r="AE49" s="118">
        <v>1370</v>
      </c>
      <c r="AF49" s="118">
        <v>0</v>
      </c>
      <c r="AG49" s="118">
        <v>0</v>
      </c>
      <c r="AH49" s="118">
        <v>35</v>
      </c>
      <c r="AI49" s="118">
        <v>63</v>
      </c>
      <c r="AJ49" s="118">
        <v>27</v>
      </c>
      <c r="AK49" s="118">
        <v>166</v>
      </c>
      <c r="AL49" s="118">
        <v>0</v>
      </c>
      <c r="AM49" s="118">
        <v>1</v>
      </c>
      <c r="AN49" s="118">
        <v>98</v>
      </c>
      <c r="AO49" s="118">
        <v>41</v>
      </c>
      <c r="AP49" s="118">
        <v>5</v>
      </c>
      <c r="AQ49" s="118">
        <v>30</v>
      </c>
      <c r="AR49" s="118">
        <v>38</v>
      </c>
      <c r="AS49" s="118">
        <v>287</v>
      </c>
      <c r="AT49" s="118">
        <v>4274</v>
      </c>
      <c r="AU49" s="118">
        <v>170355</v>
      </c>
      <c r="AV49" s="118">
        <v>393</v>
      </c>
      <c r="AW49" s="118">
        <v>472</v>
      </c>
      <c r="AX49" s="118">
        <v>278</v>
      </c>
      <c r="AY49" s="118">
        <v>2195</v>
      </c>
      <c r="AZ49" s="118">
        <v>80</v>
      </c>
      <c r="BA49" s="118">
        <v>251</v>
      </c>
      <c r="BB49" s="118">
        <v>26</v>
      </c>
      <c r="BC49" s="118">
        <v>138</v>
      </c>
      <c r="BD49" s="118">
        <v>75</v>
      </c>
      <c r="BE49" s="118">
        <v>0</v>
      </c>
      <c r="BF49" s="118">
        <v>62</v>
      </c>
      <c r="BG49" s="118">
        <v>275</v>
      </c>
      <c r="BH49" s="118">
        <v>1063</v>
      </c>
      <c r="BI49" s="118">
        <v>333</v>
      </c>
      <c r="BJ49" s="118">
        <v>18</v>
      </c>
      <c r="BK49" s="118">
        <v>0</v>
      </c>
      <c r="BL49" s="118">
        <v>27</v>
      </c>
      <c r="BM49" s="118">
        <v>42</v>
      </c>
      <c r="BN49" s="118">
        <v>42</v>
      </c>
      <c r="BO49" s="118">
        <v>3</v>
      </c>
      <c r="BP49" s="118">
        <v>0</v>
      </c>
      <c r="BQ49" s="118">
        <v>15</v>
      </c>
      <c r="BR49" s="118">
        <v>63</v>
      </c>
      <c r="BS49" s="118">
        <v>0</v>
      </c>
      <c r="BT49" s="118">
        <v>8</v>
      </c>
      <c r="BU49" s="118">
        <v>0</v>
      </c>
      <c r="BV49" s="118">
        <v>0</v>
      </c>
      <c r="BW49" s="118">
        <v>0</v>
      </c>
      <c r="BX49" s="118">
        <v>0</v>
      </c>
      <c r="BY49" s="118">
        <v>8</v>
      </c>
      <c r="BZ49" s="118">
        <v>11</v>
      </c>
      <c r="CA49" s="118">
        <v>32</v>
      </c>
      <c r="CB49" s="118">
        <v>2</v>
      </c>
      <c r="CC49" s="118">
        <v>2</v>
      </c>
      <c r="CD49" s="118">
        <v>14</v>
      </c>
      <c r="CE49" s="118">
        <v>71</v>
      </c>
      <c r="CF49" s="118">
        <v>2</v>
      </c>
      <c r="CG49" s="118">
        <v>2</v>
      </c>
      <c r="CH49" s="118">
        <v>0</v>
      </c>
      <c r="CI49" s="118">
        <v>0</v>
      </c>
      <c r="CJ49" s="118">
        <v>1</v>
      </c>
      <c r="CK49" s="118">
        <v>0</v>
      </c>
      <c r="CL49" s="118">
        <v>27</v>
      </c>
      <c r="CM49" s="118">
        <v>0</v>
      </c>
      <c r="CN49" s="118">
        <v>0</v>
      </c>
      <c r="CO49" s="118">
        <v>0</v>
      </c>
      <c r="CP49" s="118">
        <v>0</v>
      </c>
      <c r="CQ49" s="118">
        <v>0</v>
      </c>
      <c r="CR49" s="118">
        <v>0</v>
      </c>
      <c r="CS49" s="118">
        <v>0</v>
      </c>
      <c r="CT49" s="118">
        <v>28</v>
      </c>
      <c r="CU49" s="118">
        <v>0</v>
      </c>
      <c r="CV49" s="118">
        <v>29772</v>
      </c>
      <c r="CW49" s="118">
        <v>13</v>
      </c>
      <c r="CX49" s="118">
        <v>0</v>
      </c>
      <c r="CY49" s="118">
        <v>0</v>
      </c>
      <c r="CZ49" s="118">
        <v>0</v>
      </c>
      <c r="DA49" s="118">
        <v>1</v>
      </c>
      <c r="DB49" s="118">
        <v>0</v>
      </c>
      <c r="DC49" s="118">
        <v>15</v>
      </c>
      <c r="DD49" s="118">
        <v>0</v>
      </c>
      <c r="DE49" s="118">
        <v>0</v>
      </c>
      <c r="DF49" s="91">
        <v>212681</v>
      </c>
      <c r="DG49" s="119">
        <v>0</v>
      </c>
      <c r="DH49" s="90">
        <v>82</v>
      </c>
      <c r="DI49" s="90">
        <v>0</v>
      </c>
      <c r="DJ49" s="90">
        <v>0</v>
      </c>
      <c r="DK49" s="90">
        <v>1802</v>
      </c>
      <c r="DL49" s="90">
        <v>307535</v>
      </c>
      <c r="DM49" s="90">
        <v>13079</v>
      </c>
      <c r="DN49" s="91">
        <v>322498</v>
      </c>
      <c r="DO49" s="91">
        <v>535179</v>
      </c>
      <c r="DP49" s="91">
        <v>309502</v>
      </c>
      <c r="DQ49" s="91">
        <v>309502</v>
      </c>
      <c r="DR49" s="91">
        <v>428267</v>
      </c>
      <c r="DS49" s="91">
        <v>737769</v>
      </c>
      <c r="DT49" s="91">
        <v>1060267</v>
      </c>
      <c r="DU49" s="91">
        <v>1272948</v>
      </c>
      <c r="DV49" s="90">
        <v>-72666</v>
      </c>
      <c r="DW49" s="90">
        <v>0</v>
      </c>
      <c r="DX49" s="90">
        <v>-7270</v>
      </c>
      <c r="DY49" s="91">
        <v>-79936</v>
      </c>
      <c r="DZ49" s="91">
        <v>-284825</v>
      </c>
      <c r="EA49" s="91">
        <v>-364761</v>
      </c>
      <c r="EB49" s="91">
        <v>695506</v>
      </c>
      <c r="EC49" s="120">
        <v>908187</v>
      </c>
    </row>
    <row r="50" spans="1:133">
      <c r="A50" s="87">
        <v>46</v>
      </c>
      <c r="B50" s="4" t="s">
        <v>167</v>
      </c>
      <c r="C50" s="118">
        <v>0</v>
      </c>
      <c r="D50" s="118">
        <v>0</v>
      </c>
      <c r="E50" s="118">
        <v>2</v>
      </c>
      <c r="F50" s="118">
        <v>0</v>
      </c>
      <c r="G50" s="118">
        <v>1</v>
      </c>
      <c r="H50" s="118">
        <v>0</v>
      </c>
      <c r="I50" s="118">
        <v>0</v>
      </c>
      <c r="J50" s="118">
        <v>0</v>
      </c>
      <c r="K50" s="118">
        <v>0</v>
      </c>
      <c r="L50" s="118">
        <v>0</v>
      </c>
      <c r="M50" s="118">
        <v>0</v>
      </c>
      <c r="N50" s="118">
        <v>0</v>
      </c>
      <c r="O50" s="118">
        <v>0</v>
      </c>
      <c r="P50" s="118">
        <v>0</v>
      </c>
      <c r="Q50" s="118">
        <v>0</v>
      </c>
      <c r="R50" s="118">
        <v>0</v>
      </c>
      <c r="S50" s="118">
        <v>0</v>
      </c>
      <c r="T50" s="118">
        <v>0</v>
      </c>
      <c r="U50" s="118">
        <v>0</v>
      </c>
      <c r="V50" s="118">
        <v>4</v>
      </c>
      <c r="W50" s="118">
        <v>0</v>
      </c>
      <c r="X50" s="118">
        <v>0</v>
      </c>
      <c r="Y50" s="118">
        <v>0</v>
      </c>
      <c r="Z50" s="118">
        <v>0</v>
      </c>
      <c r="AA50" s="118">
        <v>0</v>
      </c>
      <c r="AB50" s="118">
        <v>0</v>
      </c>
      <c r="AC50" s="118">
        <v>0</v>
      </c>
      <c r="AD50" s="118">
        <v>0</v>
      </c>
      <c r="AE50" s="118">
        <v>0</v>
      </c>
      <c r="AF50" s="118">
        <v>0</v>
      </c>
      <c r="AG50" s="118">
        <v>0</v>
      </c>
      <c r="AH50" s="118">
        <v>0</v>
      </c>
      <c r="AI50" s="118">
        <v>0</v>
      </c>
      <c r="AJ50" s="118">
        <v>0</v>
      </c>
      <c r="AK50" s="118">
        <v>0</v>
      </c>
      <c r="AL50" s="118">
        <v>0</v>
      </c>
      <c r="AM50" s="118">
        <v>0</v>
      </c>
      <c r="AN50" s="118">
        <v>0</v>
      </c>
      <c r="AO50" s="118">
        <v>0</v>
      </c>
      <c r="AP50" s="118">
        <v>0</v>
      </c>
      <c r="AQ50" s="118">
        <v>0</v>
      </c>
      <c r="AR50" s="118">
        <v>7</v>
      </c>
      <c r="AS50" s="118">
        <v>9</v>
      </c>
      <c r="AT50" s="118">
        <v>2478</v>
      </c>
      <c r="AU50" s="118">
        <v>4904</v>
      </c>
      <c r="AV50" s="118">
        <v>31370</v>
      </c>
      <c r="AW50" s="118">
        <v>9</v>
      </c>
      <c r="AX50" s="118">
        <v>0</v>
      </c>
      <c r="AY50" s="118">
        <v>686</v>
      </c>
      <c r="AZ50" s="118">
        <v>0</v>
      </c>
      <c r="BA50" s="118">
        <v>46</v>
      </c>
      <c r="BB50" s="118">
        <v>0</v>
      </c>
      <c r="BC50" s="118">
        <v>81</v>
      </c>
      <c r="BD50" s="118">
        <v>21</v>
      </c>
      <c r="BE50" s="118">
        <v>0</v>
      </c>
      <c r="BF50" s="118">
        <v>13</v>
      </c>
      <c r="BG50" s="118">
        <v>112</v>
      </c>
      <c r="BH50" s="118">
        <v>196</v>
      </c>
      <c r="BI50" s="118">
        <v>205</v>
      </c>
      <c r="BJ50" s="118">
        <v>53</v>
      </c>
      <c r="BK50" s="118">
        <v>2</v>
      </c>
      <c r="BL50" s="118">
        <v>440</v>
      </c>
      <c r="BM50" s="118">
        <v>0</v>
      </c>
      <c r="BN50" s="118">
        <v>13</v>
      </c>
      <c r="BO50" s="118">
        <v>0</v>
      </c>
      <c r="BP50" s="118">
        <v>0</v>
      </c>
      <c r="BQ50" s="118">
        <v>0</v>
      </c>
      <c r="BR50" s="118">
        <v>22</v>
      </c>
      <c r="BS50" s="118">
        <v>5</v>
      </c>
      <c r="BT50" s="118">
        <v>2616</v>
      </c>
      <c r="BU50" s="118">
        <v>15</v>
      </c>
      <c r="BV50" s="118">
        <v>0</v>
      </c>
      <c r="BW50" s="118">
        <v>0</v>
      </c>
      <c r="BX50" s="118">
        <v>0</v>
      </c>
      <c r="BY50" s="118">
        <v>0</v>
      </c>
      <c r="BZ50" s="118">
        <v>2</v>
      </c>
      <c r="CA50" s="118">
        <v>4</v>
      </c>
      <c r="CB50" s="118">
        <v>1</v>
      </c>
      <c r="CC50" s="118">
        <v>13</v>
      </c>
      <c r="CD50" s="118">
        <v>10</v>
      </c>
      <c r="CE50" s="118">
        <v>69</v>
      </c>
      <c r="CF50" s="118">
        <v>3</v>
      </c>
      <c r="CG50" s="118">
        <v>8</v>
      </c>
      <c r="CH50" s="118">
        <v>1</v>
      </c>
      <c r="CI50" s="118">
        <v>0</v>
      </c>
      <c r="CJ50" s="118">
        <v>8</v>
      </c>
      <c r="CK50" s="118">
        <v>51</v>
      </c>
      <c r="CL50" s="118">
        <v>4714</v>
      </c>
      <c r="CM50" s="118">
        <v>0</v>
      </c>
      <c r="CN50" s="118">
        <v>0</v>
      </c>
      <c r="CO50" s="118">
        <v>32931</v>
      </c>
      <c r="CP50" s="118">
        <v>611</v>
      </c>
      <c r="CQ50" s="118">
        <v>1239</v>
      </c>
      <c r="CR50" s="118">
        <v>1205</v>
      </c>
      <c r="CS50" s="118">
        <v>0</v>
      </c>
      <c r="CT50" s="118">
        <v>710</v>
      </c>
      <c r="CU50" s="118">
        <v>0</v>
      </c>
      <c r="CV50" s="118">
        <v>8284</v>
      </c>
      <c r="CW50" s="118">
        <v>340</v>
      </c>
      <c r="CX50" s="118">
        <v>4</v>
      </c>
      <c r="CY50" s="118">
        <v>0</v>
      </c>
      <c r="CZ50" s="118">
        <v>1</v>
      </c>
      <c r="DA50" s="118">
        <v>996</v>
      </c>
      <c r="DB50" s="118">
        <v>212</v>
      </c>
      <c r="DC50" s="118">
        <v>103</v>
      </c>
      <c r="DD50" s="118">
        <v>1279</v>
      </c>
      <c r="DE50" s="118">
        <v>0</v>
      </c>
      <c r="DF50" s="91">
        <v>96109</v>
      </c>
      <c r="DG50" s="119">
        <v>82</v>
      </c>
      <c r="DH50" s="90">
        <v>3188</v>
      </c>
      <c r="DI50" s="90">
        <v>5</v>
      </c>
      <c r="DJ50" s="90">
        <v>0</v>
      </c>
      <c r="DK50" s="90">
        <v>15790</v>
      </c>
      <c r="DL50" s="90">
        <v>98191</v>
      </c>
      <c r="DM50" s="90">
        <v>-2710</v>
      </c>
      <c r="DN50" s="91">
        <v>114546</v>
      </c>
      <c r="DO50" s="91">
        <v>210655</v>
      </c>
      <c r="DP50" s="91">
        <v>20837</v>
      </c>
      <c r="DQ50" s="91">
        <v>20837</v>
      </c>
      <c r="DR50" s="91">
        <v>186718</v>
      </c>
      <c r="DS50" s="91">
        <v>207555</v>
      </c>
      <c r="DT50" s="91">
        <v>322101</v>
      </c>
      <c r="DU50" s="91">
        <v>418210</v>
      </c>
      <c r="DV50" s="90">
        <v>-70065</v>
      </c>
      <c r="DW50" s="90">
        <v>-20</v>
      </c>
      <c r="DX50" s="90">
        <v>-7007</v>
      </c>
      <c r="DY50" s="91">
        <v>-77092</v>
      </c>
      <c r="DZ50" s="91">
        <v>-119721</v>
      </c>
      <c r="EA50" s="91">
        <v>-196813</v>
      </c>
      <c r="EB50" s="91">
        <v>125288</v>
      </c>
      <c r="EC50" s="120">
        <v>221397</v>
      </c>
    </row>
    <row r="51" spans="1:133">
      <c r="A51" s="87">
        <v>47</v>
      </c>
      <c r="B51" s="4" t="s">
        <v>22</v>
      </c>
      <c r="C51" s="118">
        <v>0</v>
      </c>
      <c r="D51" s="118">
        <v>0</v>
      </c>
      <c r="E51" s="118">
        <v>0</v>
      </c>
      <c r="F51" s="118">
        <v>0</v>
      </c>
      <c r="G51" s="118">
        <v>0</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18">
        <v>0</v>
      </c>
      <c r="AD51" s="118">
        <v>0</v>
      </c>
      <c r="AE51" s="118">
        <v>0</v>
      </c>
      <c r="AF51" s="118">
        <v>0</v>
      </c>
      <c r="AG51" s="118">
        <v>0</v>
      </c>
      <c r="AH51" s="118">
        <v>0</v>
      </c>
      <c r="AI51" s="118">
        <v>0</v>
      </c>
      <c r="AJ51" s="118">
        <v>0</v>
      </c>
      <c r="AK51" s="118">
        <v>0</v>
      </c>
      <c r="AL51" s="118">
        <v>0</v>
      </c>
      <c r="AM51" s="118">
        <v>0</v>
      </c>
      <c r="AN51" s="118">
        <v>0</v>
      </c>
      <c r="AO51" s="118">
        <v>0</v>
      </c>
      <c r="AP51" s="118">
        <v>0</v>
      </c>
      <c r="AQ51" s="118">
        <v>0</v>
      </c>
      <c r="AR51" s="118">
        <v>0</v>
      </c>
      <c r="AS51" s="118">
        <v>543</v>
      </c>
      <c r="AT51" s="118">
        <v>766</v>
      </c>
      <c r="AU51" s="118">
        <v>5237</v>
      </c>
      <c r="AV51" s="118">
        <v>17845</v>
      </c>
      <c r="AW51" s="118">
        <v>9193</v>
      </c>
      <c r="AX51" s="118">
        <v>6835</v>
      </c>
      <c r="AY51" s="118">
        <v>36645</v>
      </c>
      <c r="AZ51" s="118">
        <v>7955</v>
      </c>
      <c r="BA51" s="118">
        <v>16830</v>
      </c>
      <c r="BB51" s="118">
        <v>9806</v>
      </c>
      <c r="BC51" s="118">
        <v>56086</v>
      </c>
      <c r="BD51" s="118">
        <v>20998</v>
      </c>
      <c r="BE51" s="118">
        <v>0</v>
      </c>
      <c r="BF51" s="118">
        <v>0</v>
      </c>
      <c r="BG51" s="118">
        <v>3522</v>
      </c>
      <c r="BH51" s="118">
        <v>0</v>
      </c>
      <c r="BI51" s="118">
        <v>1670</v>
      </c>
      <c r="BJ51" s="118">
        <v>341</v>
      </c>
      <c r="BK51" s="118">
        <v>0</v>
      </c>
      <c r="BL51" s="118">
        <v>0</v>
      </c>
      <c r="BM51" s="118">
        <v>0</v>
      </c>
      <c r="BN51" s="118">
        <v>0</v>
      </c>
      <c r="BO51" s="118">
        <v>0</v>
      </c>
      <c r="BP51" s="118">
        <v>0</v>
      </c>
      <c r="BQ51" s="118">
        <v>0</v>
      </c>
      <c r="BR51" s="118">
        <v>0</v>
      </c>
      <c r="BS51" s="118">
        <v>0</v>
      </c>
      <c r="BT51" s="118">
        <v>0</v>
      </c>
      <c r="BU51" s="118">
        <v>0</v>
      </c>
      <c r="BV51" s="118">
        <v>0</v>
      </c>
      <c r="BW51" s="118">
        <v>0</v>
      </c>
      <c r="BX51" s="118">
        <v>0</v>
      </c>
      <c r="BY51" s="118">
        <v>0</v>
      </c>
      <c r="BZ51" s="118">
        <v>0</v>
      </c>
      <c r="CA51" s="118">
        <v>0</v>
      </c>
      <c r="CB51" s="118">
        <v>0</v>
      </c>
      <c r="CC51" s="118">
        <v>0</v>
      </c>
      <c r="CD51" s="118">
        <v>0</v>
      </c>
      <c r="CE51" s="118">
        <v>1</v>
      </c>
      <c r="CF51" s="118">
        <v>0</v>
      </c>
      <c r="CG51" s="118">
        <v>0</v>
      </c>
      <c r="CH51" s="118">
        <v>0</v>
      </c>
      <c r="CI51" s="118">
        <v>0</v>
      </c>
      <c r="CJ51" s="118">
        <v>0</v>
      </c>
      <c r="CK51" s="118">
        <v>0</v>
      </c>
      <c r="CL51" s="118">
        <v>0</v>
      </c>
      <c r="CM51" s="118">
        <v>0</v>
      </c>
      <c r="CN51" s="118">
        <v>25</v>
      </c>
      <c r="CO51" s="118">
        <v>0</v>
      </c>
      <c r="CP51" s="118">
        <v>0</v>
      </c>
      <c r="CQ51" s="118">
        <v>0</v>
      </c>
      <c r="CR51" s="118">
        <v>0</v>
      </c>
      <c r="CS51" s="118">
        <v>0</v>
      </c>
      <c r="CT51" s="118">
        <v>0</v>
      </c>
      <c r="CU51" s="118">
        <v>0</v>
      </c>
      <c r="CV51" s="118">
        <v>5354</v>
      </c>
      <c r="CW51" s="118">
        <v>0</v>
      </c>
      <c r="CX51" s="118">
        <v>0</v>
      </c>
      <c r="CY51" s="118">
        <v>0</v>
      </c>
      <c r="CZ51" s="118">
        <v>0</v>
      </c>
      <c r="DA51" s="118">
        <v>0</v>
      </c>
      <c r="DB51" s="118">
        <v>0</v>
      </c>
      <c r="DC51" s="118">
        <v>0</v>
      </c>
      <c r="DD51" s="118">
        <v>0</v>
      </c>
      <c r="DE51" s="118">
        <v>0</v>
      </c>
      <c r="DF51" s="91">
        <v>199652</v>
      </c>
      <c r="DG51" s="119">
        <v>0</v>
      </c>
      <c r="DH51" s="90">
        <v>57</v>
      </c>
      <c r="DI51" s="90">
        <v>0</v>
      </c>
      <c r="DJ51" s="90">
        <v>0</v>
      </c>
      <c r="DK51" s="90">
        <v>0</v>
      </c>
      <c r="DL51" s="90">
        <v>0</v>
      </c>
      <c r="DM51" s="90">
        <v>9435</v>
      </c>
      <c r="DN51" s="91">
        <v>9492</v>
      </c>
      <c r="DO51" s="91">
        <v>209144</v>
      </c>
      <c r="DP51" s="91">
        <v>55027</v>
      </c>
      <c r="DQ51" s="91">
        <v>55027</v>
      </c>
      <c r="DR51" s="91">
        <v>85794</v>
      </c>
      <c r="DS51" s="91">
        <v>140821</v>
      </c>
      <c r="DT51" s="91">
        <v>150313</v>
      </c>
      <c r="DU51" s="91">
        <v>349965</v>
      </c>
      <c r="DV51" s="90">
        <v>-105739</v>
      </c>
      <c r="DW51" s="90">
        <v>0</v>
      </c>
      <c r="DX51" s="90">
        <v>-10573</v>
      </c>
      <c r="DY51" s="91">
        <v>-116312</v>
      </c>
      <c r="DZ51" s="91">
        <v>-81728</v>
      </c>
      <c r="EA51" s="91">
        <v>-198040</v>
      </c>
      <c r="EB51" s="91">
        <v>-47727</v>
      </c>
      <c r="EC51" s="120">
        <v>151925</v>
      </c>
    </row>
    <row r="52" spans="1:133">
      <c r="A52" s="87">
        <v>48</v>
      </c>
      <c r="B52" s="4" t="s">
        <v>23</v>
      </c>
      <c r="C52" s="118">
        <v>0</v>
      </c>
      <c r="D52" s="118">
        <v>0</v>
      </c>
      <c r="E52" s="118">
        <v>0</v>
      </c>
      <c r="F52" s="118">
        <v>0</v>
      </c>
      <c r="G52" s="118">
        <v>0</v>
      </c>
      <c r="H52" s="118">
        <v>0</v>
      </c>
      <c r="I52" s="118">
        <v>0</v>
      </c>
      <c r="J52" s="118">
        <v>0</v>
      </c>
      <c r="K52" s="118">
        <v>0</v>
      </c>
      <c r="L52" s="118">
        <v>0</v>
      </c>
      <c r="M52" s="118">
        <v>0</v>
      </c>
      <c r="N52" s="118">
        <v>0</v>
      </c>
      <c r="O52" s="118">
        <v>0</v>
      </c>
      <c r="P52" s="118">
        <v>0</v>
      </c>
      <c r="Q52" s="118">
        <v>3</v>
      </c>
      <c r="R52" s="118">
        <v>0</v>
      </c>
      <c r="S52" s="118">
        <v>0</v>
      </c>
      <c r="T52" s="118">
        <v>14</v>
      </c>
      <c r="U52" s="118">
        <v>0</v>
      </c>
      <c r="V52" s="118">
        <v>1</v>
      </c>
      <c r="W52" s="118">
        <v>0</v>
      </c>
      <c r="X52" s="118">
        <v>0</v>
      </c>
      <c r="Y52" s="118">
        <v>0</v>
      </c>
      <c r="Z52" s="118">
        <v>0</v>
      </c>
      <c r="AA52" s="118">
        <v>5</v>
      </c>
      <c r="AB52" s="118">
        <v>2</v>
      </c>
      <c r="AC52" s="118">
        <v>0</v>
      </c>
      <c r="AD52" s="118">
        <v>0</v>
      </c>
      <c r="AE52" s="118">
        <v>0</v>
      </c>
      <c r="AF52" s="118">
        <v>0</v>
      </c>
      <c r="AG52" s="118">
        <v>0</v>
      </c>
      <c r="AH52" s="118">
        <v>0</v>
      </c>
      <c r="AI52" s="118">
        <v>0</v>
      </c>
      <c r="AJ52" s="118">
        <v>0</v>
      </c>
      <c r="AK52" s="118">
        <v>0</v>
      </c>
      <c r="AL52" s="118">
        <v>0</v>
      </c>
      <c r="AM52" s="118">
        <v>1</v>
      </c>
      <c r="AN52" s="118">
        <v>0</v>
      </c>
      <c r="AO52" s="118">
        <v>0</v>
      </c>
      <c r="AP52" s="118">
        <v>0</v>
      </c>
      <c r="AQ52" s="118">
        <v>11</v>
      </c>
      <c r="AR52" s="118">
        <v>0</v>
      </c>
      <c r="AS52" s="118">
        <v>5039</v>
      </c>
      <c r="AT52" s="118">
        <v>4328</v>
      </c>
      <c r="AU52" s="118">
        <v>3482</v>
      </c>
      <c r="AV52" s="118">
        <v>10300</v>
      </c>
      <c r="AW52" s="118">
        <v>47410</v>
      </c>
      <c r="AX52" s="118">
        <v>31686</v>
      </c>
      <c r="AY52" s="118">
        <v>23212</v>
      </c>
      <c r="AZ52" s="118">
        <v>1906</v>
      </c>
      <c r="BA52" s="118">
        <v>12067</v>
      </c>
      <c r="BB52" s="118">
        <v>3330</v>
      </c>
      <c r="BC52" s="118">
        <v>48251</v>
      </c>
      <c r="BD52" s="118">
        <v>10426</v>
      </c>
      <c r="BE52" s="118">
        <v>0</v>
      </c>
      <c r="BF52" s="118">
        <v>40</v>
      </c>
      <c r="BG52" s="118">
        <v>3367</v>
      </c>
      <c r="BH52" s="118">
        <v>518</v>
      </c>
      <c r="BI52" s="118">
        <v>443</v>
      </c>
      <c r="BJ52" s="118">
        <v>186</v>
      </c>
      <c r="BK52" s="118">
        <v>0</v>
      </c>
      <c r="BL52" s="118">
        <v>750</v>
      </c>
      <c r="BM52" s="118">
        <v>83</v>
      </c>
      <c r="BN52" s="118">
        <v>19</v>
      </c>
      <c r="BO52" s="118">
        <v>2</v>
      </c>
      <c r="BP52" s="118">
        <v>4</v>
      </c>
      <c r="BQ52" s="118">
        <v>1</v>
      </c>
      <c r="BR52" s="118">
        <v>4</v>
      </c>
      <c r="BS52" s="118">
        <v>0</v>
      </c>
      <c r="BT52" s="118">
        <v>80</v>
      </c>
      <c r="BU52" s="118">
        <v>53</v>
      </c>
      <c r="BV52" s="118">
        <v>0</v>
      </c>
      <c r="BW52" s="118">
        <v>0</v>
      </c>
      <c r="BX52" s="118">
        <v>0</v>
      </c>
      <c r="BY52" s="118">
        <v>5</v>
      </c>
      <c r="BZ52" s="118">
        <v>0</v>
      </c>
      <c r="CA52" s="118">
        <v>1</v>
      </c>
      <c r="CB52" s="118">
        <v>0</v>
      </c>
      <c r="CC52" s="118">
        <v>0</v>
      </c>
      <c r="CD52" s="118">
        <v>0</v>
      </c>
      <c r="CE52" s="118">
        <v>7</v>
      </c>
      <c r="CF52" s="118">
        <v>1</v>
      </c>
      <c r="CG52" s="118">
        <v>155</v>
      </c>
      <c r="CH52" s="118">
        <v>109</v>
      </c>
      <c r="CI52" s="118">
        <v>189</v>
      </c>
      <c r="CJ52" s="118">
        <v>16</v>
      </c>
      <c r="CK52" s="118">
        <v>129</v>
      </c>
      <c r="CL52" s="118">
        <v>2343</v>
      </c>
      <c r="CM52" s="118">
        <v>22</v>
      </c>
      <c r="CN52" s="118">
        <v>1486</v>
      </c>
      <c r="CO52" s="118">
        <v>0</v>
      </c>
      <c r="CP52" s="118">
        <v>0</v>
      </c>
      <c r="CQ52" s="118">
        <v>5</v>
      </c>
      <c r="CR52" s="118">
        <v>0</v>
      </c>
      <c r="CS52" s="118">
        <v>0</v>
      </c>
      <c r="CT52" s="118">
        <v>2</v>
      </c>
      <c r="CU52" s="118">
        <v>0</v>
      </c>
      <c r="CV52" s="118">
        <v>25070</v>
      </c>
      <c r="CW52" s="118">
        <v>40</v>
      </c>
      <c r="CX52" s="118">
        <v>0</v>
      </c>
      <c r="CY52" s="118">
        <v>0</v>
      </c>
      <c r="CZ52" s="118">
        <v>0</v>
      </c>
      <c r="DA52" s="118">
        <v>0</v>
      </c>
      <c r="DB52" s="118">
        <v>0</v>
      </c>
      <c r="DC52" s="118">
        <v>50</v>
      </c>
      <c r="DD52" s="118">
        <v>1750</v>
      </c>
      <c r="DE52" s="118">
        <v>0</v>
      </c>
      <c r="DF52" s="91">
        <v>238404</v>
      </c>
      <c r="DG52" s="119">
        <v>15</v>
      </c>
      <c r="DH52" s="90">
        <v>1057</v>
      </c>
      <c r="DI52" s="90">
        <v>0</v>
      </c>
      <c r="DJ52" s="90">
        <v>0</v>
      </c>
      <c r="DK52" s="90">
        <v>0</v>
      </c>
      <c r="DL52" s="90">
        <v>0</v>
      </c>
      <c r="DM52" s="90">
        <v>-2943</v>
      </c>
      <c r="DN52" s="91">
        <v>-1871</v>
      </c>
      <c r="DO52" s="91">
        <v>236533</v>
      </c>
      <c r="DP52" s="91">
        <v>1155</v>
      </c>
      <c r="DQ52" s="91">
        <v>1155</v>
      </c>
      <c r="DR52" s="91">
        <v>74997</v>
      </c>
      <c r="DS52" s="91">
        <v>76152</v>
      </c>
      <c r="DT52" s="91">
        <v>74281</v>
      </c>
      <c r="DU52" s="91">
        <v>312685</v>
      </c>
      <c r="DV52" s="90">
        <v>-33800</v>
      </c>
      <c r="DW52" s="90">
        <v>0</v>
      </c>
      <c r="DX52" s="90">
        <v>-3379</v>
      </c>
      <c r="DY52" s="91">
        <v>-37179</v>
      </c>
      <c r="DZ52" s="91">
        <v>-152108</v>
      </c>
      <c r="EA52" s="91">
        <v>-189287</v>
      </c>
      <c r="EB52" s="91">
        <v>-115006</v>
      </c>
      <c r="EC52" s="120">
        <v>123398</v>
      </c>
    </row>
    <row r="53" spans="1:133">
      <c r="A53" s="87">
        <v>49</v>
      </c>
      <c r="B53" s="4" t="s">
        <v>24</v>
      </c>
      <c r="C53" s="118">
        <v>0</v>
      </c>
      <c r="D53" s="118">
        <v>3</v>
      </c>
      <c r="E53" s="118">
        <v>0</v>
      </c>
      <c r="F53" s="118">
        <v>0</v>
      </c>
      <c r="G53" s="118">
        <v>27</v>
      </c>
      <c r="H53" s="118">
        <v>0</v>
      </c>
      <c r="I53" s="118">
        <v>0</v>
      </c>
      <c r="J53" s="118">
        <v>0</v>
      </c>
      <c r="K53" s="118">
        <v>0</v>
      </c>
      <c r="L53" s="118">
        <v>0</v>
      </c>
      <c r="M53" s="118">
        <v>0</v>
      </c>
      <c r="N53" s="118">
        <v>0</v>
      </c>
      <c r="O53" s="118">
        <v>0</v>
      </c>
      <c r="P53" s="118">
        <v>0</v>
      </c>
      <c r="Q53" s="118">
        <v>5</v>
      </c>
      <c r="R53" s="118">
        <v>0</v>
      </c>
      <c r="S53" s="118">
        <v>0</v>
      </c>
      <c r="T53" s="118">
        <v>0</v>
      </c>
      <c r="U53" s="118">
        <v>0</v>
      </c>
      <c r="V53" s="118">
        <v>0</v>
      </c>
      <c r="W53" s="118">
        <v>0</v>
      </c>
      <c r="X53" s="118">
        <v>0</v>
      </c>
      <c r="Y53" s="118">
        <v>0</v>
      </c>
      <c r="Z53" s="118">
        <v>0</v>
      </c>
      <c r="AA53" s="118">
        <v>0</v>
      </c>
      <c r="AB53" s="118">
        <v>0</v>
      </c>
      <c r="AC53" s="118">
        <v>0</v>
      </c>
      <c r="AD53" s="118">
        <v>0</v>
      </c>
      <c r="AE53" s="118">
        <v>2</v>
      </c>
      <c r="AF53" s="118">
        <v>0</v>
      </c>
      <c r="AG53" s="118">
        <v>0</v>
      </c>
      <c r="AH53" s="118">
        <v>0</v>
      </c>
      <c r="AI53" s="118">
        <v>1</v>
      </c>
      <c r="AJ53" s="118">
        <v>0</v>
      </c>
      <c r="AK53" s="118">
        <v>0</v>
      </c>
      <c r="AL53" s="118">
        <v>0</v>
      </c>
      <c r="AM53" s="118">
        <v>0</v>
      </c>
      <c r="AN53" s="118">
        <v>0</v>
      </c>
      <c r="AO53" s="118">
        <v>0</v>
      </c>
      <c r="AP53" s="118">
        <v>0</v>
      </c>
      <c r="AQ53" s="118">
        <v>1</v>
      </c>
      <c r="AR53" s="118">
        <v>51</v>
      </c>
      <c r="AS53" s="118">
        <v>178</v>
      </c>
      <c r="AT53" s="118">
        <v>32929</v>
      </c>
      <c r="AU53" s="118">
        <v>14475</v>
      </c>
      <c r="AV53" s="118">
        <v>3028</v>
      </c>
      <c r="AW53" s="118">
        <v>0</v>
      </c>
      <c r="AX53" s="118">
        <v>120</v>
      </c>
      <c r="AY53" s="118">
        <v>182253</v>
      </c>
      <c r="AZ53" s="118">
        <v>781</v>
      </c>
      <c r="BA53" s="118">
        <v>544</v>
      </c>
      <c r="BB53" s="118">
        <v>434</v>
      </c>
      <c r="BC53" s="118">
        <v>2158</v>
      </c>
      <c r="BD53" s="118">
        <v>405</v>
      </c>
      <c r="BE53" s="118">
        <v>0</v>
      </c>
      <c r="BF53" s="118">
        <v>2972</v>
      </c>
      <c r="BG53" s="118">
        <v>12400</v>
      </c>
      <c r="BH53" s="118">
        <v>7107</v>
      </c>
      <c r="BI53" s="118">
        <v>3422</v>
      </c>
      <c r="BJ53" s="118">
        <v>5</v>
      </c>
      <c r="BK53" s="118">
        <v>0</v>
      </c>
      <c r="BL53" s="118">
        <v>2354</v>
      </c>
      <c r="BM53" s="118">
        <v>1391</v>
      </c>
      <c r="BN53" s="118">
        <v>740</v>
      </c>
      <c r="BO53" s="118">
        <v>1117</v>
      </c>
      <c r="BP53" s="118">
        <v>0</v>
      </c>
      <c r="BQ53" s="118">
        <v>0</v>
      </c>
      <c r="BR53" s="118">
        <v>0</v>
      </c>
      <c r="BS53" s="118">
        <v>0</v>
      </c>
      <c r="BT53" s="118">
        <v>2</v>
      </c>
      <c r="BU53" s="118">
        <v>0</v>
      </c>
      <c r="BV53" s="118">
        <v>0</v>
      </c>
      <c r="BW53" s="118">
        <v>0</v>
      </c>
      <c r="BX53" s="118">
        <v>0</v>
      </c>
      <c r="BY53" s="118">
        <v>24</v>
      </c>
      <c r="BZ53" s="118">
        <v>0</v>
      </c>
      <c r="CA53" s="118">
        <v>0</v>
      </c>
      <c r="CB53" s="118">
        <v>0</v>
      </c>
      <c r="CC53" s="118">
        <v>0</v>
      </c>
      <c r="CD53" s="118">
        <v>2</v>
      </c>
      <c r="CE53" s="118">
        <v>0</v>
      </c>
      <c r="CF53" s="118">
        <v>0</v>
      </c>
      <c r="CG53" s="118">
        <v>2</v>
      </c>
      <c r="CH53" s="118">
        <v>0</v>
      </c>
      <c r="CI53" s="118">
        <v>0</v>
      </c>
      <c r="CJ53" s="118">
        <v>0</v>
      </c>
      <c r="CK53" s="118">
        <v>0</v>
      </c>
      <c r="CL53" s="118">
        <v>2</v>
      </c>
      <c r="CM53" s="118">
        <v>0</v>
      </c>
      <c r="CN53" s="118">
        <v>0</v>
      </c>
      <c r="CO53" s="118">
        <v>0</v>
      </c>
      <c r="CP53" s="118">
        <v>0</v>
      </c>
      <c r="CQ53" s="118">
        <v>0</v>
      </c>
      <c r="CR53" s="118">
        <v>0</v>
      </c>
      <c r="CS53" s="118">
        <v>0</v>
      </c>
      <c r="CT53" s="118">
        <v>0</v>
      </c>
      <c r="CU53" s="118">
        <v>0</v>
      </c>
      <c r="CV53" s="118">
        <v>6923</v>
      </c>
      <c r="CW53" s="118">
        <v>0</v>
      </c>
      <c r="CX53" s="118">
        <v>0</v>
      </c>
      <c r="CY53" s="118">
        <v>0</v>
      </c>
      <c r="CZ53" s="118">
        <v>0</v>
      </c>
      <c r="DA53" s="118">
        <v>0</v>
      </c>
      <c r="DB53" s="118">
        <v>0</v>
      </c>
      <c r="DC53" s="118">
        <v>14</v>
      </c>
      <c r="DD53" s="118">
        <v>0</v>
      </c>
      <c r="DE53" s="118">
        <v>8</v>
      </c>
      <c r="DF53" s="91">
        <v>275880</v>
      </c>
      <c r="DG53" s="119">
        <v>1</v>
      </c>
      <c r="DH53" s="90">
        <v>267</v>
      </c>
      <c r="DI53" s="90">
        <v>0</v>
      </c>
      <c r="DJ53" s="90">
        <v>0</v>
      </c>
      <c r="DK53" s="90">
        <v>10975</v>
      </c>
      <c r="DL53" s="90">
        <v>103812</v>
      </c>
      <c r="DM53" s="90">
        <v>-13982</v>
      </c>
      <c r="DN53" s="91">
        <v>101073</v>
      </c>
      <c r="DO53" s="91">
        <v>376953</v>
      </c>
      <c r="DP53" s="91">
        <v>211677</v>
      </c>
      <c r="DQ53" s="91">
        <v>211677</v>
      </c>
      <c r="DR53" s="91">
        <v>663415</v>
      </c>
      <c r="DS53" s="91">
        <v>875092</v>
      </c>
      <c r="DT53" s="91">
        <v>976165</v>
      </c>
      <c r="DU53" s="91">
        <v>1252045</v>
      </c>
      <c r="DV53" s="90">
        <v>-52866</v>
      </c>
      <c r="DW53" s="90">
        <v>0</v>
      </c>
      <c r="DX53" s="90">
        <v>-5287</v>
      </c>
      <c r="DY53" s="91">
        <v>-58153</v>
      </c>
      <c r="DZ53" s="91">
        <v>-250243</v>
      </c>
      <c r="EA53" s="91">
        <v>-308396</v>
      </c>
      <c r="EB53" s="91">
        <v>667769</v>
      </c>
      <c r="EC53" s="120">
        <v>943649</v>
      </c>
    </row>
    <row r="54" spans="1:133">
      <c r="A54" s="87">
        <v>50</v>
      </c>
      <c r="B54" s="4" t="s">
        <v>168</v>
      </c>
      <c r="C54" s="118">
        <v>0</v>
      </c>
      <c r="D54" s="118">
        <v>0</v>
      </c>
      <c r="E54" s="118">
        <v>0</v>
      </c>
      <c r="F54" s="118">
        <v>0</v>
      </c>
      <c r="G54" s="118">
        <v>0</v>
      </c>
      <c r="H54" s="118">
        <v>0</v>
      </c>
      <c r="I54" s="118">
        <v>0</v>
      </c>
      <c r="J54" s="118">
        <v>0</v>
      </c>
      <c r="K54" s="118">
        <v>0</v>
      </c>
      <c r="L54" s="118">
        <v>0</v>
      </c>
      <c r="M54" s="118">
        <v>0</v>
      </c>
      <c r="N54" s="118">
        <v>0</v>
      </c>
      <c r="O54" s="118">
        <v>0</v>
      </c>
      <c r="P54" s="118">
        <v>0</v>
      </c>
      <c r="Q54" s="118">
        <v>0</v>
      </c>
      <c r="R54" s="118">
        <v>0</v>
      </c>
      <c r="S54" s="118">
        <v>0</v>
      </c>
      <c r="T54" s="118">
        <v>0</v>
      </c>
      <c r="U54" s="118">
        <v>0</v>
      </c>
      <c r="V54" s="118">
        <v>0</v>
      </c>
      <c r="W54" s="118">
        <v>0</v>
      </c>
      <c r="X54" s="118">
        <v>0</v>
      </c>
      <c r="Y54" s="118">
        <v>0</v>
      </c>
      <c r="Z54" s="118">
        <v>0</v>
      </c>
      <c r="AA54" s="118">
        <v>0</v>
      </c>
      <c r="AB54" s="118">
        <v>0</v>
      </c>
      <c r="AC54" s="118">
        <v>0</v>
      </c>
      <c r="AD54" s="118">
        <v>0</v>
      </c>
      <c r="AE54" s="118">
        <v>2</v>
      </c>
      <c r="AF54" s="118">
        <v>0</v>
      </c>
      <c r="AG54" s="118">
        <v>0</v>
      </c>
      <c r="AH54" s="118">
        <v>0</v>
      </c>
      <c r="AI54" s="118">
        <v>0</v>
      </c>
      <c r="AJ54" s="118">
        <v>0</v>
      </c>
      <c r="AK54" s="118">
        <v>0</v>
      </c>
      <c r="AL54" s="118">
        <v>0</v>
      </c>
      <c r="AM54" s="118">
        <v>0</v>
      </c>
      <c r="AN54" s="118">
        <v>0</v>
      </c>
      <c r="AO54" s="118">
        <v>0</v>
      </c>
      <c r="AP54" s="118">
        <v>0</v>
      </c>
      <c r="AQ54" s="118">
        <v>0</v>
      </c>
      <c r="AR54" s="118">
        <v>0</v>
      </c>
      <c r="AS54" s="118">
        <v>0</v>
      </c>
      <c r="AT54" s="118">
        <v>0</v>
      </c>
      <c r="AU54" s="118">
        <v>0</v>
      </c>
      <c r="AV54" s="118">
        <v>0</v>
      </c>
      <c r="AW54" s="118">
        <v>0</v>
      </c>
      <c r="AX54" s="118">
        <v>0</v>
      </c>
      <c r="AY54" s="118">
        <v>0</v>
      </c>
      <c r="AZ54" s="118">
        <v>4409</v>
      </c>
      <c r="BA54" s="118">
        <v>0</v>
      </c>
      <c r="BB54" s="118">
        <v>0</v>
      </c>
      <c r="BC54" s="118">
        <v>0</v>
      </c>
      <c r="BD54" s="118">
        <v>0</v>
      </c>
      <c r="BE54" s="118">
        <v>0</v>
      </c>
      <c r="BF54" s="118">
        <v>0</v>
      </c>
      <c r="BG54" s="118">
        <v>0</v>
      </c>
      <c r="BH54" s="118">
        <v>29</v>
      </c>
      <c r="BI54" s="118">
        <v>957</v>
      </c>
      <c r="BJ54" s="118">
        <v>1</v>
      </c>
      <c r="BK54" s="118">
        <v>0</v>
      </c>
      <c r="BL54" s="118">
        <v>4093</v>
      </c>
      <c r="BM54" s="118">
        <v>0</v>
      </c>
      <c r="BN54" s="118">
        <v>0</v>
      </c>
      <c r="BO54" s="118">
        <v>0</v>
      </c>
      <c r="BP54" s="118">
        <v>0</v>
      </c>
      <c r="BQ54" s="118">
        <v>0</v>
      </c>
      <c r="BR54" s="118">
        <v>0</v>
      </c>
      <c r="BS54" s="118">
        <v>0</v>
      </c>
      <c r="BT54" s="118">
        <v>0</v>
      </c>
      <c r="BU54" s="118">
        <v>0</v>
      </c>
      <c r="BV54" s="118">
        <v>0</v>
      </c>
      <c r="BW54" s="118">
        <v>0</v>
      </c>
      <c r="BX54" s="118">
        <v>0</v>
      </c>
      <c r="BY54" s="118">
        <v>0</v>
      </c>
      <c r="BZ54" s="118">
        <v>20</v>
      </c>
      <c r="CA54" s="118">
        <v>0</v>
      </c>
      <c r="CB54" s="118">
        <v>0</v>
      </c>
      <c r="CC54" s="118">
        <v>0</v>
      </c>
      <c r="CD54" s="118">
        <v>0</v>
      </c>
      <c r="CE54" s="118">
        <v>5</v>
      </c>
      <c r="CF54" s="118">
        <v>0</v>
      </c>
      <c r="CG54" s="118">
        <v>0</v>
      </c>
      <c r="CH54" s="118">
        <v>0</v>
      </c>
      <c r="CI54" s="118">
        <v>0</v>
      </c>
      <c r="CJ54" s="118">
        <v>0</v>
      </c>
      <c r="CK54" s="118">
        <v>21</v>
      </c>
      <c r="CL54" s="118">
        <v>681</v>
      </c>
      <c r="CM54" s="118">
        <v>0</v>
      </c>
      <c r="CN54" s="118">
        <v>0</v>
      </c>
      <c r="CO54" s="118">
        <v>0</v>
      </c>
      <c r="CP54" s="118">
        <v>0</v>
      </c>
      <c r="CQ54" s="118">
        <v>0</v>
      </c>
      <c r="CR54" s="118">
        <v>0</v>
      </c>
      <c r="CS54" s="118">
        <v>0</v>
      </c>
      <c r="CT54" s="118">
        <v>40</v>
      </c>
      <c r="CU54" s="118">
        <v>0</v>
      </c>
      <c r="CV54" s="118">
        <v>3111</v>
      </c>
      <c r="CW54" s="118">
        <v>23</v>
      </c>
      <c r="CX54" s="118">
        <v>0</v>
      </c>
      <c r="CY54" s="118">
        <v>0</v>
      </c>
      <c r="CZ54" s="118">
        <v>0</v>
      </c>
      <c r="DA54" s="118">
        <v>41</v>
      </c>
      <c r="DB54" s="118">
        <v>0</v>
      </c>
      <c r="DC54" s="118">
        <v>2</v>
      </c>
      <c r="DD54" s="118">
        <v>0</v>
      </c>
      <c r="DE54" s="118">
        <v>0</v>
      </c>
      <c r="DF54" s="91">
        <v>13435</v>
      </c>
      <c r="DG54" s="119">
        <v>2209</v>
      </c>
      <c r="DH54" s="90">
        <v>80267</v>
      </c>
      <c r="DI54" s="90">
        <v>0</v>
      </c>
      <c r="DJ54" s="90">
        <v>0</v>
      </c>
      <c r="DK54" s="90">
        <v>114</v>
      </c>
      <c r="DL54" s="90">
        <v>16581</v>
      </c>
      <c r="DM54" s="90">
        <v>-712</v>
      </c>
      <c r="DN54" s="91">
        <v>98459</v>
      </c>
      <c r="DO54" s="91">
        <v>111894</v>
      </c>
      <c r="DP54" s="91">
        <v>4622</v>
      </c>
      <c r="DQ54" s="91">
        <v>4622</v>
      </c>
      <c r="DR54" s="91">
        <v>42634</v>
      </c>
      <c r="DS54" s="91">
        <v>47256</v>
      </c>
      <c r="DT54" s="91">
        <v>145715</v>
      </c>
      <c r="DU54" s="91">
        <v>159150</v>
      </c>
      <c r="DV54" s="90">
        <v>-29560</v>
      </c>
      <c r="DW54" s="90">
        <v>-3</v>
      </c>
      <c r="DX54" s="90">
        <v>-2951</v>
      </c>
      <c r="DY54" s="91">
        <v>-32514</v>
      </c>
      <c r="DZ54" s="91">
        <v>-67667</v>
      </c>
      <c r="EA54" s="91">
        <v>-100181</v>
      </c>
      <c r="EB54" s="91">
        <v>45534</v>
      </c>
      <c r="EC54" s="120">
        <v>58969</v>
      </c>
    </row>
    <row r="55" spans="1:133">
      <c r="A55" s="87">
        <v>51</v>
      </c>
      <c r="B55" s="4" t="s">
        <v>169</v>
      </c>
      <c r="C55" s="118">
        <v>0</v>
      </c>
      <c r="D55" s="118">
        <v>0</v>
      </c>
      <c r="E55" s="118">
        <v>0</v>
      </c>
      <c r="F55" s="118">
        <v>0</v>
      </c>
      <c r="G55" s="118">
        <v>0</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0</v>
      </c>
      <c r="X55" s="118">
        <v>0</v>
      </c>
      <c r="Y55" s="118">
        <v>0</v>
      </c>
      <c r="Z55" s="118">
        <v>0</v>
      </c>
      <c r="AA55" s="118">
        <v>0</v>
      </c>
      <c r="AB55" s="118">
        <v>0</v>
      </c>
      <c r="AC55" s="118">
        <v>0</v>
      </c>
      <c r="AD55" s="118">
        <v>0</v>
      </c>
      <c r="AE55" s="118">
        <v>0</v>
      </c>
      <c r="AF55" s="118">
        <v>0</v>
      </c>
      <c r="AG55" s="118">
        <v>0</v>
      </c>
      <c r="AH55" s="118">
        <v>0</v>
      </c>
      <c r="AI55" s="118">
        <v>0</v>
      </c>
      <c r="AJ55" s="118">
        <v>0</v>
      </c>
      <c r="AK55" s="118">
        <v>0</v>
      </c>
      <c r="AL55" s="118">
        <v>0</v>
      </c>
      <c r="AM55" s="118">
        <v>0</v>
      </c>
      <c r="AN55" s="118">
        <v>0</v>
      </c>
      <c r="AO55" s="118">
        <v>0</v>
      </c>
      <c r="AP55" s="118">
        <v>0</v>
      </c>
      <c r="AQ55" s="118">
        <v>0</v>
      </c>
      <c r="AR55" s="118">
        <v>0</v>
      </c>
      <c r="AS55" s="118">
        <v>0</v>
      </c>
      <c r="AT55" s="118">
        <v>1556</v>
      </c>
      <c r="AU55" s="118">
        <v>1788</v>
      </c>
      <c r="AV55" s="118">
        <v>1241</v>
      </c>
      <c r="AW55" s="118">
        <v>23</v>
      </c>
      <c r="AX55" s="118">
        <v>0</v>
      </c>
      <c r="AY55" s="118">
        <v>1886</v>
      </c>
      <c r="AZ55" s="118">
        <v>0</v>
      </c>
      <c r="BA55" s="118">
        <v>2853</v>
      </c>
      <c r="BB55" s="118">
        <v>0</v>
      </c>
      <c r="BC55" s="118">
        <v>315</v>
      </c>
      <c r="BD55" s="118">
        <v>33</v>
      </c>
      <c r="BE55" s="118">
        <v>0</v>
      </c>
      <c r="BF55" s="118">
        <v>0</v>
      </c>
      <c r="BG55" s="118">
        <v>1</v>
      </c>
      <c r="BH55" s="118">
        <v>541</v>
      </c>
      <c r="BI55" s="118">
        <v>108</v>
      </c>
      <c r="BJ55" s="118">
        <v>0</v>
      </c>
      <c r="BK55" s="118">
        <v>0</v>
      </c>
      <c r="BL55" s="118">
        <v>198</v>
      </c>
      <c r="BM55" s="118">
        <v>19</v>
      </c>
      <c r="BN55" s="118">
        <v>216</v>
      </c>
      <c r="BO55" s="118">
        <v>199</v>
      </c>
      <c r="BP55" s="118">
        <v>0</v>
      </c>
      <c r="BQ55" s="118">
        <v>0</v>
      </c>
      <c r="BR55" s="118">
        <v>0</v>
      </c>
      <c r="BS55" s="118">
        <v>0</v>
      </c>
      <c r="BT55" s="118">
        <v>0</v>
      </c>
      <c r="BU55" s="118">
        <v>0</v>
      </c>
      <c r="BV55" s="118">
        <v>0</v>
      </c>
      <c r="BW55" s="118">
        <v>0</v>
      </c>
      <c r="BX55" s="118">
        <v>0</v>
      </c>
      <c r="BY55" s="118">
        <v>3</v>
      </c>
      <c r="BZ55" s="118">
        <v>0</v>
      </c>
      <c r="CA55" s="118">
        <v>0</v>
      </c>
      <c r="CB55" s="118">
        <v>0</v>
      </c>
      <c r="CC55" s="118">
        <v>0</v>
      </c>
      <c r="CD55" s="118">
        <v>0</v>
      </c>
      <c r="CE55" s="118">
        <v>0</v>
      </c>
      <c r="CF55" s="118">
        <v>0</v>
      </c>
      <c r="CG55" s="118">
        <v>0</v>
      </c>
      <c r="CH55" s="118">
        <v>0</v>
      </c>
      <c r="CI55" s="118">
        <v>3</v>
      </c>
      <c r="CJ55" s="118">
        <v>0</v>
      </c>
      <c r="CK55" s="118">
        <v>0</v>
      </c>
      <c r="CL55" s="118">
        <v>912</v>
      </c>
      <c r="CM55" s="118">
        <v>0</v>
      </c>
      <c r="CN55" s="118">
        <v>0</v>
      </c>
      <c r="CO55" s="118">
        <v>134</v>
      </c>
      <c r="CP55" s="118">
        <v>0</v>
      </c>
      <c r="CQ55" s="118">
        <v>0</v>
      </c>
      <c r="CR55" s="118">
        <v>0</v>
      </c>
      <c r="CS55" s="118">
        <v>0</v>
      </c>
      <c r="CT55" s="118">
        <v>0</v>
      </c>
      <c r="CU55" s="118">
        <v>0</v>
      </c>
      <c r="CV55" s="118">
        <v>1068</v>
      </c>
      <c r="CW55" s="118">
        <v>105</v>
      </c>
      <c r="CX55" s="118">
        <v>0</v>
      </c>
      <c r="CY55" s="118">
        <v>0</v>
      </c>
      <c r="CZ55" s="118">
        <v>0</v>
      </c>
      <c r="DA55" s="118">
        <v>0</v>
      </c>
      <c r="DB55" s="118">
        <v>0</v>
      </c>
      <c r="DC55" s="118">
        <v>0</v>
      </c>
      <c r="DD55" s="118">
        <v>0</v>
      </c>
      <c r="DE55" s="118">
        <v>0</v>
      </c>
      <c r="DF55" s="91">
        <v>13202</v>
      </c>
      <c r="DG55" s="119">
        <v>0</v>
      </c>
      <c r="DH55" s="90">
        <v>2</v>
      </c>
      <c r="DI55" s="90">
        <v>0</v>
      </c>
      <c r="DJ55" s="90">
        <v>0</v>
      </c>
      <c r="DK55" s="90">
        <v>6064</v>
      </c>
      <c r="DL55" s="90">
        <v>55858</v>
      </c>
      <c r="DM55" s="90">
        <v>-1903</v>
      </c>
      <c r="DN55" s="91">
        <v>60021</v>
      </c>
      <c r="DO55" s="91">
        <v>73223</v>
      </c>
      <c r="DP55" s="91">
        <v>2150</v>
      </c>
      <c r="DQ55" s="91">
        <v>2150</v>
      </c>
      <c r="DR55" s="91">
        <v>62262</v>
      </c>
      <c r="DS55" s="91">
        <v>64412</v>
      </c>
      <c r="DT55" s="91">
        <v>124433</v>
      </c>
      <c r="DU55" s="91">
        <v>137635</v>
      </c>
      <c r="DV55" s="90">
        <v>-34827</v>
      </c>
      <c r="DW55" s="90">
        <v>0</v>
      </c>
      <c r="DX55" s="90">
        <v>-3482</v>
      </c>
      <c r="DY55" s="91">
        <v>-38309</v>
      </c>
      <c r="DZ55" s="91">
        <v>-16135</v>
      </c>
      <c r="EA55" s="91">
        <v>-54444</v>
      </c>
      <c r="EB55" s="91">
        <v>69989</v>
      </c>
      <c r="EC55" s="120">
        <v>83191</v>
      </c>
    </row>
    <row r="56" spans="1:133">
      <c r="A56" s="87">
        <v>52</v>
      </c>
      <c r="B56" s="4" t="s">
        <v>25</v>
      </c>
      <c r="C56" s="118">
        <v>0</v>
      </c>
      <c r="D56" s="118">
        <v>2</v>
      </c>
      <c r="E56" s="118">
        <v>0</v>
      </c>
      <c r="F56" s="118">
        <v>0</v>
      </c>
      <c r="G56" s="118">
        <v>21</v>
      </c>
      <c r="H56" s="118">
        <v>0</v>
      </c>
      <c r="I56" s="118">
        <v>0</v>
      </c>
      <c r="J56" s="118">
        <v>0</v>
      </c>
      <c r="K56" s="118">
        <v>1</v>
      </c>
      <c r="L56" s="118">
        <v>0</v>
      </c>
      <c r="M56" s="118">
        <v>0</v>
      </c>
      <c r="N56" s="118">
        <v>0</v>
      </c>
      <c r="O56" s="118">
        <v>0</v>
      </c>
      <c r="P56" s="118">
        <v>0</v>
      </c>
      <c r="Q56" s="118">
        <v>19</v>
      </c>
      <c r="R56" s="118">
        <v>0</v>
      </c>
      <c r="S56" s="118">
        <v>0</v>
      </c>
      <c r="T56" s="118">
        <v>19</v>
      </c>
      <c r="U56" s="118">
        <v>0</v>
      </c>
      <c r="V56" s="118">
        <v>5</v>
      </c>
      <c r="W56" s="118">
        <v>0</v>
      </c>
      <c r="X56" s="118">
        <v>0</v>
      </c>
      <c r="Y56" s="118">
        <v>0</v>
      </c>
      <c r="Z56" s="118">
        <v>0</v>
      </c>
      <c r="AA56" s="118">
        <v>4</v>
      </c>
      <c r="AB56" s="118">
        <v>0</v>
      </c>
      <c r="AC56" s="118">
        <v>0</v>
      </c>
      <c r="AD56" s="118">
        <v>0</v>
      </c>
      <c r="AE56" s="118">
        <v>10</v>
      </c>
      <c r="AF56" s="118">
        <v>0</v>
      </c>
      <c r="AG56" s="118">
        <v>0</v>
      </c>
      <c r="AH56" s="118">
        <v>0</v>
      </c>
      <c r="AI56" s="118">
        <v>0</v>
      </c>
      <c r="AJ56" s="118">
        <v>0</v>
      </c>
      <c r="AK56" s="118">
        <v>4</v>
      </c>
      <c r="AL56" s="118">
        <v>0</v>
      </c>
      <c r="AM56" s="118">
        <v>0</v>
      </c>
      <c r="AN56" s="118">
        <v>0</v>
      </c>
      <c r="AO56" s="118">
        <v>0</v>
      </c>
      <c r="AP56" s="118">
        <v>0</v>
      </c>
      <c r="AQ56" s="118">
        <v>0</v>
      </c>
      <c r="AR56" s="118">
        <v>0</v>
      </c>
      <c r="AS56" s="118">
        <v>344</v>
      </c>
      <c r="AT56" s="118">
        <v>2048</v>
      </c>
      <c r="AU56" s="118">
        <v>1174</v>
      </c>
      <c r="AV56" s="118">
        <v>732</v>
      </c>
      <c r="AW56" s="118">
        <v>3453</v>
      </c>
      <c r="AX56" s="118">
        <v>884</v>
      </c>
      <c r="AY56" s="118">
        <v>7738</v>
      </c>
      <c r="AZ56" s="118">
        <v>539</v>
      </c>
      <c r="BA56" s="118">
        <v>366</v>
      </c>
      <c r="BB56" s="118">
        <v>9331</v>
      </c>
      <c r="BC56" s="118">
        <v>9199</v>
      </c>
      <c r="BD56" s="118">
        <v>249</v>
      </c>
      <c r="BE56" s="118">
        <v>0</v>
      </c>
      <c r="BF56" s="118">
        <v>1724</v>
      </c>
      <c r="BG56" s="118">
        <v>1059</v>
      </c>
      <c r="BH56" s="118">
        <v>560</v>
      </c>
      <c r="BI56" s="118">
        <v>647</v>
      </c>
      <c r="BJ56" s="118">
        <v>447</v>
      </c>
      <c r="BK56" s="118">
        <v>0</v>
      </c>
      <c r="BL56" s="118">
        <v>5243</v>
      </c>
      <c r="BM56" s="118">
        <v>1606</v>
      </c>
      <c r="BN56" s="118">
        <v>479</v>
      </c>
      <c r="BO56" s="118">
        <v>475</v>
      </c>
      <c r="BP56" s="118">
        <v>5</v>
      </c>
      <c r="BQ56" s="118">
        <v>0</v>
      </c>
      <c r="BR56" s="118">
        <v>50</v>
      </c>
      <c r="BS56" s="118">
        <v>0</v>
      </c>
      <c r="BT56" s="118">
        <v>583</v>
      </c>
      <c r="BU56" s="118">
        <v>4</v>
      </c>
      <c r="BV56" s="118">
        <v>61</v>
      </c>
      <c r="BW56" s="118">
        <v>14</v>
      </c>
      <c r="BX56" s="118">
        <v>0</v>
      </c>
      <c r="BY56" s="118">
        <v>73</v>
      </c>
      <c r="BZ56" s="118">
        <v>13</v>
      </c>
      <c r="CA56" s="118">
        <v>42</v>
      </c>
      <c r="CB56" s="118">
        <v>2</v>
      </c>
      <c r="CC56" s="118">
        <v>3</v>
      </c>
      <c r="CD56" s="118">
        <v>8</v>
      </c>
      <c r="CE56" s="118">
        <v>202</v>
      </c>
      <c r="CF56" s="118">
        <v>0</v>
      </c>
      <c r="CG56" s="118">
        <v>0</v>
      </c>
      <c r="CH56" s="118">
        <v>47</v>
      </c>
      <c r="CI56" s="118">
        <v>10</v>
      </c>
      <c r="CJ56" s="118">
        <v>0</v>
      </c>
      <c r="CK56" s="118">
        <v>25</v>
      </c>
      <c r="CL56" s="118">
        <v>651</v>
      </c>
      <c r="CM56" s="118">
        <v>950</v>
      </c>
      <c r="CN56" s="118">
        <v>205</v>
      </c>
      <c r="CO56" s="118">
        <v>52</v>
      </c>
      <c r="CP56" s="118">
        <v>2</v>
      </c>
      <c r="CQ56" s="118">
        <v>0</v>
      </c>
      <c r="CR56" s="118">
        <v>2</v>
      </c>
      <c r="CS56" s="118">
        <v>0</v>
      </c>
      <c r="CT56" s="118">
        <v>10</v>
      </c>
      <c r="CU56" s="118">
        <v>0</v>
      </c>
      <c r="CV56" s="118">
        <v>1963</v>
      </c>
      <c r="CW56" s="118">
        <v>142</v>
      </c>
      <c r="CX56" s="118">
        <v>8</v>
      </c>
      <c r="CY56" s="118">
        <v>16</v>
      </c>
      <c r="CZ56" s="118">
        <v>3</v>
      </c>
      <c r="DA56" s="118">
        <v>104</v>
      </c>
      <c r="DB56" s="118">
        <v>0</v>
      </c>
      <c r="DC56" s="118">
        <v>18</v>
      </c>
      <c r="DD56" s="118">
        <v>0</v>
      </c>
      <c r="DE56" s="118">
        <v>36</v>
      </c>
      <c r="DF56" s="91">
        <v>53686</v>
      </c>
      <c r="DG56" s="119">
        <v>357</v>
      </c>
      <c r="DH56" s="90">
        <v>19570</v>
      </c>
      <c r="DI56" s="90">
        <v>0</v>
      </c>
      <c r="DJ56" s="90">
        <v>0</v>
      </c>
      <c r="DK56" s="90">
        <v>98</v>
      </c>
      <c r="DL56" s="90">
        <v>27409</v>
      </c>
      <c r="DM56" s="90">
        <v>-3534</v>
      </c>
      <c r="DN56" s="91">
        <v>43900</v>
      </c>
      <c r="DO56" s="91">
        <v>97586</v>
      </c>
      <c r="DP56" s="91">
        <v>27609</v>
      </c>
      <c r="DQ56" s="91">
        <v>27609</v>
      </c>
      <c r="DR56" s="91">
        <v>98979</v>
      </c>
      <c r="DS56" s="91">
        <v>126588</v>
      </c>
      <c r="DT56" s="91">
        <v>170488</v>
      </c>
      <c r="DU56" s="91">
        <v>224174</v>
      </c>
      <c r="DV56" s="90">
        <v>-39264</v>
      </c>
      <c r="DW56" s="90">
        <v>0</v>
      </c>
      <c r="DX56" s="90">
        <v>-3924</v>
      </c>
      <c r="DY56" s="91">
        <v>-43188</v>
      </c>
      <c r="DZ56" s="91">
        <v>-52462</v>
      </c>
      <c r="EA56" s="91">
        <v>-95650</v>
      </c>
      <c r="EB56" s="91">
        <v>74838</v>
      </c>
      <c r="EC56" s="120">
        <v>128524</v>
      </c>
    </row>
    <row r="57" spans="1:133">
      <c r="A57" s="87">
        <v>53</v>
      </c>
      <c r="B57" s="4" t="s">
        <v>170</v>
      </c>
      <c r="C57" s="118">
        <v>0</v>
      </c>
      <c r="D57" s="118">
        <v>0</v>
      </c>
      <c r="E57" s="118">
        <v>0</v>
      </c>
      <c r="F57" s="118">
        <v>1</v>
      </c>
      <c r="G57" s="118">
        <v>1</v>
      </c>
      <c r="H57" s="118">
        <v>0</v>
      </c>
      <c r="I57" s="118">
        <v>0</v>
      </c>
      <c r="J57" s="118">
        <v>19</v>
      </c>
      <c r="K57" s="118">
        <v>10</v>
      </c>
      <c r="L57" s="118">
        <v>0</v>
      </c>
      <c r="M57" s="118">
        <v>0</v>
      </c>
      <c r="N57" s="118">
        <v>0</v>
      </c>
      <c r="O57" s="118">
        <v>0</v>
      </c>
      <c r="P57" s="118">
        <v>0</v>
      </c>
      <c r="Q57" s="118">
        <v>0</v>
      </c>
      <c r="R57" s="118">
        <v>0</v>
      </c>
      <c r="S57" s="118">
        <v>0</v>
      </c>
      <c r="T57" s="118">
        <v>0</v>
      </c>
      <c r="U57" s="118">
        <v>0</v>
      </c>
      <c r="V57" s="118">
        <v>0</v>
      </c>
      <c r="W57" s="118">
        <v>0</v>
      </c>
      <c r="X57" s="118">
        <v>2</v>
      </c>
      <c r="Y57" s="118">
        <v>1</v>
      </c>
      <c r="Z57" s="118">
        <v>0</v>
      </c>
      <c r="AA57" s="118">
        <v>49</v>
      </c>
      <c r="AB57" s="118">
        <v>2</v>
      </c>
      <c r="AC57" s="118">
        <v>0</v>
      </c>
      <c r="AD57" s="118">
        <v>5</v>
      </c>
      <c r="AE57" s="118">
        <v>0</v>
      </c>
      <c r="AF57" s="118">
        <v>1</v>
      </c>
      <c r="AG57" s="118">
        <v>1</v>
      </c>
      <c r="AH57" s="118">
        <v>6</v>
      </c>
      <c r="AI57" s="118">
        <v>4</v>
      </c>
      <c r="AJ57" s="118">
        <v>0</v>
      </c>
      <c r="AK57" s="118">
        <v>1</v>
      </c>
      <c r="AL57" s="118">
        <v>0</v>
      </c>
      <c r="AM57" s="118">
        <v>6</v>
      </c>
      <c r="AN57" s="118">
        <v>0</v>
      </c>
      <c r="AO57" s="118">
        <v>0</v>
      </c>
      <c r="AP57" s="118">
        <v>0</v>
      </c>
      <c r="AQ57" s="118">
        <v>0</v>
      </c>
      <c r="AR57" s="118">
        <v>13</v>
      </c>
      <c r="AS57" s="118">
        <v>5</v>
      </c>
      <c r="AT57" s="118">
        <v>817</v>
      </c>
      <c r="AU57" s="118">
        <v>88</v>
      </c>
      <c r="AV57" s="118">
        <v>8</v>
      </c>
      <c r="AW57" s="118">
        <v>7</v>
      </c>
      <c r="AX57" s="118">
        <v>4</v>
      </c>
      <c r="AY57" s="118">
        <v>31</v>
      </c>
      <c r="AZ57" s="118">
        <v>0</v>
      </c>
      <c r="BA57" s="118">
        <v>5</v>
      </c>
      <c r="BB57" s="118">
        <v>4</v>
      </c>
      <c r="BC57" s="118">
        <v>2505</v>
      </c>
      <c r="BD57" s="118">
        <v>22</v>
      </c>
      <c r="BE57" s="118">
        <v>0</v>
      </c>
      <c r="BF57" s="118">
        <v>605</v>
      </c>
      <c r="BG57" s="118">
        <v>3</v>
      </c>
      <c r="BH57" s="118">
        <v>793</v>
      </c>
      <c r="BI57" s="118">
        <v>915</v>
      </c>
      <c r="BJ57" s="118">
        <v>8</v>
      </c>
      <c r="BK57" s="118">
        <v>4</v>
      </c>
      <c r="BL57" s="118">
        <v>1687</v>
      </c>
      <c r="BM57" s="118">
        <v>149</v>
      </c>
      <c r="BN57" s="118">
        <v>1340</v>
      </c>
      <c r="BO57" s="118">
        <v>771</v>
      </c>
      <c r="BP57" s="118">
        <v>13</v>
      </c>
      <c r="BQ57" s="118">
        <v>3</v>
      </c>
      <c r="BR57" s="118">
        <v>1</v>
      </c>
      <c r="BS57" s="118">
        <v>6</v>
      </c>
      <c r="BT57" s="118">
        <v>640</v>
      </c>
      <c r="BU57" s="118">
        <v>128</v>
      </c>
      <c r="BV57" s="118">
        <v>168</v>
      </c>
      <c r="BW57" s="118">
        <v>37</v>
      </c>
      <c r="BX57" s="118">
        <v>0</v>
      </c>
      <c r="BY57" s="118">
        <v>20</v>
      </c>
      <c r="BZ57" s="118">
        <v>113</v>
      </c>
      <c r="CA57" s="118">
        <v>13</v>
      </c>
      <c r="CB57" s="118">
        <v>1</v>
      </c>
      <c r="CC57" s="118">
        <v>4</v>
      </c>
      <c r="CD57" s="118">
        <v>2</v>
      </c>
      <c r="CE57" s="118">
        <v>50</v>
      </c>
      <c r="CF57" s="118">
        <v>0</v>
      </c>
      <c r="CG57" s="118">
        <v>2</v>
      </c>
      <c r="CH57" s="118">
        <v>9</v>
      </c>
      <c r="CI57" s="118">
        <v>88</v>
      </c>
      <c r="CJ57" s="118">
        <v>1</v>
      </c>
      <c r="CK57" s="118">
        <v>9</v>
      </c>
      <c r="CL57" s="118">
        <v>2459</v>
      </c>
      <c r="CM57" s="118">
        <v>34</v>
      </c>
      <c r="CN57" s="118">
        <v>132</v>
      </c>
      <c r="CO57" s="118">
        <v>38</v>
      </c>
      <c r="CP57" s="118">
        <v>0</v>
      </c>
      <c r="CQ57" s="118">
        <v>14</v>
      </c>
      <c r="CR57" s="118">
        <v>1</v>
      </c>
      <c r="CS57" s="118">
        <v>9</v>
      </c>
      <c r="CT57" s="118">
        <v>23</v>
      </c>
      <c r="CU57" s="118">
        <v>10</v>
      </c>
      <c r="CV57" s="118">
        <v>581</v>
      </c>
      <c r="CW57" s="118">
        <v>944</v>
      </c>
      <c r="CX57" s="118">
        <v>1</v>
      </c>
      <c r="CY57" s="118">
        <v>54</v>
      </c>
      <c r="CZ57" s="118">
        <v>2</v>
      </c>
      <c r="DA57" s="118">
        <v>69</v>
      </c>
      <c r="DB57" s="118">
        <v>1</v>
      </c>
      <c r="DC57" s="118">
        <v>8</v>
      </c>
      <c r="DD57" s="118">
        <v>0</v>
      </c>
      <c r="DE57" s="118">
        <v>0</v>
      </c>
      <c r="DF57" s="91">
        <v>15581</v>
      </c>
      <c r="DG57" s="119">
        <v>1666</v>
      </c>
      <c r="DH57" s="90">
        <v>225185</v>
      </c>
      <c r="DI57" s="90">
        <v>0</v>
      </c>
      <c r="DJ57" s="90">
        <v>0</v>
      </c>
      <c r="DK57" s="90">
        <v>42104</v>
      </c>
      <c r="DL57" s="90">
        <v>29775</v>
      </c>
      <c r="DM57" s="90">
        <v>-6983</v>
      </c>
      <c r="DN57" s="91">
        <v>291747</v>
      </c>
      <c r="DO57" s="91">
        <v>307328</v>
      </c>
      <c r="DP57" s="91">
        <v>65007</v>
      </c>
      <c r="DQ57" s="91">
        <v>65007</v>
      </c>
      <c r="DR57" s="91">
        <v>207257</v>
      </c>
      <c r="DS57" s="91">
        <v>272264</v>
      </c>
      <c r="DT57" s="91">
        <v>564011</v>
      </c>
      <c r="DU57" s="91">
        <v>579592</v>
      </c>
      <c r="DV57" s="90">
        <v>-194982</v>
      </c>
      <c r="DW57" s="90">
        <v>0</v>
      </c>
      <c r="DX57" s="90">
        <v>-19478</v>
      </c>
      <c r="DY57" s="91">
        <v>-214460</v>
      </c>
      <c r="DZ57" s="91">
        <v>-30393</v>
      </c>
      <c r="EA57" s="91">
        <v>-244853</v>
      </c>
      <c r="EB57" s="91">
        <v>319158</v>
      </c>
      <c r="EC57" s="120">
        <v>334739</v>
      </c>
    </row>
    <row r="58" spans="1:133">
      <c r="A58" s="87">
        <v>54</v>
      </c>
      <c r="B58" s="4" t="s">
        <v>26</v>
      </c>
      <c r="C58" s="118">
        <v>0</v>
      </c>
      <c r="D58" s="118">
        <v>0</v>
      </c>
      <c r="E58" s="118">
        <v>0</v>
      </c>
      <c r="F58" s="118">
        <v>0</v>
      </c>
      <c r="G58" s="118">
        <v>0</v>
      </c>
      <c r="H58" s="118">
        <v>0</v>
      </c>
      <c r="I58" s="118">
        <v>0</v>
      </c>
      <c r="J58" s="118">
        <v>0</v>
      </c>
      <c r="K58" s="118">
        <v>0</v>
      </c>
      <c r="L58" s="118">
        <v>0</v>
      </c>
      <c r="M58" s="118">
        <v>0</v>
      </c>
      <c r="N58" s="118">
        <v>0</v>
      </c>
      <c r="O58" s="118">
        <v>0</v>
      </c>
      <c r="P58" s="118">
        <v>0</v>
      </c>
      <c r="Q58" s="118">
        <v>0</v>
      </c>
      <c r="R58" s="118">
        <v>0</v>
      </c>
      <c r="S58" s="118">
        <v>0</v>
      </c>
      <c r="T58" s="118">
        <v>0</v>
      </c>
      <c r="U58" s="118">
        <v>0</v>
      </c>
      <c r="V58" s="118">
        <v>0</v>
      </c>
      <c r="W58" s="118">
        <v>0</v>
      </c>
      <c r="X58" s="118">
        <v>0</v>
      </c>
      <c r="Y58" s="118">
        <v>0</v>
      </c>
      <c r="Z58" s="118">
        <v>0</v>
      </c>
      <c r="AA58" s="118">
        <v>0</v>
      </c>
      <c r="AB58" s="118">
        <v>0</v>
      </c>
      <c r="AC58" s="118">
        <v>0</v>
      </c>
      <c r="AD58" s="118">
        <v>0</v>
      </c>
      <c r="AE58" s="118">
        <v>0</v>
      </c>
      <c r="AF58" s="118">
        <v>0</v>
      </c>
      <c r="AG58" s="118">
        <v>0</v>
      </c>
      <c r="AH58" s="118">
        <v>0</v>
      </c>
      <c r="AI58" s="118">
        <v>0</v>
      </c>
      <c r="AJ58" s="118">
        <v>0</v>
      </c>
      <c r="AK58" s="118">
        <v>0</v>
      </c>
      <c r="AL58" s="118">
        <v>0</v>
      </c>
      <c r="AM58" s="118">
        <v>0</v>
      </c>
      <c r="AN58" s="118">
        <v>0</v>
      </c>
      <c r="AO58" s="118">
        <v>0</v>
      </c>
      <c r="AP58" s="118">
        <v>0</v>
      </c>
      <c r="AQ58" s="118">
        <v>0</v>
      </c>
      <c r="AR58" s="118">
        <v>0</v>
      </c>
      <c r="AS58" s="118">
        <v>0</v>
      </c>
      <c r="AT58" s="118">
        <v>0</v>
      </c>
      <c r="AU58" s="118">
        <v>67</v>
      </c>
      <c r="AV58" s="118">
        <v>0</v>
      </c>
      <c r="AW58" s="118">
        <v>0</v>
      </c>
      <c r="AX58" s="118">
        <v>0</v>
      </c>
      <c r="AY58" s="118">
        <v>0</v>
      </c>
      <c r="AZ58" s="118">
        <v>0</v>
      </c>
      <c r="BA58" s="118">
        <v>0</v>
      </c>
      <c r="BB58" s="118">
        <v>0</v>
      </c>
      <c r="BC58" s="118">
        <v>26</v>
      </c>
      <c r="BD58" s="118">
        <v>3102</v>
      </c>
      <c r="BE58" s="118">
        <v>0</v>
      </c>
      <c r="BF58" s="118">
        <v>0</v>
      </c>
      <c r="BG58" s="118">
        <v>0</v>
      </c>
      <c r="BH58" s="118">
        <v>0</v>
      </c>
      <c r="BI58" s="118">
        <v>0</v>
      </c>
      <c r="BJ58" s="118">
        <v>0</v>
      </c>
      <c r="BK58" s="118">
        <v>0</v>
      </c>
      <c r="BL58" s="118">
        <v>0</v>
      </c>
      <c r="BM58" s="118">
        <v>0</v>
      </c>
      <c r="BN58" s="118">
        <v>0</v>
      </c>
      <c r="BO58" s="118">
        <v>0</v>
      </c>
      <c r="BP58" s="118">
        <v>0</v>
      </c>
      <c r="BQ58" s="118">
        <v>0</v>
      </c>
      <c r="BR58" s="118">
        <v>0</v>
      </c>
      <c r="BS58" s="118">
        <v>0</v>
      </c>
      <c r="BT58" s="118">
        <v>0</v>
      </c>
      <c r="BU58" s="118">
        <v>0</v>
      </c>
      <c r="BV58" s="118">
        <v>0</v>
      </c>
      <c r="BW58" s="118">
        <v>0</v>
      </c>
      <c r="BX58" s="118">
        <v>0</v>
      </c>
      <c r="BY58" s="118">
        <v>0</v>
      </c>
      <c r="BZ58" s="118">
        <v>0</v>
      </c>
      <c r="CA58" s="118">
        <v>0</v>
      </c>
      <c r="CB58" s="118">
        <v>0</v>
      </c>
      <c r="CC58" s="118">
        <v>0</v>
      </c>
      <c r="CD58" s="118">
        <v>0</v>
      </c>
      <c r="CE58" s="118">
        <v>0</v>
      </c>
      <c r="CF58" s="118">
        <v>0</v>
      </c>
      <c r="CG58" s="118">
        <v>27</v>
      </c>
      <c r="CH58" s="118">
        <v>4</v>
      </c>
      <c r="CI58" s="118">
        <v>0</v>
      </c>
      <c r="CJ58" s="118">
        <v>0</v>
      </c>
      <c r="CK58" s="118">
        <v>0</v>
      </c>
      <c r="CL58" s="118">
        <v>0</v>
      </c>
      <c r="CM58" s="118">
        <v>0</v>
      </c>
      <c r="CN58" s="118">
        <v>0</v>
      </c>
      <c r="CO58" s="118">
        <v>0</v>
      </c>
      <c r="CP58" s="118">
        <v>0</v>
      </c>
      <c r="CQ58" s="118">
        <v>0</v>
      </c>
      <c r="CR58" s="118">
        <v>0</v>
      </c>
      <c r="CS58" s="118">
        <v>0</v>
      </c>
      <c r="CT58" s="118">
        <v>765</v>
      </c>
      <c r="CU58" s="118">
        <v>0</v>
      </c>
      <c r="CV58" s="118">
        <v>640</v>
      </c>
      <c r="CW58" s="118">
        <v>0</v>
      </c>
      <c r="CX58" s="118">
        <v>0</v>
      </c>
      <c r="CY58" s="118">
        <v>0</v>
      </c>
      <c r="CZ58" s="118">
        <v>0</v>
      </c>
      <c r="DA58" s="118">
        <v>0</v>
      </c>
      <c r="DB58" s="118">
        <v>0</v>
      </c>
      <c r="DC58" s="118">
        <v>0</v>
      </c>
      <c r="DD58" s="118">
        <v>0</v>
      </c>
      <c r="DE58" s="118">
        <v>0</v>
      </c>
      <c r="DF58" s="91">
        <v>4631</v>
      </c>
      <c r="DG58" s="119">
        <v>0</v>
      </c>
      <c r="DH58" s="90">
        <v>28987</v>
      </c>
      <c r="DI58" s="90">
        <v>0</v>
      </c>
      <c r="DJ58" s="90">
        <v>0</v>
      </c>
      <c r="DK58" s="90">
        <v>5831</v>
      </c>
      <c r="DL58" s="90">
        <v>78468</v>
      </c>
      <c r="DM58" s="90">
        <v>-887</v>
      </c>
      <c r="DN58" s="91">
        <v>112399</v>
      </c>
      <c r="DO58" s="91">
        <v>117030</v>
      </c>
      <c r="DP58" s="91">
        <v>22289</v>
      </c>
      <c r="DQ58" s="91">
        <v>22289</v>
      </c>
      <c r="DR58" s="91">
        <v>42784</v>
      </c>
      <c r="DS58" s="91">
        <v>65073</v>
      </c>
      <c r="DT58" s="91">
        <v>177472</v>
      </c>
      <c r="DU58" s="91">
        <v>182103</v>
      </c>
      <c r="DV58" s="90">
        <v>-69859</v>
      </c>
      <c r="DW58" s="90">
        <v>0</v>
      </c>
      <c r="DX58" s="90">
        <v>-6985</v>
      </c>
      <c r="DY58" s="91">
        <v>-76844</v>
      </c>
      <c r="DZ58" s="91">
        <v>-22521</v>
      </c>
      <c r="EA58" s="91">
        <v>-99365</v>
      </c>
      <c r="EB58" s="91">
        <v>78107</v>
      </c>
      <c r="EC58" s="120">
        <v>82738</v>
      </c>
    </row>
    <row r="59" spans="1:133">
      <c r="A59" s="87">
        <v>55</v>
      </c>
      <c r="B59" s="4" t="s">
        <v>171</v>
      </c>
      <c r="C59" s="118">
        <v>0</v>
      </c>
      <c r="D59" s="118">
        <v>0</v>
      </c>
      <c r="E59" s="118">
        <v>0</v>
      </c>
      <c r="F59" s="118">
        <v>0</v>
      </c>
      <c r="G59" s="118">
        <v>0</v>
      </c>
      <c r="H59" s="118">
        <v>0</v>
      </c>
      <c r="I59" s="118">
        <v>0</v>
      </c>
      <c r="J59" s="118">
        <v>0</v>
      </c>
      <c r="K59" s="118">
        <v>0</v>
      </c>
      <c r="L59" s="118">
        <v>0</v>
      </c>
      <c r="M59" s="118">
        <v>0</v>
      </c>
      <c r="N59" s="118">
        <v>0</v>
      </c>
      <c r="O59" s="118">
        <v>0</v>
      </c>
      <c r="P59" s="118">
        <v>0</v>
      </c>
      <c r="Q59" s="118">
        <v>0</v>
      </c>
      <c r="R59" s="118">
        <v>0</v>
      </c>
      <c r="S59" s="118">
        <v>0</v>
      </c>
      <c r="T59" s="118">
        <v>0</v>
      </c>
      <c r="U59" s="118">
        <v>0</v>
      </c>
      <c r="V59" s="118">
        <v>0</v>
      </c>
      <c r="W59" s="118">
        <v>0</v>
      </c>
      <c r="X59" s="118">
        <v>0</v>
      </c>
      <c r="Y59" s="118">
        <v>0</v>
      </c>
      <c r="Z59" s="118">
        <v>0</v>
      </c>
      <c r="AA59" s="118">
        <v>0</v>
      </c>
      <c r="AB59" s="118">
        <v>0</v>
      </c>
      <c r="AC59" s="118">
        <v>0</v>
      </c>
      <c r="AD59" s="118">
        <v>0</v>
      </c>
      <c r="AE59" s="118">
        <v>0</v>
      </c>
      <c r="AF59" s="118">
        <v>0</v>
      </c>
      <c r="AG59" s="118">
        <v>0</v>
      </c>
      <c r="AH59" s="118">
        <v>0</v>
      </c>
      <c r="AI59" s="118">
        <v>0</v>
      </c>
      <c r="AJ59" s="118">
        <v>0</v>
      </c>
      <c r="AK59" s="118">
        <v>0</v>
      </c>
      <c r="AL59" s="118">
        <v>0</v>
      </c>
      <c r="AM59" s="118">
        <v>0</v>
      </c>
      <c r="AN59" s="118">
        <v>0</v>
      </c>
      <c r="AO59" s="118">
        <v>0</v>
      </c>
      <c r="AP59" s="118">
        <v>0</v>
      </c>
      <c r="AQ59" s="118">
        <v>0</v>
      </c>
      <c r="AR59" s="118">
        <v>0</v>
      </c>
      <c r="AS59" s="118">
        <v>0</v>
      </c>
      <c r="AT59" s="118">
        <v>0</v>
      </c>
      <c r="AU59" s="118">
        <v>0</v>
      </c>
      <c r="AV59" s="118">
        <v>0</v>
      </c>
      <c r="AW59" s="118">
        <v>0</v>
      </c>
      <c r="AX59" s="118">
        <v>0</v>
      </c>
      <c r="AY59" s="118">
        <v>0</v>
      </c>
      <c r="AZ59" s="118">
        <v>0</v>
      </c>
      <c r="BA59" s="118">
        <v>0</v>
      </c>
      <c r="BB59" s="118">
        <v>0</v>
      </c>
      <c r="BC59" s="118">
        <v>0</v>
      </c>
      <c r="BD59" s="118">
        <v>0</v>
      </c>
      <c r="BE59" s="118">
        <v>0</v>
      </c>
      <c r="BF59" s="118">
        <v>0</v>
      </c>
      <c r="BG59" s="118">
        <v>0</v>
      </c>
      <c r="BH59" s="118">
        <v>0</v>
      </c>
      <c r="BI59" s="118">
        <v>0</v>
      </c>
      <c r="BJ59" s="118">
        <v>0</v>
      </c>
      <c r="BK59" s="118">
        <v>0</v>
      </c>
      <c r="BL59" s="118">
        <v>0</v>
      </c>
      <c r="BM59" s="118">
        <v>0</v>
      </c>
      <c r="BN59" s="118">
        <v>0</v>
      </c>
      <c r="BO59" s="118">
        <v>0</v>
      </c>
      <c r="BP59" s="118">
        <v>0</v>
      </c>
      <c r="BQ59" s="118">
        <v>0</v>
      </c>
      <c r="BR59" s="118">
        <v>0</v>
      </c>
      <c r="BS59" s="118">
        <v>0</v>
      </c>
      <c r="BT59" s="118">
        <v>0</v>
      </c>
      <c r="BU59" s="118">
        <v>0</v>
      </c>
      <c r="BV59" s="118">
        <v>0</v>
      </c>
      <c r="BW59" s="118">
        <v>0</v>
      </c>
      <c r="BX59" s="118">
        <v>0</v>
      </c>
      <c r="BY59" s="118">
        <v>0</v>
      </c>
      <c r="BZ59" s="118">
        <v>0</v>
      </c>
      <c r="CA59" s="118">
        <v>0</v>
      </c>
      <c r="CB59" s="118">
        <v>0</v>
      </c>
      <c r="CC59" s="118">
        <v>0</v>
      </c>
      <c r="CD59" s="118">
        <v>0</v>
      </c>
      <c r="CE59" s="118">
        <v>0</v>
      </c>
      <c r="CF59" s="118">
        <v>0</v>
      </c>
      <c r="CG59" s="118">
        <v>0</v>
      </c>
      <c r="CH59" s="118">
        <v>0</v>
      </c>
      <c r="CI59" s="118">
        <v>0</v>
      </c>
      <c r="CJ59" s="118">
        <v>0</v>
      </c>
      <c r="CK59" s="118">
        <v>0</v>
      </c>
      <c r="CL59" s="118">
        <v>0</v>
      </c>
      <c r="CM59" s="118">
        <v>0</v>
      </c>
      <c r="CN59" s="118">
        <v>0</v>
      </c>
      <c r="CO59" s="118">
        <v>0</v>
      </c>
      <c r="CP59" s="118">
        <v>0</v>
      </c>
      <c r="CQ59" s="118">
        <v>0</v>
      </c>
      <c r="CR59" s="118">
        <v>0</v>
      </c>
      <c r="CS59" s="118">
        <v>0</v>
      </c>
      <c r="CT59" s="118">
        <v>0</v>
      </c>
      <c r="CU59" s="118">
        <v>0</v>
      </c>
      <c r="CV59" s="118">
        <v>0</v>
      </c>
      <c r="CW59" s="118">
        <v>0</v>
      </c>
      <c r="CX59" s="118">
        <v>0</v>
      </c>
      <c r="CY59" s="118">
        <v>0</v>
      </c>
      <c r="CZ59" s="118">
        <v>0</v>
      </c>
      <c r="DA59" s="118">
        <v>0</v>
      </c>
      <c r="DB59" s="118">
        <v>0</v>
      </c>
      <c r="DC59" s="118">
        <v>0</v>
      </c>
      <c r="DD59" s="118">
        <v>0</v>
      </c>
      <c r="DE59" s="118">
        <v>0</v>
      </c>
      <c r="DF59" s="91">
        <v>0</v>
      </c>
      <c r="DG59" s="119">
        <v>0</v>
      </c>
      <c r="DH59" s="90">
        <v>66007</v>
      </c>
      <c r="DI59" s="90">
        <v>0</v>
      </c>
      <c r="DJ59" s="90">
        <v>0</v>
      </c>
      <c r="DK59" s="90">
        <v>3123</v>
      </c>
      <c r="DL59" s="90">
        <v>80130</v>
      </c>
      <c r="DM59" s="90">
        <v>104</v>
      </c>
      <c r="DN59" s="91">
        <v>149364</v>
      </c>
      <c r="DO59" s="91">
        <v>149364</v>
      </c>
      <c r="DP59" s="91">
        <v>0</v>
      </c>
      <c r="DQ59" s="91">
        <v>0</v>
      </c>
      <c r="DR59" s="91">
        <v>0</v>
      </c>
      <c r="DS59" s="91">
        <v>0</v>
      </c>
      <c r="DT59" s="91">
        <v>149364</v>
      </c>
      <c r="DU59" s="91">
        <v>149364</v>
      </c>
      <c r="DV59" s="90">
        <v>-21064</v>
      </c>
      <c r="DW59" s="90">
        <v>0</v>
      </c>
      <c r="DX59" s="90">
        <v>-2102</v>
      </c>
      <c r="DY59" s="91">
        <v>-23166</v>
      </c>
      <c r="DZ59" s="91">
        <v>-126198</v>
      </c>
      <c r="EA59" s="91">
        <v>-149364</v>
      </c>
      <c r="EB59" s="91">
        <v>0</v>
      </c>
      <c r="EC59" s="120">
        <v>0</v>
      </c>
    </row>
    <row r="60" spans="1:133">
      <c r="A60" s="87">
        <v>56</v>
      </c>
      <c r="B60" s="4" t="s">
        <v>172</v>
      </c>
      <c r="C60" s="118">
        <v>0</v>
      </c>
      <c r="D60" s="118">
        <v>0</v>
      </c>
      <c r="E60" s="118">
        <v>0</v>
      </c>
      <c r="F60" s="118">
        <v>0</v>
      </c>
      <c r="G60" s="118">
        <v>0</v>
      </c>
      <c r="H60" s="118">
        <v>0</v>
      </c>
      <c r="I60" s="118">
        <v>0</v>
      </c>
      <c r="J60" s="118">
        <v>0</v>
      </c>
      <c r="K60" s="118">
        <v>0</v>
      </c>
      <c r="L60" s="118">
        <v>0</v>
      </c>
      <c r="M60" s="118">
        <v>0</v>
      </c>
      <c r="N60" s="118">
        <v>0</v>
      </c>
      <c r="O60" s="118">
        <v>0</v>
      </c>
      <c r="P60" s="118">
        <v>0</v>
      </c>
      <c r="Q60" s="118">
        <v>0</v>
      </c>
      <c r="R60" s="118">
        <v>0</v>
      </c>
      <c r="S60" s="118">
        <v>0</v>
      </c>
      <c r="T60" s="118">
        <v>0</v>
      </c>
      <c r="U60" s="118">
        <v>0</v>
      </c>
      <c r="V60" s="118">
        <v>0</v>
      </c>
      <c r="W60" s="118">
        <v>0</v>
      </c>
      <c r="X60" s="118">
        <v>0</v>
      </c>
      <c r="Y60" s="118">
        <v>0</v>
      </c>
      <c r="Z60" s="118">
        <v>0</v>
      </c>
      <c r="AA60" s="118">
        <v>0</v>
      </c>
      <c r="AB60" s="118">
        <v>0</v>
      </c>
      <c r="AC60" s="118">
        <v>0</v>
      </c>
      <c r="AD60" s="118">
        <v>0</v>
      </c>
      <c r="AE60" s="118">
        <v>0</v>
      </c>
      <c r="AF60" s="118">
        <v>0</v>
      </c>
      <c r="AG60" s="118">
        <v>0</v>
      </c>
      <c r="AH60" s="118">
        <v>0</v>
      </c>
      <c r="AI60" s="118">
        <v>0</v>
      </c>
      <c r="AJ60" s="118">
        <v>0</v>
      </c>
      <c r="AK60" s="118">
        <v>0</v>
      </c>
      <c r="AL60" s="118">
        <v>0</v>
      </c>
      <c r="AM60" s="118">
        <v>0</v>
      </c>
      <c r="AN60" s="118">
        <v>0</v>
      </c>
      <c r="AO60" s="118">
        <v>0</v>
      </c>
      <c r="AP60" s="118">
        <v>0</v>
      </c>
      <c r="AQ60" s="118">
        <v>0</v>
      </c>
      <c r="AR60" s="118">
        <v>0</v>
      </c>
      <c r="AS60" s="118">
        <v>0</v>
      </c>
      <c r="AT60" s="118">
        <v>0</v>
      </c>
      <c r="AU60" s="118">
        <v>0</v>
      </c>
      <c r="AV60" s="118">
        <v>0</v>
      </c>
      <c r="AW60" s="118">
        <v>0</v>
      </c>
      <c r="AX60" s="118">
        <v>0</v>
      </c>
      <c r="AY60" s="118">
        <v>0</v>
      </c>
      <c r="AZ60" s="118">
        <v>0</v>
      </c>
      <c r="BA60" s="118">
        <v>0</v>
      </c>
      <c r="BB60" s="118">
        <v>0</v>
      </c>
      <c r="BC60" s="118">
        <v>0</v>
      </c>
      <c r="BD60" s="118">
        <v>0</v>
      </c>
      <c r="BE60" s="118">
        <v>0</v>
      </c>
      <c r="BF60" s="118">
        <v>3276</v>
      </c>
      <c r="BG60" s="118">
        <v>0</v>
      </c>
      <c r="BH60" s="118">
        <v>0</v>
      </c>
      <c r="BI60" s="118">
        <v>0</v>
      </c>
      <c r="BJ60" s="118">
        <v>0</v>
      </c>
      <c r="BK60" s="118">
        <v>0</v>
      </c>
      <c r="BL60" s="118">
        <v>0</v>
      </c>
      <c r="BM60" s="118">
        <v>0</v>
      </c>
      <c r="BN60" s="118">
        <v>0</v>
      </c>
      <c r="BO60" s="118">
        <v>0</v>
      </c>
      <c r="BP60" s="118">
        <v>0</v>
      </c>
      <c r="BQ60" s="118">
        <v>0</v>
      </c>
      <c r="BR60" s="118">
        <v>0</v>
      </c>
      <c r="BS60" s="118">
        <v>0</v>
      </c>
      <c r="BT60" s="118">
        <v>0</v>
      </c>
      <c r="BU60" s="118">
        <v>0</v>
      </c>
      <c r="BV60" s="118">
        <v>0</v>
      </c>
      <c r="BW60" s="118">
        <v>0</v>
      </c>
      <c r="BX60" s="118">
        <v>0</v>
      </c>
      <c r="BY60" s="118">
        <v>0</v>
      </c>
      <c r="BZ60" s="118">
        <v>0</v>
      </c>
      <c r="CA60" s="118">
        <v>0</v>
      </c>
      <c r="CB60" s="118">
        <v>0</v>
      </c>
      <c r="CC60" s="118">
        <v>0</v>
      </c>
      <c r="CD60" s="118">
        <v>0</v>
      </c>
      <c r="CE60" s="118">
        <v>0</v>
      </c>
      <c r="CF60" s="118">
        <v>0</v>
      </c>
      <c r="CG60" s="118">
        <v>0</v>
      </c>
      <c r="CH60" s="118">
        <v>0</v>
      </c>
      <c r="CI60" s="118">
        <v>0</v>
      </c>
      <c r="CJ60" s="118">
        <v>0</v>
      </c>
      <c r="CK60" s="118">
        <v>0</v>
      </c>
      <c r="CL60" s="118">
        <v>392</v>
      </c>
      <c r="CM60" s="118">
        <v>0</v>
      </c>
      <c r="CN60" s="118">
        <v>0</v>
      </c>
      <c r="CO60" s="118">
        <v>0</v>
      </c>
      <c r="CP60" s="118">
        <v>0</v>
      </c>
      <c r="CQ60" s="118">
        <v>0</v>
      </c>
      <c r="CR60" s="118">
        <v>0</v>
      </c>
      <c r="CS60" s="118">
        <v>0</v>
      </c>
      <c r="CT60" s="118">
        <v>0</v>
      </c>
      <c r="CU60" s="118">
        <v>0</v>
      </c>
      <c r="CV60" s="118">
        <v>938</v>
      </c>
      <c r="CW60" s="118">
        <v>0</v>
      </c>
      <c r="CX60" s="118">
        <v>0</v>
      </c>
      <c r="CY60" s="118">
        <v>0</v>
      </c>
      <c r="CZ60" s="118">
        <v>0</v>
      </c>
      <c r="DA60" s="118">
        <v>0</v>
      </c>
      <c r="DB60" s="118">
        <v>0</v>
      </c>
      <c r="DC60" s="118">
        <v>0</v>
      </c>
      <c r="DD60" s="118">
        <v>0</v>
      </c>
      <c r="DE60" s="118">
        <v>0</v>
      </c>
      <c r="DF60" s="91">
        <v>4606</v>
      </c>
      <c r="DG60" s="119">
        <v>0</v>
      </c>
      <c r="DH60" s="90">
        <v>11018</v>
      </c>
      <c r="DI60" s="90">
        <v>0</v>
      </c>
      <c r="DJ60" s="90">
        <v>0</v>
      </c>
      <c r="DK60" s="90">
        <v>1548</v>
      </c>
      <c r="DL60" s="90">
        <v>74849</v>
      </c>
      <c r="DM60" s="90">
        <v>457</v>
      </c>
      <c r="DN60" s="91">
        <v>87872</v>
      </c>
      <c r="DO60" s="91">
        <v>92478</v>
      </c>
      <c r="DP60" s="91">
        <v>61678</v>
      </c>
      <c r="DQ60" s="91">
        <v>61678</v>
      </c>
      <c r="DR60" s="91">
        <v>70378</v>
      </c>
      <c r="DS60" s="91">
        <v>132056</v>
      </c>
      <c r="DT60" s="91">
        <v>219928</v>
      </c>
      <c r="DU60" s="91">
        <v>224534</v>
      </c>
      <c r="DV60" s="90">
        <v>-9478</v>
      </c>
      <c r="DW60" s="90">
        <v>0</v>
      </c>
      <c r="DX60" s="90">
        <v>-944</v>
      </c>
      <c r="DY60" s="91">
        <v>-10422</v>
      </c>
      <c r="DZ60" s="91">
        <v>-77394</v>
      </c>
      <c r="EA60" s="91">
        <v>-87816</v>
      </c>
      <c r="EB60" s="91">
        <v>132112</v>
      </c>
      <c r="EC60" s="120">
        <v>136718</v>
      </c>
    </row>
    <row r="61" spans="1:133">
      <c r="A61" s="87">
        <v>57</v>
      </c>
      <c r="B61" s="4" t="s">
        <v>27</v>
      </c>
      <c r="C61" s="118">
        <v>1</v>
      </c>
      <c r="D61" s="118">
        <v>0</v>
      </c>
      <c r="E61" s="118">
        <v>0</v>
      </c>
      <c r="F61" s="118">
        <v>0</v>
      </c>
      <c r="G61" s="118">
        <v>0</v>
      </c>
      <c r="H61" s="118">
        <v>0</v>
      </c>
      <c r="I61" s="118">
        <v>0</v>
      </c>
      <c r="J61" s="118">
        <v>0</v>
      </c>
      <c r="K61" s="118">
        <v>0</v>
      </c>
      <c r="L61" s="118">
        <v>0</v>
      </c>
      <c r="M61" s="118">
        <v>0</v>
      </c>
      <c r="N61" s="118">
        <v>0</v>
      </c>
      <c r="O61" s="118">
        <v>0</v>
      </c>
      <c r="P61" s="118">
        <v>0</v>
      </c>
      <c r="Q61" s="118">
        <v>0</v>
      </c>
      <c r="R61" s="118">
        <v>0</v>
      </c>
      <c r="S61" s="118">
        <v>0</v>
      </c>
      <c r="T61" s="118">
        <v>0</v>
      </c>
      <c r="U61" s="118">
        <v>0</v>
      </c>
      <c r="V61" s="118">
        <v>0</v>
      </c>
      <c r="W61" s="118">
        <v>0</v>
      </c>
      <c r="X61" s="118">
        <v>0</v>
      </c>
      <c r="Y61" s="118">
        <v>0</v>
      </c>
      <c r="Z61" s="118">
        <v>0</v>
      </c>
      <c r="AA61" s="118">
        <v>0</v>
      </c>
      <c r="AB61" s="118">
        <v>0</v>
      </c>
      <c r="AC61" s="118">
        <v>0</v>
      </c>
      <c r="AD61" s="118">
        <v>0</v>
      </c>
      <c r="AE61" s="118">
        <v>0</v>
      </c>
      <c r="AF61" s="118">
        <v>0</v>
      </c>
      <c r="AG61" s="118">
        <v>0</v>
      </c>
      <c r="AH61" s="118">
        <v>0</v>
      </c>
      <c r="AI61" s="118">
        <v>1</v>
      </c>
      <c r="AJ61" s="118">
        <v>0</v>
      </c>
      <c r="AK61" s="118">
        <v>0</v>
      </c>
      <c r="AL61" s="118">
        <v>0</v>
      </c>
      <c r="AM61" s="118">
        <v>0</v>
      </c>
      <c r="AN61" s="118">
        <v>0</v>
      </c>
      <c r="AO61" s="118">
        <v>0</v>
      </c>
      <c r="AP61" s="118">
        <v>0</v>
      </c>
      <c r="AQ61" s="118">
        <v>0</v>
      </c>
      <c r="AR61" s="118">
        <v>0</v>
      </c>
      <c r="AS61" s="118">
        <v>0</v>
      </c>
      <c r="AT61" s="118">
        <v>0</v>
      </c>
      <c r="AU61" s="118">
        <v>1003</v>
      </c>
      <c r="AV61" s="118">
        <v>0</v>
      </c>
      <c r="AW61" s="118">
        <v>0</v>
      </c>
      <c r="AX61" s="118">
        <v>0</v>
      </c>
      <c r="AY61" s="118">
        <v>0</v>
      </c>
      <c r="AZ61" s="118">
        <v>0</v>
      </c>
      <c r="BA61" s="118">
        <v>0</v>
      </c>
      <c r="BB61" s="118">
        <v>0</v>
      </c>
      <c r="BC61" s="118">
        <v>0</v>
      </c>
      <c r="BD61" s="118">
        <v>0</v>
      </c>
      <c r="BE61" s="118">
        <v>0</v>
      </c>
      <c r="BF61" s="118">
        <v>80342</v>
      </c>
      <c r="BG61" s="118">
        <v>116931</v>
      </c>
      <c r="BH61" s="118">
        <v>0</v>
      </c>
      <c r="BI61" s="118">
        <v>4669</v>
      </c>
      <c r="BJ61" s="118">
        <v>1</v>
      </c>
      <c r="BK61" s="118">
        <v>0</v>
      </c>
      <c r="BL61" s="118">
        <v>3</v>
      </c>
      <c r="BM61" s="118">
        <v>1</v>
      </c>
      <c r="BN61" s="118">
        <v>1</v>
      </c>
      <c r="BO61" s="118">
        <v>0</v>
      </c>
      <c r="BP61" s="118">
        <v>0</v>
      </c>
      <c r="BQ61" s="118">
        <v>0</v>
      </c>
      <c r="BR61" s="118">
        <v>0</v>
      </c>
      <c r="BS61" s="118">
        <v>1</v>
      </c>
      <c r="BT61" s="118">
        <v>14</v>
      </c>
      <c r="BU61" s="118">
        <v>0</v>
      </c>
      <c r="BV61" s="118">
        <v>0</v>
      </c>
      <c r="BW61" s="118">
        <v>0</v>
      </c>
      <c r="BX61" s="118">
        <v>0</v>
      </c>
      <c r="BY61" s="118">
        <v>0</v>
      </c>
      <c r="BZ61" s="118">
        <v>0</v>
      </c>
      <c r="CA61" s="118">
        <v>0</v>
      </c>
      <c r="CB61" s="118">
        <v>0</v>
      </c>
      <c r="CC61" s="118">
        <v>0</v>
      </c>
      <c r="CD61" s="118">
        <v>0</v>
      </c>
      <c r="CE61" s="118">
        <v>0</v>
      </c>
      <c r="CF61" s="118">
        <v>0</v>
      </c>
      <c r="CG61" s="118">
        <v>0</v>
      </c>
      <c r="CH61" s="118">
        <v>0</v>
      </c>
      <c r="CI61" s="118">
        <v>0</v>
      </c>
      <c r="CJ61" s="118">
        <v>0</v>
      </c>
      <c r="CK61" s="118">
        <v>0</v>
      </c>
      <c r="CL61" s="118">
        <v>2</v>
      </c>
      <c r="CM61" s="118">
        <v>1</v>
      </c>
      <c r="CN61" s="118">
        <v>0</v>
      </c>
      <c r="CO61" s="118">
        <v>1</v>
      </c>
      <c r="CP61" s="118">
        <v>0</v>
      </c>
      <c r="CQ61" s="118">
        <v>0</v>
      </c>
      <c r="CR61" s="118">
        <v>0</v>
      </c>
      <c r="CS61" s="118">
        <v>0</v>
      </c>
      <c r="CT61" s="118">
        <v>0</v>
      </c>
      <c r="CU61" s="118">
        <v>0</v>
      </c>
      <c r="CV61" s="118">
        <v>37876</v>
      </c>
      <c r="CW61" s="118">
        <v>0</v>
      </c>
      <c r="CX61" s="118">
        <v>0</v>
      </c>
      <c r="CY61" s="118">
        <v>0</v>
      </c>
      <c r="CZ61" s="118">
        <v>0</v>
      </c>
      <c r="DA61" s="118">
        <v>1</v>
      </c>
      <c r="DB61" s="118">
        <v>0</v>
      </c>
      <c r="DC61" s="118">
        <v>0</v>
      </c>
      <c r="DD61" s="118">
        <v>0</v>
      </c>
      <c r="DE61" s="118">
        <v>0</v>
      </c>
      <c r="DF61" s="91">
        <v>240849</v>
      </c>
      <c r="DG61" s="119">
        <v>0</v>
      </c>
      <c r="DH61" s="90">
        <v>245</v>
      </c>
      <c r="DI61" s="90">
        <v>0</v>
      </c>
      <c r="DJ61" s="90">
        <v>0</v>
      </c>
      <c r="DK61" s="90">
        <v>0</v>
      </c>
      <c r="DL61" s="90">
        <v>0</v>
      </c>
      <c r="DM61" s="90">
        <v>-1859</v>
      </c>
      <c r="DN61" s="91">
        <v>-1614</v>
      </c>
      <c r="DO61" s="91">
        <v>239235</v>
      </c>
      <c r="DP61" s="91">
        <v>148312</v>
      </c>
      <c r="DQ61" s="91">
        <v>148312</v>
      </c>
      <c r="DR61" s="91">
        <v>130567</v>
      </c>
      <c r="DS61" s="91">
        <v>278879</v>
      </c>
      <c r="DT61" s="91">
        <v>277265</v>
      </c>
      <c r="DU61" s="91">
        <v>518114</v>
      </c>
      <c r="DV61" s="90">
        <v>-11927</v>
      </c>
      <c r="DW61" s="90">
        <v>0</v>
      </c>
      <c r="DX61" s="90">
        <v>-1192</v>
      </c>
      <c r="DY61" s="91">
        <v>-13119</v>
      </c>
      <c r="DZ61" s="91">
        <v>-196079</v>
      </c>
      <c r="EA61" s="91">
        <v>-209198</v>
      </c>
      <c r="EB61" s="91">
        <v>68067</v>
      </c>
      <c r="EC61" s="120">
        <v>308916</v>
      </c>
    </row>
    <row r="62" spans="1:133">
      <c r="A62" s="87">
        <v>58</v>
      </c>
      <c r="B62" s="4" t="s">
        <v>28</v>
      </c>
      <c r="C62" s="118">
        <v>0</v>
      </c>
      <c r="D62" s="118">
        <v>0</v>
      </c>
      <c r="E62" s="118">
        <v>0</v>
      </c>
      <c r="F62" s="118">
        <v>0</v>
      </c>
      <c r="G62" s="118">
        <v>1940</v>
      </c>
      <c r="H62" s="118">
        <v>0</v>
      </c>
      <c r="I62" s="118">
        <v>1</v>
      </c>
      <c r="J62" s="118">
        <v>0</v>
      </c>
      <c r="K62" s="118">
        <v>0</v>
      </c>
      <c r="L62" s="118">
        <v>0</v>
      </c>
      <c r="M62" s="118">
        <v>0</v>
      </c>
      <c r="N62" s="118">
        <v>0</v>
      </c>
      <c r="O62" s="118">
        <v>0</v>
      </c>
      <c r="P62" s="118">
        <v>0</v>
      </c>
      <c r="Q62" s="118">
        <v>0</v>
      </c>
      <c r="R62" s="118">
        <v>0</v>
      </c>
      <c r="S62" s="118">
        <v>0</v>
      </c>
      <c r="T62" s="118">
        <v>0</v>
      </c>
      <c r="U62" s="118">
        <v>0</v>
      </c>
      <c r="V62" s="118">
        <v>0</v>
      </c>
      <c r="W62" s="118">
        <v>0</v>
      </c>
      <c r="X62" s="118">
        <v>0</v>
      </c>
      <c r="Y62" s="118">
        <v>0</v>
      </c>
      <c r="Z62" s="118">
        <v>0</v>
      </c>
      <c r="AA62" s="118">
        <v>0</v>
      </c>
      <c r="AB62" s="118">
        <v>0</v>
      </c>
      <c r="AC62" s="118">
        <v>0</v>
      </c>
      <c r="AD62" s="118">
        <v>0</v>
      </c>
      <c r="AE62" s="118">
        <v>0</v>
      </c>
      <c r="AF62" s="118">
        <v>0</v>
      </c>
      <c r="AG62" s="118">
        <v>0</v>
      </c>
      <c r="AH62" s="118">
        <v>0</v>
      </c>
      <c r="AI62" s="118">
        <v>0</v>
      </c>
      <c r="AJ62" s="118">
        <v>0</v>
      </c>
      <c r="AK62" s="118">
        <v>0</v>
      </c>
      <c r="AL62" s="118">
        <v>0</v>
      </c>
      <c r="AM62" s="118">
        <v>0</v>
      </c>
      <c r="AN62" s="118">
        <v>0</v>
      </c>
      <c r="AO62" s="118">
        <v>0</v>
      </c>
      <c r="AP62" s="118">
        <v>0</v>
      </c>
      <c r="AQ62" s="118">
        <v>0</v>
      </c>
      <c r="AR62" s="118">
        <v>0</v>
      </c>
      <c r="AS62" s="118">
        <v>0</v>
      </c>
      <c r="AT62" s="118">
        <v>0</v>
      </c>
      <c r="AU62" s="118">
        <v>0</v>
      </c>
      <c r="AV62" s="118">
        <v>0</v>
      </c>
      <c r="AW62" s="118">
        <v>0</v>
      </c>
      <c r="AX62" s="118">
        <v>0</v>
      </c>
      <c r="AY62" s="118">
        <v>0</v>
      </c>
      <c r="AZ62" s="118">
        <v>0</v>
      </c>
      <c r="BA62" s="118">
        <v>0</v>
      </c>
      <c r="BB62" s="118">
        <v>0</v>
      </c>
      <c r="BC62" s="118">
        <v>0</v>
      </c>
      <c r="BD62" s="118">
        <v>0</v>
      </c>
      <c r="BE62" s="118">
        <v>0</v>
      </c>
      <c r="BF62" s="118">
        <v>0</v>
      </c>
      <c r="BG62" s="118">
        <v>0</v>
      </c>
      <c r="BH62" s="118">
        <v>52268</v>
      </c>
      <c r="BI62" s="118">
        <v>0</v>
      </c>
      <c r="BJ62" s="118">
        <v>0</v>
      </c>
      <c r="BK62" s="118">
        <v>0</v>
      </c>
      <c r="BL62" s="118">
        <v>0</v>
      </c>
      <c r="BM62" s="118">
        <v>0</v>
      </c>
      <c r="BN62" s="118">
        <v>0</v>
      </c>
      <c r="BO62" s="118">
        <v>0</v>
      </c>
      <c r="BP62" s="118">
        <v>0</v>
      </c>
      <c r="BQ62" s="118">
        <v>0</v>
      </c>
      <c r="BR62" s="118">
        <v>0</v>
      </c>
      <c r="BS62" s="118">
        <v>0</v>
      </c>
      <c r="BT62" s="118">
        <v>0</v>
      </c>
      <c r="BU62" s="118">
        <v>0</v>
      </c>
      <c r="BV62" s="118">
        <v>0</v>
      </c>
      <c r="BW62" s="118">
        <v>0</v>
      </c>
      <c r="BX62" s="118">
        <v>0</v>
      </c>
      <c r="BY62" s="118">
        <v>0</v>
      </c>
      <c r="BZ62" s="118">
        <v>0</v>
      </c>
      <c r="CA62" s="118">
        <v>8253</v>
      </c>
      <c r="CB62" s="118">
        <v>0</v>
      </c>
      <c r="CC62" s="118">
        <v>0</v>
      </c>
      <c r="CD62" s="118">
        <v>0</v>
      </c>
      <c r="CE62" s="118">
        <v>550</v>
      </c>
      <c r="CF62" s="118">
        <v>0</v>
      </c>
      <c r="CG62" s="118">
        <v>0</v>
      </c>
      <c r="CH62" s="118">
        <v>0</v>
      </c>
      <c r="CI62" s="118">
        <v>0</v>
      </c>
      <c r="CJ62" s="118">
        <v>0</v>
      </c>
      <c r="CK62" s="118">
        <v>0</v>
      </c>
      <c r="CL62" s="118">
        <v>1541</v>
      </c>
      <c r="CM62" s="118">
        <v>114</v>
      </c>
      <c r="CN62" s="118">
        <v>54</v>
      </c>
      <c r="CO62" s="118">
        <v>0</v>
      </c>
      <c r="CP62" s="118">
        <v>0</v>
      </c>
      <c r="CQ62" s="118">
        <v>0</v>
      </c>
      <c r="CR62" s="118">
        <v>0</v>
      </c>
      <c r="CS62" s="118">
        <v>0</v>
      </c>
      <c r="CT62" s="118">
        <v>4</v>
      </c>
      <c r="CU62" s="118">
        <v>0</v>
      </c>
      <c r="CV62" s="118">
        <v>0</v>
      </c>
      <c r="CW62" s="118">
        <v>2</v>
      </c>
      <c r="CX62" s="118">
        <v>0</v>
      </c>
      <c r="CY62" s="118">
        <v>0</v>
      </c>
      <c r="CZ62" s="118">
        <v>0</v>
      </c>
      <c r="DA62" s="118">
        <v>3</v>
      </c>
      <c r="DB62" s="118">
        <v>0</v>
      </c>
      <c r="DC62" s="118">
        <v>0</v>
      </c>
      <c r="DD62" s="118">
        <v>0</v>
      </c>
      <c r="DE62" s="118">
        <v>0</v>
      </c>
      <c r="DF62" s="91">
        <v>64730</v>
      </c>
      <c r="DG62" s="119">
        <v>0</v>
      </c>
      <c r="DH62" s="90">
        <v>1393</v>
      </c>
      <c r="DI62" s="90">
        <v>0</v>
      </c>
      <c r="DJ62" s="90">
        <v>0</v>
      </c>
      <c r="DK62" s="90">
        <v>7064</v>
      </c>
      <c r="DL62" s="90">
        <v>7486</v>
      </c>
      <c r="DM62" s="90">
        <v>-2148</v>
      </c>
      <c r="DN62" s="91">
        <v>13795</v>
      </c>
      <c r="DO62" s="91">
        <v>78525</v>
      </c>
      <c r="DP62" s="91">
        <v>60664</v>
      </c>
      <c r="DQ62" s="91">
        <v>60664</v>
      </c>
      <c r="DR62" s="91">
        <v>182289</v>
      </c>
      <c r="DS62" s="91">
        <v>242953</v>
      </c>
      <c r="DT62" s="91">
        <v>256748</v>
      </c>
      <c r="DU62" s="91">
        <v>321478</v>
      </c>
      <c r="DV62" s="90">
        <v>-3450</v>
      </c>
      <c r="DW62" s="90">
        <v>0</v>
      </c>
      <c r="DX62" s="90">
        <v>-195</v>
      </c>
      <c r="DY62" s="91">
        <v>-3645</v>
      </c>
      <c r="DZ62" s="91">
        <v>-27617</v>
      </c>
      <c r="EA62" s="91">
        <v>-31262</v>
      </c>
      <c r="EB62" s="91">
        <v>225486</v>
      </c>
      <c r="EC62" s="120">
        <v>290216</v>
      </c>
    </row>
    <row r="63" spans="1:133">
      <c r="A63" s="87">
        <v>59</v>
      </c>
      <c r="B63" s="4" t="s">
        <v>138</v>
      </c>
      <c r="C63" s="118">
        <v>0</v>
      </c>
      <c r="D63" s="118">
        <v>0</v>
      </c>
      <c r="E63" s="118">
        <v>0</v>
      </c>
      <c r="F63" s="118">
        <v>0</v>
      </c>
      <c r="G63" s="118">
        <v>0</v>
      </c>
      <c r="H63" s="118">
        <v>0</v>
      </c>
      <c r="I63" s="118">
        <v>0</v>
      </c>
      <c r="J63" s="118">
        <v>0</v>
      </c>
      <c r="K63" s="118">
        <v>0</v>
      </c>
      <c r="L63" s="118">
        <v>0</v>
      </c>
      <c r="M63" s="118">
        <v>0</v>
      </c>
      <c r="N63" s="118">
        <v>0</v>
      </c>
      <c r="O63" s="118">
        <v>0</v>
      </c>
      <c r="P63" s="118">
        <v>0</v>
      </c>
      <c r="Q63" s="118">
        <v>0</v>
      </c>
      <c r="R63" s="118">
        <v>0</v>
      </c>
      <c r="S63" s="118">
        <v>0</v>
      </c>
      <c r="T63" s="118">
        <v>0</v>
      </c>
      <c r="U63" s="118">
        <v>0</v>
      </c>
      <c r="V63" s="118">
        <v>0</v>
      </c>
      <c r="W63" s="118">
        <v>0</v>
      </c>
      <c r="X63" s="118">
        <v>0</v>
      </c>
      <c r="Y63" s="118">
        <v>0</v>
      </c>
      <c r="Z63" s="118">
        <v>0</v>
      </c>
      <c r="AA63" s="118">
        <v>0</v>
      </c>
      <c r="AB63" s="118">
        <v>0</v>
      </c>
      <c r="AC63" s="118">
        <v>0</v>
      </c>
      <c r="AD63" s="118">
        <v>0</v>
      </c>
      <c r="AE63" s="118">
        <v>0</v>
      </c>
      <c r="AF63" s="118">
        <v>0</v>
      </c>
      <c r="AG63" s="118">
        <v>0</v>
      </c>
      <c r="AH63" s="118">
        <v>0</v>
      </c>
      <c r="AI63" s="118">
        <v>0</v>
      </c>
      <c r="AJ63" s="118">
        <v>0</v>
      </c>
      <c r="AK63" s="118">
        <v>0</v>
      </c>
      <c r="AL63" s="118">
        <v>0</v>
      </c>
      <c r="AM63" s="118">
        <v>0</v>
      </c>
      <c r="AN63" s="118">
        <v>0</v>
      </c>
      <c r="AO63" s="118">
        <v>0</v>
      </c>
      <c r="AP63" s="118">
        <v>0</v>
      </c>
      <c r="AQ63" s="118">
        <v>0</v>
      </c>
      <c r="AR63" s="118">
        <v>0</v>
      </c>
      <c r="AS63" s="118">
        <v>0</v>
      </c>
      <c r="AT63" s="118">
        <v>0</v>
      </c>
      <c r="AU63" s="118">
        <v>0</v>
      </c>
      <c r="AV63" s="118">
        <v>0</v>
      </c>
      <c r="AW63" s="118">
        <v>0</v>
      </c>
      <c r="AX63" s="118">
        <v>0</v>
      </c>
      <c r="AY63" s="118">
        <v>0</v>
      </c>
      <c r="AZ63" s="118">
        <v>0</v>
      </c>
      <c r="BA63" s="118">
        <v>0</v>
      </c>
      <c r="BB63" s="118">
        <v>0</v>
      </c>
      <c r="BC63" s="118">
        <v>0</v>
      </c>
      <c r="BD63" s="118">
        <v>0</v>
      </c>
      <c r="BE63" s="118">
        <v>0</v>
      </c>
      <c r="BF63" s="118">
        <v>0</v>
      </c>
      <c r="BG63" s="118">
        <v>0</v>
      </c>
      <c r="BH63" s="118">
        <v>0</v>
      </c>
      <c r="BI63" s="118">
        <v>156748</v>
      </c>
      <c r="BJ63" s="118">
        <v>0</v>
      </c>
      <c r="BK63" s="118">
        <v>0</v>
      </c>
      <c r="BL63" s="118">
        <v>0</v>
      </c>
      <c r="BM63" s="118">
        <v>0</v>
      </c>
      <c r="BN63" s="118">
        <v>0</v>
      </c>
      <c r="BO63" s="118">
        <v>0</v>
      </c>
      <c r="BP63" s="118">
        <v>0</v>
      </c>
      <c r="BQ63" s="118">
        <v>0</v>
      </c>
      <c r="BR63" s="118">
        <v>0</v>
      </c>
      <c r="BS63" s="118">
        <v>0</v>
      </c>
      <c r="BT63" s="118">
        <v>0</v>
      </c>
      <c r="BU63" s="118">
        <v>0</v>
      </c>
      <c r="BV63" s="118">
        <v>0</v>
      </c>
      <c r="BW63" s="118">
        <v>0</v>
      </c>
      <c r="BX63" s="118">
        <v>0</v>
      </c>
      <c r="BY63" s="118">
        <v>16502</v>
      </c>
      <c r="BZ63" s="118">
        <v>0</v>
      </c>
      <c r="CA63" s="118">
        <v>0</v>
      </c>
      <c r="CB63" s="118">
        <v>6023</v>
      </c>
      <c r="CC63" s="118">
        <v>0</v>
      </c>
      <c r="CD63" s="118">
        <v>0</v>
      </c>
      <c r="CE63" s="118">
        <v>580</v>
      </c>
      <c r="CF63" s="118">
        <v>0</v>
      </c>
      <c r="CG63" s="118">
        <v>0</v>
      </c>
      <c r="CH63" s="118">
        <v>0</v>
      </c>
      <c r="CI63" s="118">
        <v>0</v>
      </c>
      <c r="CJ63" s="118">
        <v>0</v>
      </c>
      <c r="CK63" s="118">
        <v>0</v>
      </c>
      <c r="CL63" s="118">
        <v>8375</v>
      </c>
      <c r="CM63" s="118">
        <v>0</v>
      </c>
      <c r="CN63" s="118">
        <v>0</v>
      </c>
      <c r="CO63" s="118">
        <v>0</v>
      </c>
      <c r="CP63" s="118">
        <v>0</v>
      </c>
      <c r="CQ63" s="118">
        <v>0</v>
      </c>
      <c r="CR63" s="118">
        <v>0</v>
      </c>
      <c r="CS63" s="118">
        <v>0</v>
      </c>
      <c r="CT63" s="118">
        <v>0</v>
      </c>
      <c r="CU63" s="118">
        <v>0</v>
      </c>
      <c r="CV63" s="118">
        <v>2671</v>
      </c>
      <c r="CW63" s="118">
        <v>19</v>
      </c>
      <c r="CX63" s="118">
        <v>0</v>
      </c>
      <c r="CY63" s="118">
        <v>0</v>
      </c>
      <c r="CZ63" s="118">
        <v>0</v>
      </c>
      <c r="DA63" s="118">
        <v>1</v>
      </c>
      <c r="DB63" s="118">
        <v>0</v>
      </c>
      <c r="DC63" s="118">
        <v>179</v>
      </c>
      <c r="DD63" s="118">
        <v>0</v>
      </c>
      <c r="DE63" s="118">
        <v>0</v>
      </c>
      <c r="DF63" s="91">
        <v>191098</v>
      </c>
      <c r="DG63" s="119">
        <v>0</v>
      </c>
      <c r="DH63" s="90">
        <v>3342</v>
      </c>
      <c r="DI63" s="90">
        <v>0</v>
      </c>
      <c r="DJ63" s="90">
        <v>0</v>
      </c>
      <c r="DK63" s="90">
        <v>14352</v>
      </c>
      <c r="DL63" s="90">
        <v>34988</v>
      </c>
      <c r="DM63" s="90">
        <v>14361</v>
      </c>
      <c r="DN63" s="91">
        <v>67043</v>
      </c>
      <c r="DO63" s="91">
        <v>258141</v>
      </c>
      <c r="DP63" s="91">
        <v>65373</v>
      </c>
      <c r="DQ63" s="91">
        <v>65373</v>
      </c>
      <c r="DR63" s="91">
        <v>302621</v>
      </c>
      <c r="DS63" s="91">
        <v>367994</v>
      </c>
      <c r="DT63" s="91">
        <v>435037</v>
      </c>
      <c r="DU63" s="91">
        <v>626135</v>
      </c>
      <c r="DV63" s="90">
        <v>-65013</v>
      </c>
      <c r="DW63" s="90">
        <v>0</v>
      </c>
      <c r="DX63" s="90">
        <v>-5860</v>
      </c>
      <c r="DY63" s="91">
        <v>-70873</v>
      </c>
      <c r="DZ63" s="91">
        <v>-96231</v>
      </c>
      <c r="EA63" s="91">
        <v>-167104</v>
      </c>
      <c r="EB63" s="91">
        <v>267933</v>
      </c>
      <c r="EC63" s="120">
        <v>459031</v>
      </c>
    </row>
    <row r="64" spans="1:133">
      <c r="A64" s="87">
        <v>60</v>
      </c>
      <c r="B64" s="4" t="s">
        <v>139</v>
      </c>
      <c r="C64" s="118">
        <v>5</v>
      </c>
      <c r="D64" s="118">
        <v>1</v>
      </c>
      <c r="E64" s="118">
        <v>1</v>
      </c>
      <c r="F64" s="118">
        <v>1</v>
      </c>
      <c r="G64" s="118">
        <v>243</v>
      </c>
      <c r="H64" s="118">
        <v>0</v>
      </c>
      <c r="I64" s="118">
        <v>7</v>
      </c>
      <c r="J64" s="118">
        <v>639</v>
      </c>
      <c r="K64" s="118">
        <v>544</v>
      </c>
      <c r="L64" s="118">
        <v>3</v>
      </c>
      <c r="M64" s="118">
        <v>0</v>
      </c>
      <c r="N64" s="118">
        <v>42</v>
      </c>
      <c r="O64" s="118">
        <v>765</v>
      </c>
      <c r="P64" s="118">
        <v>76</v>
      </c>
      <c r="Q64" s="118">
        <v>234</v>
      </c>
      <c r="R64" s="118">
        <v>119</v>
      </c>
      <c r="S64" s="118">
        <v>48</v>
      </c>
      <c r="T64" s="118">
        <v>4</v>
      </c>
      <c r="U64" s="118">
        <v>0</v>
      </c>
      <c r="V64" s="118">
        <v>1</v>
      </c>
      <c r="W64" s="118">
        <v>0</v>
      </c>
      <c r="X64" s="118">
        <v>216</v>
      </c>
      <c r="Y64" s="118">
        <v>6</v>
      </c>
      <c r="Z64" s="118">
        <v>53</v>
      </c>
      <c r="AA64" s="118">
        <v>65</v>
      </c>
      <c r="AB64" s="118">
        <v>286</v>
      </c>
      <c r="AC64" s="118">
        <v>0</v>
      </c>
      <c r="AD64" s="118">
        <v>8</v>
      </c>
      <c r="AE64" s="118">
        <v>84</v>
      </c>
      <c r="AF64" s="118">
        <v>32</v>
      </c>
      <c r="AG64" s="118">
        <v>55</v>
      </c>
      <c r="AH64" s="118">
        <v>262</v>
      </c>
      <c r="AI64" s="118">
        <v>17</v>
      </c>
      <c r="AJ64" s="118">
        <v>28</v>
      </c>
      <c r="AK64" s="118">
        <v>194</v>
      </c>
      <c r="AL64" s="118">
        <v>2</v>
      </c>
      <c r="AM64" s="118">
        <v>1899</v>
      </c>
      <c r="AN64" s="118">
        <v>175</v>
      </c>
      <c r="AO64" s="118">
        <v>8</v>
      </c>
      <c r="AP64" s="118">
        <v>0</v>
      </c>
      <c r="AQ64" s="118">
        <v>139</v>
      </c>
      <c r="AR64" s="118">
        <v>7</v>
      </c>
      <c r="AS64" s="118">
        <v>63</v>
      </c>
      <c r="AT64" s="118">
        <v>61</v>
      </c>
      <c r="AU64" s="118">
        <v>1198</v>
      </c>
      <c r="AV64" s="118">
        <v>340</v>
      </c>
      <c r="AW64" s="118">
        <v>71</v>
      </c>
      <c r="AX64" s="118">
        <v>130</v>
      </c>
      <c r="AY64" s="118">
        <v>2021</v>
      </c>
      <c r="AZ64" s="118">
        <v>14</v>
      </c>
      <c r="BA64" s="118">
        <v>363</v>
      </c>
      <c r="BB64" s="118">
        <v>61</v>
      </c>
      <c r="BC64" s="118">
        <v>611</v>
      </c>
      <c r="BD64" s="118">
        <v>42</v>
      </c>
      <c r="BE64" s="118">
        <v>0</v>
      </c>
      <c r="BF64" s="118">
        <v>37</v>
      </c>
      <c r="BG64" s="118">
        <v>143</v>
      </c>
      <c r="BH64" s="118">
        <v>105</v>
      </c>
      <c r="BI64" s="118">
        <v>73</v>
      </c>
      <c r="BJ64" s="118">
        <v>5871</v>
      </c>
      <c r="BK64" s="118">
        <v>1</v>
      </c>
      <c r="BL64" s="118">
        <v>1513</v>
      </c>
      <c r="BM64" s="118">
        <v>1740</v>
      </c>
      <c r="BN64" s="118">
        <v>1018</v>
      </c>
      <c r="BO64" s="118">
        <v>789</v>
      </c>
      <c r="BP64" s="118">
        <v>15</v>
      </c>
      <c r="BQ64" s="118">
        <v>1</v>
      </c>
      <c r="BR64" s="118">
        <v>157</v>
      </c>
      <c r="BS64" s="118">
        <v>112</v>
      </c>
      <c r="BT64" s="118">
        <v>965</v>
      </c>
      <c r="BU64" s="118">
        <v>233</v>
      </c>
      <c r="BV64" s="118">
        <v>16</v>
      </c>
      <c r="BW64" s="118">
        <v>6</v>
      </c>
      <c r="BX64" s="118">
        <v>0</v>
      </c>
      <c r="BY64" s="118">
        <v>8</v>
      </c>
      <c r="BZ64" s="118">
        <v>197</v>
      </c>
      <c r="CA64" s="118">
        <v>66</v>
      </c>
      <c r="CB64" s="118">
        <v>1</v>
      </c>
      <c r="CC64" s="118">
        <v>3</v>
      </c>
      <c r="CD64" s="118">
        <v>5</v>
      </c>
      <c r="CE64" s="118">
        <v>54</v>
      </c>
      <c r="CF64" s="118">
        <v>4</v>
      </c>
      <c r="CG64" s="118">
        <v>793</v>
      </c>
      <c r="CH64" s="118">
        <v>125</v>
      </c>
      <c r="CI64" s="118">
        <v>4186</v>
      </c>
      <c r="CJ64" s="118">
        <v>40</v>
      </c>
      <c r="CK64" s="118">
        <v>252</v>
      </c>
      <c r="CL64" s="118">
        <v>1721</v>
      </c>
      <c r="CM64" s="118">
        <v>2810</v>
      </c>
      <c r="CN64" s="118">
        <v>6085</v>
      </c>
      <c r="CO64" s="118">
        <v>498</v>
      </c>
      <c r="CP64" s="118">
        <v>13</v>
      </c>
      <c r="CQ64" s="118">
        <v>1405</v>
      </c>
      <c r="CR64" s="118">
        <v>817</v>
      </c>
      <c r="CS64" s="118">
        <v>887</v>
      </c>
      <c r="CT64" s="118">
        <v>2735</v>
      </c>
      <c r="CU64" s="118">
        <v>81</v>
      </c>
      <c r="CV64" s="118">
        <v>290</v>
      </c>
      <c r="CW64" s="118">
        <v>3194</v>
      </c>
      <c r="CX64" s="118">
        <v>287</v>
      </c>
      <c r="CY64" s="118">
        <v>1313</v>
      </c>
      <c r="CZ64" s="118">
        <v>765</v>
      </c>
      <c r="DA64" s="118">
        <v>1621</v>
      </c>
      <c r="DB64" s="118">
        <v>0</v>
      </c>
      <c r="DC64" s="118">
        <v>1924</v>
      </c>
      <c r="DD64" s="118">
        <v>7035</v>
      </c>
      <c r="DE64" s="118">
        <v>55</v>
      </c>
      <c r="DF64" s="91">
        <v>63309</v>
      </c>
      <c r="DG64" s="119">
        <v>6282</v>
      </c>
      <c r="DH64" s="90">
        <v>49224</v>
      </c>
      <c r="DI64" s="90">
        <v>1</v>
      </c>
      <c r="DJ64" s="90">
        <v>0</v>
      </c>
      <c r="DK64" s="90">
        <v>3072</v>
      </c>
      <c r="DL64" s="90">
        <v>35187</v>
      </c>
      <c r="DM64" s="90">
        <v>-10685</v>
      </c>
      <c r="DN64" s="91">
        <v>83081</v>
      </c>
      <c r="DO64" s="91">
        <v>146390</v>
      </c>
      <c r="DP64" s="91">
        <v>15119</v>
      </c>
      <c r="DQ64" s="91">
        <v>15119</v>
      </c>
      <c r="DR64" s="91">
        <v>112544</v>
      </c>
      <c r="DS64" s="91">
        <v>127663</v>
      </c>
      <c r="DT64" s="91">
        <v>210744</v>
      </c>
      <c r="DU64" s="91">
        <v>274053</v>
      </c>
      <c r="DV64" s="90">
        <v>-42958</v>
      </c>
      <c r="DW64" s="90">
        <v>-405</v>
      </c>
      <c r="DX64" s="90">
        <v>-4102</v>
      </c>
      <c r="DY64" s="91">
        <v>-47465</v>
      </c>
      <c r="DZ64" s="91">
        <v>-27268</v>
      </c>
      <c r="EA64" s="91">
        <v>-74733</v>
      </c>
      <c r="EB64" s="91">
        <v>136011</v>
      </c>
      <c r="EC64" s="120">
        <v>199320</v>
      </c>
    </row>
    <row r="65" spans="1:133">
      <c r="A65" s="87">
        <v>61</v>
      </c>
      <c r="B65" s="4" t="s">
        <v>29</v>
      </c>
      <c r="C65" s="118">
        <v>32</v>
      </c>
      <c r="D65" s="118">
        <v>88</v>
      </c>
      <c r="E65" s="118">
        <v>0</v>
      </c>
      <c r="F65" s="118">
        <v>9</v>
      </c>
      <c r="G65" s="118">
        <v>0</v>
      </c>
      <c r="H65" s="118">
        <v>0</v>
      </c>
      <c r="I65" s="118">
        <v>0</v>
      </c>
      <c r="J65" s="118">
        <v>52</v>
      </c>
      <c r="K65" s="118">
        <v>712</v>
      </c>
      <c r="L65" s="118">
        <v>111</v>
      </c>
      <c r="M65" s="118">
        <v>0</v>
      </c>
      <c r="N65" s="118">
        <v>16</v>
      </c>
      <c r="O65" s="118">
        <v>0</v>
      </c>
      <c r="P65" s="118">
        <v>313</v>
      </c>
      <c r="Q65" s="118">
        <v>0</v>
      </c>
      <c r="R65" s="118">
        <v>3548</v>
      </c>
      <c r="S65" s="118">
        <v>0</v>
      </c>
      <c r="T65" s="118">
        <v>0</v>
      </c>
      <c r="U65" s="118">
        <v>369</v>
      </c>
      <c r="V65" s="118">
        <v>1015</v>
      </c>
      <c r="W65" s="118">
        <v>0</v>
      </c>
      <c r="X65" s="118">
        <v>393</v>
      </c>
      <c r="Y65" s="118">
        <v>0</v>
      </c>
      <c r="Z65" s="118">
        <v>141</v>
      </c>
      <c r="AA65" s="118">
        <v>1</v>
      </c>
      <c r="AB65" s="118">
        <v>16</v>
      </c>
      <c r="AC65" s="118">
        <v>3</v>
      </c>
      <c r="AD65" s="118">
        <v>993</v>
      </c>
      <c r="AE65" s="118">
        <v>1969</v>
      </c>
      <c r="AF65" s="118">
        <v>6</v>
      </c>
      <c r="AG65" s="118">
        <v>0</v>
      </c>
      <c r="AH65" s="118">
        <v>917</v>
      </c>
      <c r="AI65" s="118">
        <v>328</v>
      </c>
      <c r="AJ65" s="118">
        <v>62</v>
      </c>
      <c r="AK65" s="118">
        <v>649</v>
      </c>
      <c r="AL65" s="118">
        <v>10917</v>
      </c>
      <c r="AM65" s="118">
        <v>4117</v>
      </c>
      <c r="AN65" s="118">
        <v>505</v>
      </c>
      <c r="AO65" s="118">
        <v>26</v>
      </c>
      <c r="AP65" s="118">
        <v>5773</v>
      </c>
      <c r="AQ65" s="118">
        <v>642</v>
      </c>
      <c r="AR65" s="118">
        <v>0</v>
      </c>
      <c r="AS65" s="118">
        <v>95</v>
      </c>
      <c r="AT65" s="118">
        <v>0</v>
      </c>
      <c r="AU65" s="118">
        <v>0</v>
      </c>
      <c r="AV65" s="118">
        <v>0</v>
      </c>
      <c r="AW65" s="118">
        <v>88</v>
      </c>
      <c r="AX65" s="118">
        <v>0</v>
      </c>
      <c r="AY65" s="118">
        <v>0</v>
      </c>
      <c r="AZ65" s="118">
        <v>0</v>
      </c>
      <c r="BA65" s="118">
        <v>0</v>
      </c>
      <c r="BB65" s="118">
        <v>6</v>
      </c>
      <c r="BC65" s="118">
        <v>0</v>
      </c>
      <c r="BD65" s="118">
        <v>0</v>
      </c>
      <c r="BE65" s="118">
        <v>0</v>
      </c>
      <c r="BF65" s="118">
        <v>0</v>
      </c>
      <c r="BG65" s="118">
        <v>93</v>
      </c>
      <c r="BH65" s="118">
        <v>0</v>
      </c>
      <c r="BI65" s="118">
        <v>0</v>
      </c>
      <c r="BJ65" s="118">
        <v>40</v>
      </c>
      <c r="BK65" s="118">
        <v>0</v>
      </c>
      <c r="BL65" s="118">
        <v>0</v>
      </c>
      <c r="BM65" s="118">
        <v>0</v>
      </c>
      <c r="BN65" s="118">
        <v>64</v>
      </c>
      <c r="BO65" s="118">
        <v>3</v>
      </c>
      <c r="BP65" s="118">
        <v>6631</v>
      </c>
      <c r="BQ65" s="118">
        <v>1456</v>
      </c>
      <c r="BR65" s="118">
        <v>0</v>
      </c>
      <c r="BS65" s="118">
        <v>0</v>
      </c>
      <c r="BT65" s="118">
        <v>0</v>
      </c>
      <c r="BU65" s="118">
        <v>0</v>
      </c>
      <c r="BV65" s="118">
        <v>0</v>
      </c>
      <c r="BW65" s="118">
        <v>0</v>
      </c>
      <c r="BX65" s="118">
        <v>0</v>
      </c>
      <c r="BY65" s="118">
        <v>0</v>
      </c>
      <c r="BZ65" s="118">
        <v>186</v>
      </c>
      <c r="CA65" s="118">
        <v>0</v>
      </c>
      <c r="CB65" s="118">
        <v>0</v>
      </c>
      <c r="CC65" s="118">
        <v>0</v>
      </c>
      <c r="CD65" s="118">
        <v>0</v>
      </c>
      <c r="CE65" s="118">
        <v>0</v>
      </c>
      <c r="CF65" s="118">
        <v>0</v>
      </c>
      <c r="CG65" s="118">
        <v>0</v>
      </c>
      <c r="CH65" s="118">
        <v>0</v>
      </c>
      <c r="CI65" s="118">
        <v>0</v>
      </c>
      <c r="CJ65" s="118">
        <v>0</v>
      </c>
      <c r="CK65" s="118">
        <v>0</v>
      </c>
      <c r="CL65" s="118">
        <v>0</v>
      </c>
      <c r="CM65" s="118">
        <v>0</v>
      </c>
      <c r="CN65" s="118">
        <v>0</v>
      </c>
      <c r="CO65" s="118">
        <v>0</v>
      </c>
      <c r="CP65" s="118">
        <v>0</v>
      </c>
      <c r="CQ65" s="118">
        <v>0</v>
      </c>
      <c r="CR65" s="118">
        <v>0</v>
      </c>
      <c r="CS65" s="118">
        <v>0</v>
      </c>
      <c r="CT65" s="118">
        <v>0</v>
      </c>
      <c r="CU65" s="118">
        <v>0</v>
      </c>
      <c r="CV65" s="118">
        <v>0</v>
      </c>
      <c r="CW65" s="118">
        <v>0</v>
      </c>
      <c r="CX65" s="118">
        <v>0</v>
      </c>
      <c r="CY65" s="118">
        <v>47</v>
      </c>
      <c r="CZ65" s="118">
        <v>0</v>
      </c>
      <c r="DA65" s="118">
        <v>0</v>
      </c>
      <c r="DB65" s="118">
        <v>0</v>
      </c>
      <c r="DC65" s="118">
        <v>0</v>
      </c>
      <c r="DD65" s="118">
        <v>0</v>
      </c>
      <c r="DE65" s="118">
        <v>0</v>
      </c>
      <c r="DF65" s="91">
        <v>42432</v>
      </c>
      <c r="DG65" s="119">
        <v>0</v>
      </c>
      <c r="DH65" s="90">
        <v>2795</v>
      </c>
      <c r="DI65" s="90">
        <v>0</v>
      </c>
      <c r="DJ65" s="90">
        <v>0</v>
      </c>
      <c r="DK65" s="90">
        <v>0</v>
      </c>
      <c r="DL65" s="90">
        <v>0</v>
      </c>
      <c r="DM65" s="90">
        <v>0</v>
      </c>
      <c r="DN65" s="91">
        <v>2795</v>
      </c>
      <c r="DO65" s="91">
        <v>45227</v>
      </c>
      <c r="DP65" s="91">
        <v>0</v>
      </c>
      <c r="DQ65" s="91">
        <v>0</v>
      </c>
      <c r="DR65" s="91">
        <v>8464</v>
      </c>
      <c r="DS65" s="91">
        <v>8464</v>
      </c>
      <c r="DT65" s="91">
        <v>11259</v>
      </c>
      <c r="DU65" s="91">
        <v>53691</v>
      </c>
      <c r="DV65" s="90">
        <v>0</v>
      </c>
      <c r="DW65" s="90">
        <v>0</v>
      </c>
      <c r="DX65" s="90">
        <v>0</v>
      </c>
      <c r="DY65" s="91">
        <v>0</v>
      </c>
      <c r="DZ65" s="91">
        <v>0</v>
      </c>
      <c r="EA65" s="91">
        <v>0</v>
      </c>
      <c r="EB65" s="91">
        <v>11259</v>
      </c>
      <c r="EC65" s="120">
        <v>53691</v>
      </c>
    </row>
    <row r="66" spans="1:133">
      <c r="A66" s="87">
        <v>62</v>
      </c>
      <c r="B66" s="4" t="s">
        <v>140</v>
      </c>
      <c r="C66" s="118">
        <v>0</v>
      </c>
      <c r="D66" s="118">
        <v>0</v>
      </c>
      <c r="E66" s="118">
        <v>0</v>
      </c>
      <c r="F66" s="118">
        <v>0</v>
      </c>
      <c r="G66" s="118">
        <v>0</v>
      </c>
      <c r="H66" s="118">
        <v>0</v>
      </c>
      <c r="I66" s="118">
        <v>0</v>
      </c>
      <c r="J66" s="118">
        <v>0</v>
      </c>
      <c r="K66" s="118">
        <v>0</v>
      </c>
      <c r="L66" s="118">
        <v>0</v>
      </c>
      <c r="M66" s="118">
        <v>0</v>
      </c>
      <c r="N66" s="118">
        <v>0</v>
      </c>
      <c r="O66" s="118">
        <v>0</v>
      </c>
      <c r="P66" s="118">
        <v>0</v>
      </c>
      <c r="Q66" s="118">
        <v>0</v>
      </c>
      <c r="R66" s="118">
        <v>0</v>
      </c>
      <c r="S66" s="118">
        <v>0</v>
      </c>
      <c r="T66" s="118">
        <v>0</v>
      </c>
      <c r="U66" s="118">
        <v>0</v>
      </c>
      <c r="V66" s="118">
        <v>0</v>
      </c>
      <c r="W66" s="118">
        <v>0</v>
      </c>
      <c r="X66" s="118">
        <v>0</v>
      </c>
      <c r="Y66" s="118">
        <v>0</v>
      </c>
      <c r="Z66" s="118">
        <v>0</v>
      </c>
      <c r="AA66" s="118">
        <v>0</v>
      </c>
      <c r="AB66" s="118">
        <v>0</v>
      </c>
      <c r="AC66" s="118">
        <v>0</v>
      </c>
      <c r="AD66" s="118">
        <v>0</v>
      </c>
      <c r="AE66" s="118">
        <v>0</v>
      </c>
      <c r="AF66" s="118">
        <v>0</v>
      </c>
      <c r="AG66" s="118">
        <v>0</v>
      </c>
      <c r="AH66" s="118">
        <v>0</v>
      </c>
      <c r="AI66" s="118">
        <v>0</v>
      </c>
      <c r="AJ66" s="118">
        <v>0</v>
      </c>
      <c r="AK66" s="118">
        <v>0</v>
      </c>
      <c r="AL66" s="118">
        <v>0</v>
      </c>
      <c r="AM66" s="118">
        <v>0</v>
      </c>
      <c r="AN66" s="118">
        <v>0</v>
      </c>
      <c r="AO66" s="118">
        <v>0</v>
      </c>
      <c r="AP66" s="118">
        <v>0</v>
      </c>
      <c r="AQ66" s="118">
        <v>0</v>
      </c>
      <c r="AR66" s="118">
        <v>0</v>
      </c>
      <c r="AS66" s="118">
        <v>0</v>
      </c>
      <c r="AT66" s="118">
        <v>0</v>
      </c>
      <c r="AU66" s="118">
        <v>0</v>
      </c>
      <c r="AV66" s="118">
        <v>0</v>
      </c>
      <c r="AW66" s="118">
        <v>0</v>
      </c>
      <c r="AX66" s="118">
        <v>0</v>
      </c>
      <c r="AY66" s="118">
        <v>0</v>
      </c>
      <c r="AZ66" s="118">
        <v>0</v>
      </c>
      <c r="BA66" s="118">
        <v>0</v>
      </c>
      <c r="BB66" s="118">
        <v>0</v>
      </c>
      <c r="BC66" s="118">
        <v>0</v>
      </c>
      <c r="BD66" s="118">
        <v>0</v>
      </c>
      <c r="BE66" s="118">
        <v>0</v>
      </c>
      <c r="BF66" s="118">
        <v>0</v>
      </c>
      <c r="BG66" s="118">
        <v>0</v>
      </c>
      <c r="BH66" s="118">
        <v>0</v>
      </c>
      <c r="BI66" s="118">
        <v>0</v>
      </c>
      <c r="BJ66" s="118">
        <v>0</v>
      </c>
      <c r="BK66" s="118">
        <v>0</v>
      </c>
      <c r="BL66" s="118">
        <v>0</v>
      </c>
      <c r="BM66" s="118">
        <v>0</v>
      </c>
      <c r="BN66" s="118">
        <v>0</v>
      </c>
      <c r="BO66" s="118">
        <v>0</v>
      </c>
      <c r="BP66" s="118">
        <v>0</v>
      </c>
      <c r="BQ66" s="118">
        <v>0</v>
      </c>
      <c r="BR66" s="118">
        <v>0</v>
      </c>
      <c r="BS66" s="118">
        <v>0</v>
      </c>
      <c r="BT66" s="118">
        <v>0</v>
      </c>
      <c r="BU66" s="118">
        <v>0</v>
      </c>
      <c r="BV66" s="118">
        <v>0</v>
      </c>
      <c r="BW66" s="118">
        <v>0</v>
      </c>
      <c r="BX66" s="118">
        <v>0</v>
      </c>
      <c r="BY66" s="118">
        <v>0</v>
      </c>
      <c r="BZ66" s="118">
        <v>0</v>
      </c>
      <c r="CA66" s="118">
        <v>0</v>
      </c>
      <c r="CB66" s="118">
        <v>0</v>
      </c>
      <c r="CC66" s="118">
        <v>0</v>
      </c>
      <c r="CD66" s="118">
        <v>0</v>
      </c>
      <c r="CE66" s="118">
        <v>0</v>
      </c>
      <c r="CF66" s="118">
        <v>0</v>
      </c>
      <c r="CG66" s="118">
        <v>0</v>
      </c>
      <c r="CH66" s="118">
        <v>0</v>
      </c>
      <c r="CI66" s="118">
        <v>0</v>
      </c>
      <c r="CJ66" s="118">
        <v>0</v>
      </c>
      <c r="CK66" s="118">
        <v>0</v>
      </c>
      <c r="CL66" s="118">
        <v>0</v>
      </c>
      <c r="CM66" s="118">
        <v>0</v>
      </c>
      <c r="CN66" s="118">
        <v>0</v>
      </c>
      <c r="CO66" s="118">
        <v>0</v>
      </c>
      <c r="CP66" s="118">
        <v>0</v>
      </c>
      <c r="CQ66" s="118">
        <v>0</v>
      </c>
      <c r="CR66" s="118">
        <v>0</v>
      </c>
      <c r="CS66" s="118">
        <v>0</v>
      </c>
      <c r="CT66" s="118">
        <v>0</v>
      </c>
      <c r="CU66" s="118">
        <v>0</v>
      </c>
      <c r="CV66" s="118">
        <v>0</v>
      </c>
      <c r="CW66" s="118">
        <v>0</v>
      </c>
      <c r="CX66" s="118">
        <v>0</v>
      </c>
      <c r="CY66" s="118">
        <v>0</v>
      </c>
      <c r="CZ66" s="118">
        <v>0</v>
      </c>
      <c r="DA66" s="118">
        <v>0</v>
      </c>
      <c r="DB66" s="118">
        <v>0</v>
      </c>
      <c r="DC66" s="118">
        <v>0</v>
      </c>
      <c r="DD66" s="118">
        <v>0</v>
      </c>
      <c r="DE66" s="118">
        <v>0</v>
      </c>
      <c r="DF66" s="91">
        <v>0</v>
      </c>
      <c r="DG66" s="119">
        <v>0</v>
      </c>
      <c r="DH66" s="90">
        <v>0</v>
      </c>
      <c r="DI66" s="90">
        <v>0</v>
      </c>
      <c r="DJ66" s="90">
        <v>0</v>
      </c>
      <c r="DK66" s="90">
        <v>153750</v>
      </c>
      <c r="DL66" s="90">
        <v>1000208</v>
      </c>
      <c r="DM66" s="90">
        <v>0</v>
      </c>
      <c r="DN66" s="91">
        <v>1153958</v>
      </c>
      <c r="DO66" s="91">
        <v>1153958</v>
      </c>
      <c r="DP66" s="91">
        <v>0</v>
      </c>
      <c r="DQ66" s="91">
        <v>0</v>
      </c>
      <c r="DR66" s="91">
        <v>0</v>
      </c>
      <c r="DS66" s="91">
        <v>0</v>
      </c>
      <c r="DT66" s="91">
        <v>1153958</v>
      </c>
      <c r="DU66" s="91">
        <v>1153958</v>
      </c>
      <c r="DV66" s="90">
        <v>0</v>
      </c>
      <c r="DW66" s="90">
        <v>0</v>
      </c>
      <c r="DX66" s="90">
        <v>0</v>
      </c>
      <c r="DY66" s="91">
        <v>0</v>
      </c>
      <c r="DZ66" s="91">
        <v>0</v>
      </c>
      <c r="EA66" s="91">
        <v>0</v>
      </c>
      <c r="EB66" s="91">
        <v>1153958</v>
      </c>
      <c r="EC66" s="120">
        <v>1153958</v>
      </c>
    </row>
    <row r="67" spans="1:133">
      <c r="A67" s="87">
        <v>63</v>
      </c>
      <c r="B67" s="4" t="s">
        <v>30</v>
      </c>
      <c r="C67" s="118">
        <v>507</v>
      </c>
      <c r="D67" s="118">
        <v>171</v>
      </c>
      <c r="E67" s="118">
        <v>79</v>
      </c>
      <c r="F67" s="118">
        <v>10</v>
      </c>
      <c r="G67" s="118">
        <v>79</v>
      </c>
      <c r="H67" s="118">
        <v>0</v>
      </c>
      <c r="I67" s="118">
        <v>62</v>
      </c>
      <c r="J67" s="118">
        <v>1495</v>
      </c>
      <c r="K67" s="118">
        <v>384</v>
      </c>
      <c r="L67" s="118">
        <v>29</v>
      </c>
      <c r="M67" s="118">
        <v>0</v>
      </c>
      <c r="N67" s="118">
        <v>179</v>
      </c>
      <c r="O67" s="118">
        <v>108</v>
      </c>
      <c r="P67" s="118">
        <v>85</v>
      </c>
      <c r="Q67" s="118">
        <v>110</v>
      </c>
      <c r="R67" s="118">
        <v>1458</v>
      </c>
      <c r="S67" s="118">
        <v>622</v>
      </c>
      <c r="T67" s="118">
        <v>199</v>
      </c>
      <c r="U67" s="118">
        <v>45</v>
      </c>
      <c r="V67" s="118">
        <v>637</v>
      </c>
      <c r="W67" s="118">
        <v>11</v>
      </c>
      <c r="X67" s="118">
        <v>1635</v>
      </c>
      <c r="Y67" s="118">
        <v>769</v>
      </c>
      <c r="Z67" s="118">
        <v>652</v>
      </c>
      <c r="AA67" s="118">
        <v>858</v>
      </c>
      <c r="AB67" s="118">
        <v>2032</v>
      </c>
      <c r="AC67" s="118">
        <v>15</v>
      </c>
      <c r="AD67" s="118">
        <v>288</v>
      </c>
      <c r="AE67" s="118">
        <v>2093</v>
      </c>
      <c r="AF67" s="118">
        <v>424</v>
      </c>
      <c r="AG67" s="118">
        <v>69</v>
      </c>
      <c r="AH67" s="118">
        <v>443</v>
      </c>
      <c r="AI67" s="118">
        <v>822</v>
      </c>
      <c r="AJ67" s="118">
        <v>36</v>
      </c>
      <c r="AK67" s="118">
        <v>609</v>
      </c>
      <c r="AL67" s="118">
        <v>3910</v>
      </c>
      <c r="AM67" s="118">
        <v>5345</v>
      </c>
      <c r="AN67" s="118">
        <v>873</v>
      </c>
      <c r="AO67" s="118">
        <v>390</v>
      </c>
      <c r="AP67" s="118">
        <v>362</v>
      </c>
      <c r="AQ67" s="118">
        <v>425</v>
      </c>
      <c r="AR67" s="118">
        <v>841</v>
      </c>
      <c r="AS67" s="118">
        <v>1756</v>
      </c>
      <c r="AT67" s="118">
        <v>2871</v>
      </c>
      <c r="AU67" s="118">
        <v>1931</v>
      </c>
      <c r="AV67" s="118">
        <v>295</v>
      </c>
      <c r="AW67" s="118">
        <v>429</v>
      </c>
      <c r="AX67" s="118">
        <v>694</v>
      </c>
      <c r="AY67" s="118">
        <v>2609</v>
      </c>
      <c r="AZ67" s="118">
        <v>110</v>
      </c>
      <c r="BA67" s="118">
        <v>151</v>
      </c>
      <c r="BB67" s="118">
        <v>344</v>
      </c>
      <c r="BC67" s="118">
        <v>818</v>
      </c>
      <c r="BD67" s="118">
        <v>220</v>
      </c>
      <c r="BE67" s="118">
        <v>0</v>
      </c>
      <c r="BF67" s="118">
        <v>77</v>
      </c>
      <c r="BG67" s="118">
        <v>235</v>
      </c>
      <c r="BH67" s="118">
        <v>760</v>
      </c>
      <c r="BI67" s="118">
        <v>1024</v>
      </c>
      <c r="BJ67" s="118">
        <v>539</v>
      </c>
      <c r="BK67" s="118">
        <v>37</v>
      </c>
      <c r="BL67" s="118">
        <v>1356</v>
      </c>
      <c r="BM67" s="118">
        <v>723</v>
      </c>
      <c r="BN67" s="118">
        <v>352</v>
      </c>
      <c r="BO67" s="118">
        <v>149</v>
      </c>
      <c r="BP67" s="118">
        <v>18325</v>
      </c>
      <c r="BQ67" s="118">
        <v>17588</v>
      </c>
      <c r="BR67" s="118">
        <v>8902</v>
      </c>
      <c r="BS67" s="118">
        <v>782</v>
      </c>
      <c r="BT67" s="118">
        <v>13023</v>
      </c>
      <c r="BU67" s="118">
        <v>4374</v>
      </c>
      <c r="BV67" s="118">
        <v>4559</v>
      </c>
      <c r="BW67" s="118">
        <v>8526</v>
      </c>
      <c r="BX67" s="118">
        <v>34342</v>
      </c>
      <c r="BY67" s="118">
        <v>4145</v>
      </c>
      <c r="BZ67" s="118">
        <v>597</v>
      </c>
      <c r="CA67" s="118">
        <v>817</v>
      </c>
      <c r="CB67" s="118">
        <v>4</v>
      </c>
      <c r="CC67" s="118">
        <v>103</v>
      </c>
      <c r="CD67" s="118">
        <v>2204</v>
      </c>
      <c r="CE67" s="118">
        <v>6761</v>
      </c>
      <c r="CF67" s="118">
        <v>136</v>
      </c>
      <c r="CG67" s="118">
        <v>3281</v>
      </c>
      <c r="CH67" s="118">
        <v>1651</v>
      </c>
      <c r="CI67" s="118">
        <v>364</v>
      </c>
      <c r="CJ67" s="118">
        <v>504</v>
      </c>
      <c r="CK67" s="118">
        <v>118</v>
      </c>
      <c r="CL67" s="118">
        <v>12535</v>
      </c>
      <c r="CM67" s="118">
        <v>11999</v>
      </c>
      <c r="CN67" s="118">
        <v>3045</v>
      </c>
      <c r="CO67" s="118">
        <v>5526</v>
      </c>
      <c r="CP67" s="118">
        <v>253</v>
      </c>
      <c r="CQ67" s="118">
        <v>2114</v>
      </c>
      <c r="CR67" s="118">
        <v>1374</v>
      </c>
      <c r="CS67" s="118">
        <v>307</v>
      </c>
      <c r="CT67" s="118">
        <v>839</v>
      </c>
      <c r="CU67" s="118">
        <v>17</v>
      </c>
      <c r="CV67" s="118">
        <v>319</v>
      </c>
      <c r="CW67" s="118">
        <v>2645</v>
      </c>
      <c r="CX67" s="118">
        <v>343</v>
      </c>
      <c r="CY67" s="118">
        <v>1181</v>
      </c>
      <c r="CZ67" s="118">
        <v>647</v>
      </c>
      <c r="DA67" s="118">
        <v>1691</v>
      </c>
      <c r="DB67" s="118">
        <v>25</v>
      </c>
      <c r="DC67" s="118">
        <v>924</v>
      </c>
      <c r="DD67" s="118">
        <v>0</v>
      </c>
      <c r="DE67" s="118">
        <v>2805</v>
      </c>
      <c r="DF67" s="91">
        <v>226336</v>
      </c>
      <c r="DG67" s="119">
        <v>0</v>
      </c>
      <c r="DH67" s="90">
        <v>0</v>
      </c>
      <c r="DI67" s="90">
        <v>0</v>
      </c>
      <c r="DJ67" s="90">
        <v>0</v>
      </c>
      <c r="DK67" s="90">
        <v>31010</v>
      </c>
      <c r="DL67" s="90">
        <v>132438</v>
      </c>
      <c r="DM67" s="90">
        <v>0</v>
      </c>
      <c r="DN67" s="91">
        <v>163448</v>
      </c>
      <c r="DO67" s="91">
        <v>389784</v>
      </c>
      <c r="DP67" s="91">
        <v>0</v>
      </c>
      <c r="DQ67" s="91">
        <v>0</v>
      </c>
      <c r="DR67" s="91">
        <v>0</v>
      </c>
      <c r="DS67" s="91">
        <v>0</v>
      </c>
      <c r="DT67" s="91">
        <v>163448</v>
      </c>
      <c r="DU67" s="91">
        <v>389784</v>
      </c>
      <c r="DV67" s="90">
        <v>0</v>
      </c>
      <c r="DW67" s="90">
        <v>0</v>
      </c>
      <c r="DX67" s="90">
        <v>0</v>
      </c>
      <c r="DY67" s="91">
        <v>0</v>
      </c>
      <c r="DZ67" s="91">
        <v>0</v>
      </c>
      <c r="EA67" s="91">
        <v>0</v>
      </c>
      <c r="EB67" s="91">
        <v>163448</v>
      </c>
      <c r="EC67" s="120">
        <v>389784</v>
      </c>
    </row>
    <row r="68" spans="1:133">
      <c r="A68" s="87">
        <v>64</v>
      </c>
      <c r="B68" s="4" t="s">
        <v>173</v>
      </c>
      <c r="C68" s="118">
        <v>0</v>
      </c>
      <c r="D68" s="118">
        <v>0</v>
      </c>
      <c r="E68" s="118">
        <v>0</v>
      </c>
      <c r="F68" s="118">
        <v>0</v>
      </c>
      <c r="G68" s="118">
        <v>0</v>
      </c>
      <c r="H68" s="118">
        <v>0</v>
      </c>
      <c r="I68" s="118">
        <v>0</v>
      </c>
      <c r="J68" s="118">
        <v>0</v>
      </c>
      <c r="K68" s="118">
        <v>0</v>
      </c>
      <c r="L68" s="118">
        <v>0</v>
      </c>
      <c r="M68" s="118">
        <v>0</v>
      </c>
      <c r="N68" s="118">
        <v>0</v>
      </c>
      <c r="O68" s="118">
        <v>0</v>
      </c>
      <c r="P68" s="118">
        <v>0</v>
      </c>
      <c r="Q68" s="118">
        <v>0</v>
      </c>
      <c r="R68" s="118">
        <v>0</v>
      </c>
      <c r="S68" s="118">
        <v>0</v>
      </c>
      <c r="T68" s="118">
        <v>0</v>
      </c>
      <c r="U68" s="118">
        <v>0</v>
      </c>
      <c r="V68" s="118">
        <v>0</v>
      </c>
      <c r="W68" s="118">
        <v>0</v>
      </c>
      <c r="X68" s="118">
        <v>0</v>
      </c>
      <c r="Y68" s="118">
        <v>0</v>
      </c>
      <c r="Z68" s="118">
        <v>0</v>
      </c>
      <c r="AA68" s="118">
        <v>0</v>
      </c>
      <c r="AB68" s="118">
        <v>0</v>
      </c>
      <c r="AC68" s="118">
        <v>0</v>
      </c>
      <c r="AD68" s="118">
        <v>0</v>
      </c>
      <c r="AE68" s="118">
        <v>0</v>
      </c>
      <c r="AF68" s="118">
        <v>0</v>
      </c>
      <c r="AG68" s="118">
        <v>0</v>
      </c>
      <c r="AH68" s="118">
        <v>0</v>
      </c>
      <c r="AI68" s="118">
        <v>0</v>
      </c>
      <c r="AJ68" s="118">
        <v>0</v>
      </c>
      <c r="AK68" s="118">
        <v>0</v>
      </c>
      <c r="AL68" s="118">
        <v>0</v>
      </c>
      <c r="AM68" s="118">
        <v>0</v>
      </c>
      <c r="AN68" s="118">
        <v>0</v>
      </c>
      <c r="AO68" s="118">
        <v>0</v>
      </c>
      <c r="AP68" s="118">
        <v>0</v>
      </c>
      <c r="AQ68" s="118">
        <v>0</v>
      </c>
      <c r="AR68" s="118">
        <v>0</v>
      </c>
      <c r="AS68" s="118">
        <v>0</v>
      </c>
      <c r="AT68" s="118">
        <v>0</v>
      </c>
      <c r="AU68" s="118">
        <v>0</v>
      </c>
      <c r="AV68" s="118">
        <v>0</v>
      </c>
      <c r="AW68" s="118">
        <v>0</v>
      </c>
      <c r="AX68" s="118">
        <v>0</v>
      </c>
      <c r="AY68" s="118">
        <v>0</v>
      </c>
      <c r="AZ68" s="118">
        <v>0</v>
      </c>
      <c r="BA68" s="118">
        <v>0</v>
      </c>
      <c r="BB68" s="118">
        <v>0</v>
      </c>
      <c r="BC68" s="118">
        <v>0</v>
      </c>
      <c r="BD68" s="118">
        <v>0</v>
      </c>
      <c r="BE68" s="118">
        <v>0</v>
      </c>
      <c r="BF68" s="118">
        <v>0</v>
      </c>
      <c r="BG68" s="118">
        <v>0</v>
      </c>
      <c r="BH68" s="118">
        <v>0</v>
      </c>
      <c r="BI68" s="118">
        <v>0</v>
      </c>
      <c r="BJ68" s="118">
        <v>0</v>
      </c>
      <c r="BK68" s="118">
        <v>0</v>
      </c>
      <c r="BL68" s="118">
        <v>0</v>
      </c>
      <c r="BM68" s="118">
        <v>0</v>
      </c>
      <c r="BN68" s="118">
        <v>0</v>
      </c>
      <c r="BO68" s="118">
        <v>0</v>
      </c>
      <c r="BP68" s="118">
        <v>0</v>
      </c>
      <c r="BQ68" s="118">
        <v>0</v>
      </c>
      <c r="BR68" s="118">
        <v>0</v>
      </c>
      <c r="BS68" s="118">
        <v>0</v>
      </c>
      <c r="BT68" s="118">
        <v>0</v>
      </c>
      <c r="BU68" s="118">
        <v>0</v>
      </c>
      <c r="BV68" s="118">
        <v>0</v>
      </c>
      <c r="BW68" s="118">
        <v>0</v>
      </c>
      <c r="BX68" s="118">
        <v>0</v>
      </c>
      <c r="BY68" s="118">
        <v>0</v>
      </c>
      <c r="BZ68" s="118">
        <v>0</v>
      </c>
      <c r="CA68" s="118">
        <v>0</v>
      </c>
      <c r="CB68" s="118">
        <v>0</v>
      </c>
      <c r="CC68" s="118">
        <v>0</v>
      </c>
      <c r="CD68" s="118">
        <v>0</v>
      </c>
      <c r="CE68" s="118">
        <v>0</v>
      </c>
      <c r="CF68" s="118">
        <v>0</v>
      </c>
      <c r="CG68" s="118">
        <v>0</v>
      </c>
      <c r="CH68" s="118">
        <v>0</v>
      </c>
      <c r="CI68" s="118">
        <v>0</v>
      </c>
      <c r="CJ68" s="118">
        <v>0</v>
      </c>
      <c r="CK68" s="118">
        <v>0</v>
      </c>
      <c r="CL68" s="118">
        <v>0</v>
      </c>
      <c r="CM68" s="118">
        <v>0</v>
      </c>
      <c r="CN68" s="118">
        <v>0</v>
      </c>
      <c r="CO68" s="118">
        <v>0</v>
      </c>
      <c r="CP68" s="118">
        <v>0</v>
      </c>
      <c r="CQ68" s="118">
        <v>0</v>
      </c>
      <c r="CR68" s="118">
        <v>0</v>
      </c>
      <c r="CS68" s="118">
        <v>0</v>
      </c>
      <c r="CT68" s="118">
        <v>0</v>
      </c>
      <c r="CU68" s="118">
        <v>0</v>
      </c>
      <c r="CV68" s="118">
        <v>0</v>
      </c>
      <c r="CW68" s="118">
        <v>0</v>
      </c>
      <c r="CX68" s="118">
        <v>0</v>
      </c>
      <c r="CY68" s="118">
        <v>0</v>
      </c>
      <c r="CZ68" s="118">
        <v>0</v>
      </c>
      <c r="DA68" s="118">
        <v>0</v>
      </c>
      <c r="DB68" s="118">
        <v>0</v>
      </c>
      <c r="DC68" s="118">
        <v>0</v>
      </c>
      <c r="DD68" s="118">
        <v>0</v>
      </c>
      <c r="DE68" s="118">
        <v>0</v>
      </c>
      <c r="DF68" s="91">
        <v>0</v>
      </c>
      <c r="DG68" s="119">
        <v>0</v>
      </c>
      <c r="DH68" s="90">
        <v>0</v>
      </c>
      <c r="DI68" s="90">
        <v>0</v>
      </c>
      <c r="DJ68" s="90">
        <v>0</v>
      </c>
      <c r="DK68" s="90">
        <v>396967</v>
      </c>
      <c r="DL68" s="90">
        <v>115</v>
      </c>
      <c r="DM68" s="90">
        <v>0</v>
      </c>
      <c r="DN68" s="91">
        <v>397082</v>
      </c>
      <c r="DO68" s="91">
        <v>397082</v>
      </c>
      <c r="DP68" s="91">
        <v>0</v>
      </c>
      <c r="DQ68" s="91">
        <v>0</v>
      </c>
      <c r="DR68" s="91">
        <v>0</v>
      </c>
      <c r="DS68" s="91">
        <v>0</v>
      </c>
      <c r="DT68" s="91">
        <v>397082</v>
      </c>
      <c r="DU68" s="91">
        <v>397082</v>
      </c>
      <c r="DV68" s="90">
        <v>0</v>
      </c>
      <c r="DW68" s="90">
        <v>0</v>
      </c>
      <c r="DX68" s="90">
        <v>0</v>
      </c>
      <c r="DY68" s="91">
        <v>0</v>
      </c>
      <c r="DZ68" s="91">
        <v>0</v>
      </c>
      <c r="EA68" s="91">
        <v>0</v>
      </c>
      <c r="EB68" s="91">
        <v>397082</v>
      </c>
      <c r="EC68" s="120">
        <v>397082</v>
      </c>
    </row>
    <row r="69" spans="1:133">
      <c r="A69" s="87">
        <v>65</v>
      </c>
      <c r="B69" s="4" t="s">
        <v>174</v>
      </c>
      <c r="C69" s="118">
        <v>0</v>
      </c>
      <c r="D69" s="118">
        <v>0</v>
      </c>
      <c r="E69" s="118">
        <v>0</v>
      </c>
      <c r="F69" s="118">
        <v>0</v>
      </c>
      <c r="G69" s="118">
        <v>0</v>
      </c>
      <c r="H69" s="118">
        <v>0</v>
      </c>
      <c r="I69" s="118">
        <v>0</v>
      </c>
      <c r="J69" s="118">
        <v>0</v>
      </c>
      <c r="K69" s="118">
        <v>0</v>
      </c>
      <c r="L69" s="118">
        <v>0</v>
      </c>
      <c r="M69" s="118">
        <v>0</v>
      </c>
      <c r="N69" s="118">
        <v>0</v>
      </c>
      <c r="O69" s="118">
        <v>0</v>
      </c>
      <c r="P69" s="118">
        <v>0</v>
      </c>
      <c r="Q69" s="118">
        <v>0</v>
      </c>
      <c r="R69" s="118">
        <v>0</v>
      </c>
      <c r="S69" s="118">
        <v>0</v>
      </c>
      <c r="T69" s="118">
        <v>0</v>
      </c>
      <c r="U69" s="118">
        <v>0</v>
      </c>
      <c r="V69" s="118">
        <v>0</v>
      </c>
      <c r="W69" s="118">
        <v>0</v>
      </c>
      <c r="X69" s="118">
        <v>0</v>
      </c>
      <c r="Y69" s="118">
        <v>0</v>
      </c>
      <c r="Z69" s="118">
        <v>0</v>
      </c>
      <c r="AA69" s="118">
        <v>0</v>
      </c>
      <c r="AB69" s="118">
        <v>0</v>
      </c>
      <c r="AC69" s="118">
        <v>0</v>
      </c>
      <c r="AD69" s="118">
        <v>0</v>
      </c>
      <c r="AE69" s="118">
        <v>0</v>
      </c>
      <c r="AF69" s="118">
        <v>0</v>
      </c>
      <c r="AG69" s="118">
        <v>0</v>
      </c>
      <c r="AH69" s="118">
        <v>0</v>
      </c>
      <c r="AI69" s="118">
        <v>0</v>
      </c>
      <c r="AJ69" s="118">
        <v>0</v>
      </c>
      <c r="AK69" s="118">
        <v>0</v>
      </c>
      <c r="AL69" s="118">
        <v>0</v>
      </c>
      <c r="AM69" s="118">
        <v>0</v>
      </c>
      <c r="AN69" s="118">
        <v>0</v>
      </c>
      <c r="AO69" s="118">
        <v>0</v>
      </c>
      <c r="AP69" s="118">
        <v>0</v>
      </c>
      <c r="AQ69" s="118">
        <v>0</v>
      </c>
      <c r="AR69" s="118">
        <v>0</v>
      </c>
      <c r="AS69" s="118">
        <v>0</v>
      </c>
      <c r="AT69" s="118">
        <v>0</v>
      </c>
      <c r="AU69" s="118">
        <v>0</v>
      </c>
      <c r="AV69" s="118">
        <v>0</v>
      </c>
      <c r="AW69" s="118">
        <v>0</v>
      </c>
      <c r="AX69" s="118">
        <v>0</v>
      </c>
      <c r="AY69" s="118">
        <v>0</v>
      </c>
      <c r="AZ69" s="118">
        <v>0</v>
      </c>
      <c r="BA69" s="118">
        <v>0</v>
      </c>
      <c r="BB69" s="118">
        <v>0</v>
      </c>
      <c r="BC69" s="118">
        <v>0</v>
      </c>
      <c r="BD69" s="118">
        <v>0</v>
      </c>
      <c r="BE69" s="118">
        <v>0</v>
      </c>
      <c r="BF69" s="118">
        <v>0</v>
      </c>
      <c r="BG69" s="118">
        <v>0</v>
      </c>
      <c r="BH69" s="118">
        <v>0</v>
      </c>
      <c r="BI69" s="118">
        <v>0</v>
      </c>
      <c r="BJ69" s="118">
        <v>0</v>
      </c>
      <c r="BK69" s="118">
        <v>0</v>
      </c>
      <c r="BL69" s="118">
        <v>0</v>
      </c>
      <c r="BM69" s="118">
        <v>0</v>
      </c>
      <c r="BN69" s="118">
        <v>0</v>
      </c>
      <c r="BO69" s="118">
        <v>0</v>
      </c>
      <c r="BP69" s="118">
        <v>0</v>
      </c>
      <c r="BQ69" s="118">
        <v>0</v>
      </c>
      <c r="BR69" s="118">
        <v>0</v>
      </c>
      <c r="BS69" s="118">
        <v>0</v>
      </c>
      <c r="BT69" s="118">
        <v>0</v>
      </c>
      <c r="BU69" s="118">
        <v>0</v>
      </c>
      <c r="BV69" s="118">
        <v>0</v>
      </c>
      <c r="BW69" s="118">
        <v>0</v>
      </c>
      <c r="BX69" s="118">
        <v>0</v>
      </c>
      <c r="BY69" s="118">
        <v>0</v>
      </c>
      <c r="BZ69" s="118">
        <v>0</v>
      </c>
      <c r="CA69" s="118">
        <v>0</v>
      </c>
      <c r="CB69" s="118">
        <v>0</v>
      </c>
      <c r="CC69" s="118">
        <v>0</v>
      </c>
      <c r="CD69" s="118">
        <v>0</v>
      </c>
      <c r="CE69" s="118">
        <v>0</v>
      </c>
      <c r="CF69" s="118">
        <v>0</v>
      </c>
      <c r="CG69" s="118">
        <v>0</v>
      </c>
      <c r="CH69" s="118">
        <v>0</v>
      </c>
      <c r="CI69" s="118">
        <v>0</v>
      </c>
      <c r="CJ69" s="118">
        <v>0</v>
      </c>
      <c r="CK69" s="118">
        <v>0</v>
      </c>
      <c r="CL69" s="118">
        <v>0</v>
      </c>
      <c r="CM69" s="118">
        <v>0</v>
      </c>
      <c r="CN69" s="118">
        <v>0</v>
      </c>
      <c r="CO69" s="118">
        <v>0</v>
      </c>
      <c r="CP69" s="118">
        <v>0</v>
      </c>
      <c r="CQ69" s="118">
        <v>0</v>
      </c>
      <c r="CR69" s="118">
        <v>0</v>
      </c>
      <c r="CS69" s="118">
        <v>0</v>
      </c>
      <c r="CT69" s="118">
        <v>0</v>
      </c>
      <c r="CU69" s="118">
        <v>0</v>
      </c>
      <c r="CV69" s="118">
        <v>0</v>
      </c>
      <c r="CW69" s="118">
        <v>0</v>
      </c>
      <c r="CX69" s="118">
        <v>0</v>
      </c>
      <c r="CY69" s="118">
        <v>0</v>
      </c>
      <c r="CZ69" s="118">
        <v>0</v>
      </c>
      <c r="DA69" s="118">
        <v>0</v>
      </c>
      <c r="DB69" s="118">
        <v>0</v>
      </c>
      <c r="DC69" s="118">
        <v>0</v>
      </c>
      <c r="DD69" s="118">
        <v>0</v>
      </c>
      <c r="DE69" s="118">
        <v>0</v>
      </c>
      <c r="DF69" s="91">
        <v>0</v>
      </c>
      <c r="DG69" s="119">
        <v>0</v>
      </c>
      <c r="DH69" s="90">
        <v>0</v>
      </c>
      <c r="DI69" s="90">
        <v>0</v>
      </c>
      <c r="DJ69" s="90">
        <v>0</v>
      </c>
      <c r="DK69" s="90">
        <v>100076</v>
      </c>
      <c r="DL69" s="90">
        <v>151596</v>
      </c>
      <c r="DM69" s="90">
        <v>0</v>
      </c>
      <c r="DN69" s="91">
        <v>251672</v>
      </c>
      <c r="DO69" s="91">
        <v>251672</v>
      </c>
      <c r="DP69" s="91">
        <v>0</v>
      </c>
      <c r="DQ69" s="91">
        <v>0</v>
      </c>
      <c r="DR69" s="91">
        <v>0</v>
      </c>
      <c r="DS69" s="91">
        <v>0</v>
      </c>
      <c r="DT69" s="91">
        <v>251672</v>
      </c>
      <c r="DU69" s="91">
        <v>251672</v>
      </c>
      <c r="DV69" s="90">
        <v>0</v>
      </c>
      <c r="DW69" s="90">
        <v>0</v>
      </c>
      <c r="DX69" s="90">
        <v>0</v>
      </c>
      <c r="DY69" s="91">
        <v>0</v>
      </c>
      <c r="DZ69" s="91">
        <v>0</v>
      </c>
      <c r="EA69" s="91">
        <v>0</v>
      </c>
      <c r="EB69" s="91">
        <v>251672</v>
      </c>
      <c r="EC69" s="120">
        <v>251672</v>
      </c>
    </row>
    <row r="70" spans="1:133">
      <c r="A70" s="87">
        <v>66</v>
      </c>
      <c r="B70" s="4" t="s">
        <v>31</v>
      </c>
      <c r="C70" s="118">
        <v>753</v>
      </c>
      <c r="D70" s="118">
        <v>550</v>
      </c>
      <c r="E70" s="118">
        <v>492</v>
      </c>
      <c r="F70" s="118">
        <v>38</v>
      </c>
      <c r="G70" s="118">
        <v>467</v>
      </c>
      <c r="H70" s="118">
        <v>0</v>
      </c>
      <c r="I70" s="118">
        <v>138</v>
      </c>
      <c r="J70" s="118">
        <v>18257</v>
      </c>
      <c r="K70" s="118">
        <v>5826</v>
      </c>
      <c r="L70" s="118">
        <v>176</v>
      </c>
      <c r="M70" s="118">
        <v>0</v>
      </c>
      <c r="N70" s="118">
        <v>1244</v>
      </c>
      <c r="O70" s="118">
        <v>630</v>
      </c>
      <c r="P70" s="118">
        <v>807</v>
      </c>
      <c r="Q70" s="118">
        <v>399</v>
      </c>
      <c r="R70" s="118">
        <v>11859</v>
      </c>
      <c r="S70" s="118">
        <v>1840</v>
      </c>
      <c r="T70" s="118">
        <v>2013</v>
      </c>
      <c r="U70" s="118">
        <v>730</v>
      </c>
      <c r="V70" s="118">
        <v>17769</v>
      </c>
      <c r="W70" s="118">
        <v>18</v>
      </c>
      <c r="X70" s="118">
        <v>8729</v>
      </c>
      <c r="Y70" s="118">
        <v>2033</v>
      </c>
      <c r="Z70" s="118">
        <v>3028</v>
      </c>
      <c r="AA70" s="118">
        <v>4932</v>
      </c>
      <c r="AB70" s="118">
        <v>6641</v>
      </c>
      <c r="AC70" s="118">
        <v>316</v>
      </c>
      <c r="AD70" s="118">
        <v>987</v>
      </c>
      <c r="AE70" s="118">
        <v>9863</v>
      </c>
      <c r="AF70" s="118">
        <v>2752</v>
      </c>
      <c r="AG70" s="118">
        <v>772</v>
      </c>
      <c r="AH70" s="118">
        <v>2230</v>
      </c>
      <c r="AI70" s="118">
        <v>6249</v>
      </c>
      <c r="AJ70" s="118">
        <v>216</v>
      </c>
      <c r="AK70" s="118">
        <v>3454</v>
      </c>
      <c r="AL70" s="118">
        <v>28862</v>
      </c>
      <c r="AM70" s="118">
        <v>43564</v>
      </c>
      <c r="AN70" s="118">
        <v>13552</v>
      </c>
      <c r="AO70" s="118">
        <v>1841</v>
      </c>
      <c r="AP70" s="118">
        <v>4103</v>
      </c>
      <c r="AQ70" s="118">
        <v>3269</v>
      </c>
      <c r="AR70" s="118">
        <v>1251</v>
      </c>
      <c r="AS70" s="118">
        <v>8729</v>
      </c>
      <c r="AT70" s="118">
        <v>12381</v>
      </c>
      <c r="AU70" s="118">
        <v>7796</v>
      </c>
      <c r="AV70" s="118">
        <v>2324</v>
      </c>
      <c r="AW70" s="118">
        <v>3701</v>
      </c>
      <c r="AX70" s="118">
        <v>3257</v>
      </c>
      <c r="AY70" s="118">
        <v>8663</v>
      </c>
      <c r="AZ70" s="118">
        <v>342</v>
      </c>
      <c r="BA70" s="118">
        <v>399</v>
      </c>
      <c r="BB70" s="118">
        <v>1607</v>
      </c>
      <c r="BC70" s="118">
        <v>1391</v>
      </c>
      <c r="BD70" s="118">
        <v>238</v>
      </c>
      <c r="BE70" s="118">
        <v>0</v>
      </c>
      <c r="BF70" s="118">
        <v>865</v>
      </c>
      <c r="BG70" s="118">
        <v>3222</v>
      </c>
      <c r="BH70" s="118">
        <v>4505</v>
      </c>
      <c r="BI70" s="118">
        <v>6409</v>
      </c>
      <c r="BJ70" s="118">
        <v>2287</v>
      </c>
      <c r="BK70" s="118">
        <v>1580</v>
      </c>
      <c r="BL70" s="118">
        <v>2932</v>
      </c>
      <c r="BM70" s="118">
        <v>615</v>
      </c>
      <c r="BN70" s="118">
        <v>622</v>
      </c>
      <c r="BO70" s="118">
        <v>790</v>
      </c>
      <c r="BP70" s="118">
        <v>102527</v>
      </c>
      <c r="BQ70" s="118">
        <v>7095</v>
      </c>
      <c r="BR70" s="118">
        <v>10420</v>
      </c>
      <c r="BS70" s="118">
        <v>14782</v>
      </c>
      <c r="BT70" s="118">
        <v>65239</v>
      </c>
      <c r="BU70" s="118">
        <v>5296</v>
      </c>
      <c r="BV70" s="118">
        <v>11584</v>
      </c>
      <c r="BW70" s="118">
        <v>2679</v>
      </c>
      <c r="BX70" s="118">
        <v>2</v>
      </c>
      <c r="BY70" s="118">
        <v>8243</v>
      </c>
      <c r="BZ70" s="118">
        <v>3054</v>
      </c>
      <c r="CA70" s="118">
        <v>177</v>
      </c>
      <c r="CB70" s="118">
        <v>79</v>
      </c>
      <c r="CC70" s="118">
        <v>88</v>
      </c>
      <c r="CD70" s="118">
        <v>8232</v>
      </c>
      <c r="CE70" s="118">
        <v>4313</v>
      </c>
      <c r="CF70" s="118">
        <v>332</v>
      </c>
      <c r="CG70" s="118">
        <v>5337</v>
      </c>
      <c r="CH70" s="118">
        <v>450</v>
      </c>
      <c r="CI70" s="118">
        <v>771</v>
      </c>
      <c r="CJ70" s="118">
        <v>215</v>
      </c>
      <c r="CK70" s="118">
        <v>321</v>
      </c>
      <c r="CL70" s="118">
        <v>12216</v>
      </c>
      <c r="CM70" s="118">
        <v>15591</v>
      </c>
      <c r="CN70" s="118">
        <v>6436</v>
      </c>
      <c r="CO70" s="118">
        <v>14051</v>
      </c>
      <c r="CP70" s="118">
        <v>1343</v>
      </c>
      <c r="CQ70" s="118">
        <v>7710</v>
      </c>
      <c r="CR70" s="118">
        <v>5967</v>
      </c>
      <c r="CS70" s="118">
        <v>550</v>
      </c>
      <c r="CT70" s="118">
        <v>850</v>
      </c>
      <c r="CU70" s="118">
        <v>156</v>
      </c>
      <c r="CV70" s="118">
        <v>1125</v>
      </c>
      <c r="CW70" s="118">
        <v>5942</v>
      </c>
      <c r="CX70" s="118">
        <v>5026</v>
      </c>
      <c r="CY70" s="118">
        <v>11141</v>
      </c>
      <c r="CZ70" s="118">
        <v>3574</v>
      </c>
      <c r="DA70" s="118">
        <v>7582</v>
      </c>
      <c r="DB70" s="118">
        <v>140</v>
      </c>
      <c r="DC70" s="118">
        <v>3708</v>
      </c>
      <c r="DD70" s="118">
        <v>0</v>
      </c>
      <c r="DE70" s="118">
        <v>506</v>
      </c>
      <c r="DF70" s="91">
        <v>642155</v>
      </c>
      <c r="DG70" s="119">
        <v>256</v>
      </c>
      <c r="DH70" s="90">
        <v>265592</v>
      </c>
      <c r="DI70" s="90">
        <v>0</v>
      </c>
      <c r="DJ70" s="90">
        <v>0</v>
      </c>
      <c r="DK70" s="90">
        <v>0</v>
      </c>
      <c r="DL70" s="90">
        <v>0</v>
      </c>
      <c r="DM70" s="90">
        <v>0</v>
      </c>
      <c r="DN70" s="91">
        <v>265848</v>
      </c>
      <c r="DO70" s="91">
        <v>908003</v>
      </c>
      <c r="DP70" s="91">
        <v>3259</v>
      </c>
      <c r="DQ70" s="91">
        <v>3259</v>
      </c>
      <c r="DR70" s="91">
        <v>146512</v>
      </c>
      <c r="DS70" s="91">
        <v>149771</v>
      </c>
      <c r="DT70" s="91">
        <v>415619</v>
      </c>
      <c r="DU70" s="91">
        <v>1057774</v>
      </c>
      <c r="DV70" s="90">
        <v>-80</v>
      </c>
      <c r="DW70" s="90">
        <v>0</v>
      </c>
      <c r="DX70" s="90">
        <v>0</v>
      </c>
      <c r="DY70" s="91">
        <v>-80</v>
      </c>
      <c r="DZ70" s="91">
        <v>0</v>
      </c>
      <c r="EA70" s="91">
        <v>-80</v>
      </c>
      <c r="EB70" s="91">
        <v>415539</v>
      </c>
      <c r="EC70" s="120">
        <v>1057694</v>
      </c>
    </row>
    <row r="71" spans="1:133">
      <c r="A71" s="87">
        <v>67</v>
      </c>
      <c r="B71" s="4" t="s">
        <v>141</v>
      </c>
      <c r="C71" s="118">
        <v>1</v>
      </c>
      <c r="D71" s="118">
        <v>0</v>
      </c>
      <c r="E71" s="118">
        <v>0</v>
      </c>
      <c r="F71" s="118">
        <v>1</v>
      </c>
      <c r="G71" s="118">
        <v>0</v>
      </c>
      <c r="H71" s="118">
        <v>0</v>
      </c>
      <c r="I71" s="118">
        <v>0</v>
      </c>
      <c r="J71" s="118">
        <v>6202</v>
      </c>
      <c r="K71" s="118">
        <v>1998</v>
      </c>
      <c r="L71" s="118">
        <v>21</v>
      </c>
      <c r="M71" s="118">
        <v>0</v>
      </c>
      <c r="N71" s="118">
        <v>302</v>
      </c>
      <c r="O71" s="118">
        <v>111</v>
      </c>
      <c r="P71" s="118">
        <v>8</v>
      </c>
      <c r="Q71" s="118">
        <v>14</v>
      </c>
      <c r="R71" s="118">
        <v>320</v>
      </c>
      <c r="S71" s="118">
        <v>113</v>
      </c>
      <c r="T71" s="118">
        <v>55</v>
      </c>
      <c r="U71" s="118">
        <v>204</v>
      </c>
      <c r="V71" s="118">
        <v>353</v>
      </c>
      <c r="W71" s="118">
        <v>0</v>
      </c>
      <c r="X71" s="118">
        <v>438</v>
      </c>
      <c r="Y71" s="118">
        <v>124</v>
      </c>
      <c r="Z71" s="118">
        <v>64</v>
      </c>
      <c r="AA71" s="118">
        <v>1365</v>
      </c>
      <c r="AB71" s="118">
        <v>1217</v>
      </c>
      <c r="AC71" s="118">
        <v>4</v>
      </c>
      <c r="AD71" s="118">
        <v>78</v>
      </c>
      <c r="AE71" s="118">
        <v>1093</v>
      </c>
      <c r="AF71" s="118">
        <v>339</v>
      </c>
      <c r="AG71" s="118">
        <v>13</v>
      </c>
      <c r="AH71" s="118">
        <v>911</v>
      </c>
      <c r="AI71" s="118">
        <v>46</v>
      </c>
      <c r="AJ71" s="118">
        <v>103</v>
      </c>
      <c r="AK71" s="118">
        <v>502</v>
      </c>
      <c r="AL71" s="118">
        <v>832</v>
      </c>
      <c r="AM71" s="118">
        <v>6983</v>
      </c>
      <c r="AN71" s="118">
        <v>1758</v>
      </c>
      <c r="AO71" s="118">
        <v>174</v>
      </c>
      <c r="AP71" s="118">
        <v>57</v>
      </c>
      <c r="AQ71" s="118">
        <v>379</v>
      </c>
      <c r="AR71" s="118">
        <v>333</v>
      </c>
      <c r="AS71" s="118">
        <v>1228</v>
      </c>
      <c r="AT71" s="118">
        <v>1537</v>
      </c>
      <c r="AU71" s="118">
        <v>779</v>
      </c>
      <c r="AV71" s="118">
        <v>280</v>
      </c>
      <c r="AW71" s="118">
        <v>362</v>
      </c>
      <c r="AX71" s="118">
        <v>158</v>
      </c>
      <c r="AY71" s="118">
        <v>862</v>
      </c>
      <c r="AZ71" s="118">
        <v>7</v>
      </c>
      <c r="BA71" s="118">
        <v>22</v>
      </c>
      <c r="BB71" s="118">
        <v>220</v>
      </c>
      <c r="BC71" s="118">
        <v>306</v>
      </c>
      <c r="BD71" s="118">
        <v>22</v>
      </c>
      <c r="BE71" s="118">
        <v>0</v>
      </c>
      <c r="BF71" s="118">
        <v>341</v>
      </c>
      <c r="BG71" s="118">
        <v>802</v>
      </c>
      <c r="BH71" s="118">
        <v>831</v>
      </c>
      <c r="BI71" s="118">
        <v>826</v>
      </c>
      <c r="BJ71" s="118">
        <v>146</v>
      </c>
      <c r="BK71" s="118">
        <v>129</v>
      </c>
      <c r="BL71" s="118">
        <v>822</v>
      </c>
      <c r="BM71" s="118">
        <v>317</v>
      </c>
      <c r="BN71" s="118">
        <v>161</v>
      </c>
      <c r="BO71" s="118">
        <v>108</v>
      </c>
      <c r="BP71" s="118">
        <v>15542</v>
      </c>
      <c r="BQ71" s="118">
        <v>2735</v>
      </c>
      <c r="BR71" s="118">
        <v>225</v>
      </c>
      <c r="BS71" s="118">
        <v>651</v>
      </c>
      <c r="BT71" s="118">
        <v>10018</v>
      </c>
      <c r="BU71" s="118">
        <v>903</v>
      </c>
      <c r="BV71" s="118">
        <v>1391</v>
      </c>
      <c r="BW71" s="118">
        <v>88</v>
      </c>
      <c r="BX71" s="118">
        <v>0</v>
      </c>
      <c r="BY71" s="118">
        <v>117</v>
      </c>
      <c r="BZ71" s="118">
        <v>392</v>
      </c>
      <c r="CA71" s="118">
        <v>87</v>
      </c>
      <c r="CB71" s="118">
        <v>12</v>
      </c>
      <c r="CC71" s="118">
        <v>9</v>
      </c>
      <c r="CD71" s="118">
        <v>45</v>
      </c>
      <c r="CE71" s="118">
        <v>267</v>
      </c>
      <c r="CF71" s="118">
        <v>49</v>
      </c>
      <c r="CG71" s="118">
        <v>465</v>
      </c>
      <c r="CH71" s="118">
        <v>79</v>
      </c>
      <c r="CI71" s="118">
        <v>60</v>
      </c>
      <c r="CJ71" s="118">
        <v>47</v>
      </c>
      <c r="CK71" s="118">
        <v>46</v>
      </c>
      <c r="CL71" s="118">
        <v>3297</v>
      </c>
      <c r="CM71" s="118">
        <v>2729</v>
      </c>
      <c r="CN71" s="118">
        <v>649</v>
      </c>
      <c r="CO71" s="118">
        <v>2805</v>
      </c>
      <c r="CP71" s="118">
        <v>364</v>
      </c>
      <c r="CQ71" s="118">
        <v>2110</v>
      </c>
      <c r="CR71" s="118">
        <v>2115</v>
      </c>
      <c r="CS71" s="118">
        <v>210</v>
      </c>
      <c r="CT71" s="118">
        <v>32</v>
      </c>
      <c r="CU71" s="118">
        <v>4</v>
      </c>
      <c r="CV71" s="118">
        <v>661</v>
      </c>
      <c r="CW71" s="118">
        <v>2233</v>
      </c>
      <c r="CX71" s="118">
        <v>1899</v>
      </c>
      <c r="CY71" s="118">
        <v>8443</v>
      </c>
      <c r="CZ71" s="118">
        <v>1152</v>
      </c>
      <c r="DA71" s="118">
        <v>322</v>
      </c>
      <c r="DB71" s="118">
        <v>49</v>
      </c>
      <c r="DC71" s="118">
        <v>612</v>
      </c>
      <c r="DD71" s="118">
        <v>0</v>
      </c>
      <c r="DE71" s="118">
        <v>20</v>
      </c>
      <c r="DF71" s="91">
        <v>99716</v>
      </c>
      <c r="DG71" s="119">
        <v>69</v>
      </c>
      <c r="DH71" s="90">
        <v>110700</v>
      </c>
      <c r="DI71" s="90">
        <v>0</v>
      </c>
      <c r="DJ71" s="90">
        <v>0</v>
      </c>
      <c r="DK71" s="90">
        <v>0</v>
      </c>
      <c r="DL71" s="90">
        <v>0</v>
      </c>
      <c r="DM71" s="90">
        <v>0</v>
      </c>
      <c r="DN71" s="91">
        <v>110769</v>
      </c>
      <c r="DO71" s="91">
        <v>210485</v>
      </c>
      <c r="DP71" s="91">
        <v>170</v>
      </c>
      <c r="DQ71" s="91">
        <v>170</v>
      </c>
      <c r="DR71" s="91">
        <v>116777</v>
      </c>
      <c r="DS71" s="91">
        <v>116947</v>
      </c>
      <c r="DT71" s="91">
        <v>227716</v>
      </c>
      <c r="DU71" s="91">
        <v>327432</v>
      </c>
      <c r="DV71" s="90">
        <v>-4</v>
      </c>
      <c r="DW71" s="90">
        <v>0</v>
      </c>
      <c r="DX71" s="90">
        <v>0</v>
      </c>
      <c r="DY71" s="91">
        <v>-4</v>
      </c>
      <c r="DZ71" s="91">
        <v>-671</v>
      </c>
      <c r="EA71" s="91">
        <v>-675</v>
      </c>
      <c r="EB71" s="91">
        <v>227041</v>
      </c>
      <c r="EC71" s="120">
        <v>326757</v>
      </c>
    </row>
    <row r="72" spans="1:133">
      <c r="A72" s="87">
        <v>68</v>
      </c>
      <c r="B72" s="4" t="s">
        <v>32</v>
      </c>
      <c r="C72" s="118">
        <v>61</v>
      </c>
      <c r="D72" s="118">
        <v>99</v>
      </c>
      <c r="E72" s="118">
        <v>13</v>
      </c>
      <c r="F72" s="118">
        <v>2</v>
      </c>
      <c r="G72" s="118">
        <v>22</v>
      </c>
      <c r="H72" s="118">
        <v>0</v>
      </c>
      <c r="I72" s="118">
        <v>18</v>
      </c>
      <c r="J72" s="118">
        <v>2965</v>
      </c>
      <c r="K72" s="118">
        <v>1197</v>
      </c>
      <c r="L72" s="118">
        <v>3</v>
      </c>
      <c r="M72" s="118">
        <v>0</v>
      </c>
      <c r="N72" s="118">
        <v>82</v>
      </c>
      <c r="O72" s="118">
        <v>71</v>
      </c>
      <c r="P72" s="118">
        <v>26</v>
      </c>
      <c r="Q72" s="118">
        <v>17</v>
      </c>
      <c r="R72" s="118">
        <v>748</v>
      </c>
      <c r="S72" s="118">
        <v>148</v>
      </c>
      <c r="T72" s="118">
        <v>41</v>
      </c>
      <c r="U72" s="118">
        <v>58</v>
      </c>
      <c r="V72" s="118">
        <v>464</v>
      </c>
      <c r="W72" s="118">
        <v>4</v>
      </c>
      <c r="X72" s="118">
        <v>734</v>
      </c>
      <c r="Y72" s="118">
        <v>284</v>
      </c>
      <c r="Z72" s="118">
        <v>224</v>
      </c>
      <c r="AA72" s="118">
        <v>1805</v>
      </c>
      <c r="AB72" s="118">
        <v>638</v>
      </c>
      <c r="AC72" s="118">
        <v>24</v>
      </c>
      <c r="AD72" s="118">
        <v>184</v>
      </c>
      <c r="AE72" s="118">
        <v>276</v>
      </c>
      <c r="AF72" s="118">
        <v>59</v>
      </c>
      <c r="AG72" s="118">
        <v>13</v>
      </c>
      <c r="AH72" s="118">
        <v>82</v>
      </c>
      <c r="AI72" s="118">
        <v>136</v>
      </c>
      <c r="AJ72" s="118">
        <v>5</v>
      </c>
      <c r="AK72" s="118">
        <v>73</v>
      </c>
      <c r="AL72" s="118">
        <v>243</v>
      </c>
      <c r="AM72" s="118">
        <v>3585</v>
      </c>
      <c r="AN72" s="118">
        <v>267</v>
      </c>
      <c r="AO72" s="118">
        <v>66</v>
      </c>
      <c r="AP72" s="118">
        <v>57</v>
      </c>
      <c r="AQ72" s="118">
        <v>125</v>
      </c>
      <c r="AR72" s="118">
        <v>75</v>
      </c>
      <c r="AS72" s="118">
        <v>288</v>
      </c>
      <c r="AT72" s="118">
        <v>488</v>
      </c>
      <c r="AU72" s="118">
        <v>382</v>
      </c>
      <c r="AV72" s="118">
        <v>79</v>
      </c>
      <c r="AW72" s="118">
        <v>149</v>
      </c>
      <c r="AX72" s="118">
        <v>166</v>
      </c>
      <c r="AY72" s="118">
        <v>303</v>
      </c>
      <c r="AZ72" s="118">
        <v>26</v>
      </c>
      <c r="BA72" s="118">
        <v>27</v>
      </c>
      <c r="BB72" s="118">
        <v>94</v>
      </c>
      <c r="BC72" s="118">
        <v>86</v>
      </c>
      <c r="BD72" s="118">
        <v>12</v>
      </c>
      <c r="BE72" s="118">
        <v>0</v>
      </c>
      <c r="BF72" s="118">
        <v>43</v>
      </c>
      <c r="BG72" s="118">
        <v>75</v>
      </c>
      <c r="BH72" s="118">
        <v>196</v>
      </c>
      <c r="BI72" s="118">
        <v>322</v>
      </c>
      <c r="BJ72" s="118">
        <v>147</v>
      </c>
      <c r="BK72" s="118">
        <v>70</v>
      </c>
      <c r="BL72" s="118">
        <v>1067</v>
      </c>
      <c r="BM72" s="118">
        <v>533</v>
      </c>
      <c r="BN72" s="118">
        <v>396</v>
      </c>
      <c r="BO72" s="118">
        <v>280</v>
      </c>
      <c r="BP72" s="118">
        <v>396</v>
      </c>
      <c r="BQ72" s="118">
        <v>959</v>
      </c>
      <c r="BR72" s="118">
        <v>14061</v>
      </c>
      <c r="BS72" s="118">
        <v>1860</v>
      </c>
      <c r="BT72" s="118">
        <v>9263</v>
      </c>
      <c r="BU72" s="118">
        <v>1507</v>
      </c>
      <c r="BV72" s="118">
        <v>1655</v>
      </c>
      <c r="BW72" s="118">
        <v>147</v>
      </c>
      <c r="BX72" s="118">
        <v>16</v>
      </c>
      <c r="BY72" s="118">
        <v>1653</v>
      </c>
      <c r="BZ72" s="118">
        <v>886</v>
      </c>
      <c r="CA72" s="118">
        <v>126</v>
      </c>
      <c r="CB72" s="118">
        <v>6</v>
      </c>
      <c r="CC72" s="118">
        <v>22</v>
      </c>
      <c r="CD72" s="118">
        <v>313</v>
      </c>
      <c r="CE72" s="118">
        <v>1812</v>
      </c>
      <c r="CF72" s="118">
        <v>38</v>
      </c>
      <c r="CG72" s="118">
        <v>2430</v>
      </c>
      <c r="CH72" s="118">
        <v>50</v>
      </c>
      <c r="CI72" s="118">
        <v>106</v>
      </c>
      <c r="CJ72" s="118">
        <v>78</v>
      </c>
      <c r="CK72" s="118">
        <v>67</v>
      </c>
      <c r="CL72" s="118">
        <v>5681</v>
      </c>
      <c r="CM72" s="118">
        <v>7648</v>
      </c>
      <c r="CN72" s="118">
        <v>5726</v>
      </c>
      <c r="CO72" s="118">
        <v>7488</v>
      </c>
      <c r="CP72" s="118">
        <v>259</v>
      </c>
      <c r="CQ72" s="118">
        <v>1936</v>
      </c>
      <c r="CR72" s="118">
        <v>3997</v>
      </c>
      <c r="CS72" s="118">
        <v>419</v>
      </c>
      <c r="CT72" s="118">
        <v>135</v>
      </c>
      <c r="CU72" s="118">
        <v>8</v>
      </c>
      <c r="CV72" s="118">
        <v>349</v>
      </c>
      <c r="CW72" s="118">
        <v>1355</v>
      </c>
      <c r="CX72" s="118">
        <v>1554</v>
      </c>
      <c r="CY72" s="118">
        <v>5694</v>
      </c>
      <c r="CZ72" s="118">
        <v>2469</v>
      </c>
      <c r="DA72" s="118">
        <v>1411</v>
      </c>
      <c r="DB72" s="118">
        <v>36</v>
      </c>
      <c r="DC72" s="118">
        <v>1393</v>
      </c>
      <c r="DD72" s="118">
        <v>0</v>
      </c>
      <c r="DE72" s="118">
        <v>180</v>
      </c>
      <c r="DF72" s="91">
        <v>105412</v>
      </c>
      <c r="DG72" s="119">
        <v>133</v>
      </c>
      <c r="DH72" s="90">
        <v>82079</v>
      </c>
      <c r="DI72" s="90">
        <v>-4188</v>
      </c>
      <c r="DJ72" s="90">
        <v>5685</v>
      </c>
      <c r="DK72" s="90">
        <v>0</v>
      </c>
      <c r="DL72" s="90">
        <v>0</v>
      </c>
      <c r="DM72" s="90">
        <v>0</v>
      </c>
      <c r="DN72" s="91">
        <v>83709</v>
      </c>
      <c r="DO72" s="91">
        <v>189121</v>
      </c>
      <c r="DP72" s="91">
        <v>824</v>
      </c>
      <c r="DQ72" s="91">
        <v>824</v>
      </c>
      <c r="DR72" s="91">
        <v>0</v>
      </c>
      <c r="DS72" s="91">
        <v>824</v>
      </c>
      <c r="DT72" s="91">
        <v>84533</v>
      </c>
      <c r="DU72" s="91">
        <v>189945</v>
      </c>
      <c r="DV72" s="90">
        <v>-31</v>
      </c>
      <c r="DW72" s="90">
        <v>0</v>
      </c>
      <c r="DX72" s="90">
        <v>0</v>
      </c>
      <c r="DY72" s="91">
        <v>-31</v>
      </c>
      <c r="DZ72" s="91">
        <v>0</v>
      </c>
      <c r="EA72" s="91">
        <v>-31</v>
      </c>
      <c r="EB72" s="91">
        <v>84502</v>
      </c>
      <c r="EC72" s="120">
        <v>189914</v>
      </c>
    </row>
    <row r="73" spans="1:133">
      <c r="A73" s="87">
        <v>69</v>
      </c>
      <c r="B73" s="4" t="s">
        <v>33</v>
      </c>
      <c r="C73" s="118">
        <v>0</v>
      </c>
      <c r="D73" s="118">
        <v>26</v>
      </c>
      <c r="E73" s="118">
        <v>7</v>
      </c>
      <c r="F73" s="118">
        <v>0</v>
      </c>
      <c r="G73" s="118">
        <v>0</v>
      </c>
      <c r="H73" s="118">
        <v>0</v>
      </c>
      <c r="I73" s="118">
        <v>9</v>
      </c>
      <c r="J73" s="118">
        <v>2442</v>
      </c>
      <c r="K73" s="118">
        <v>612</v>
      </c>
      <c r="L73" s="118">
        <v>4</v>
      </c>
      <c r="M73" s="118">
        <v>0</v>
      </c>
      <c r="N73" s="118">
        <v>4</v>
      </c>
      <c r="O73" s="118">
        <v>20</v>
      </c>
      <c r="P73" s="118">
        <v>9</v>
      </c>
      <c r="Q73" s="118">
        <v>13</v>
      </c>
      <c r="R73" s="118">
        <v>328</v>
      </c>
      <c r="S73" s="118">
        <v>112</v>
      </c>
      <c r="T73" s="118">
        <v>70</v>
      </c>
      <c r="U73" s="118">
        <v>145</v>
      </c>
      <c r="V73" s="118">
        <v>957</v>
      </c>
      <c r="W73" s="118">
        <v>13</v>
      </c>
      <c r="X73" s="118">
        <v>556</v>
      </c>
      <c r="Y73" s="118">
        <v>157</v>
      </c>
      <c r="Z73" s="118">
        <v>378</v>
      </c>
      <c r="AA73" s="118">
        <v>1782</v>
      </c>
      <c r="AB73" s="118">
        <v>1790</v>
      </c>
      <c r="AC73" s="118">
        <v>0</v>
      </c>
      <c r="AD73" s="118">
        <v>20</v>
      </c>
      <c r="AE73" s="118">
        <v>29</v>
      </c>
      <c r="AF73" s="118">
        <v>19</v>
      </c>
      <c r="AG73" s="118">
        <v>12</v>
      </c>
      <c r="AH73" s="118">
        <v>130</v>
      </c>
      <c r="AI73" s="118">
        <v>437</v>
      </c>
      <c r="AJ73" s="118">
        <v>3</v>
      </c>
      <c r="AK73" s="118">
        <v>258</v>
      </c>
      <c r="AL73" s="118">
        <v>339</v>
      </c>
      <c r="AM73" s="118">
        <v>32</v>
      </c>
      <c r="AN73" s="118">
        <v>13</v>
      </c>
      <c r="AO73" s="118">
        <v>0</v>
      </c>
      <c r="AP73" s="118">
        <v>0</v>
      </c>
      <c r="AQ73" s="118">
        <v>17</v>
      </c>
      <c r="AR73" s="118">
        <v>25</v>
      </c>
      <c r="AS73" s="118">
        <v>49</v>
      </c>
      <c r="AT73" s="118">
        <v>369</v>
      </c>
      <c r="AU73" s="118">
        <v>26</v>
      </c>
      <c r="AV73" s="118">
        <v>34</v>
      </c>
      <c r="AW73" s="118">
        <v>139</v>
      </c>
      <c r="AX73" s="118">
        <v>113</v>
      </c>
      <c r="AY73" s="118">
        <v>82</v>
      </c>
      <c r="AZ73" s="118">
        <v>3</v>
      </c>
      <c r="BA73" s="118">
        <v>8</v>
      </c>
      <c r="BB73" s="118">
        <v>146</v>
      </c>
      <c r="BC73" s="118">
        <v>94</v>
      </c>
      <c r="BD73" s="118">
        <v>10</v>
      </c>
      <c r="BE73" s="118">
        <v>0</v>
      </c>
      <c r="BF73" s="118">
        <v>99</v>
      </c>
      <c r="BG73" s="118">
        <v>14</v>
      </c>
      <c r="BH73" s="118">
        <v>251</v>
      </c>
      <c r="BI73" s="118">
        <v>2901</v>
      </c>
      <c r="BJ73" s="118">
        <v>21</v>
      </c>
      <c r="BK73" s="118">
        <v>0</v>
      </c>
      <c r="BL73" s="118">
        <v>995</v>
      </c>
      <c r="BM73" s="118">
        <v>279</v>
      </c>
      <c r="BN73" s="118">
        <v>2002</v>
      </c>
      <c r="BO73" s="118">
        <v>1588</v>
      </c>
      <c r="BP73" s="118">
        <v>19389</v>
      </c>
      <c r="BQ73" s="118">
        <v>1047</v>
      </c>
      <c r="BR73" s="118">
        <v>486</v>
      </c>
      <c r="BS73" s="118">
        <v>0</v>
      </c>
      <c r="BT73" s="118">
        <v>4582</v>
      </c>
      <c r="BU73" s="118">
        <v>5448</v>
      </c>
      <c r="BV73" s="118">
        <v>58</v>
      </c>
      <c r="BW73" s="118">
        <v>19</v>
      </c>
      <c r="BX73" s="118">
        <v>0</v>
      </c>
      <c r="BY73" s="118">
        <v>9384</v>
      </c>
      <c r="BZ73" s="118">
        <v>2243</v>
      </c>
      <c r="CA73" s="118">
        <v>836</v>
      </c>
      <c r="CB73" s="118">
        <v>44</v>
      </c>
      <c r="CC73" s="118">
        <v>111</v>
      </c>
      <c r="CD73" s="118">
        <v>530</v>
      </c>
      <c r="CE73" s="118">
        <v>5944</v>
      </c>
      <c r="CF73" s="118">
        <v>130</v>
      </c>
      <c r="CG73" s="118">
        <v>7271</v>
      </c>
      <c r="CH73" s="118">
        <v>344</v>
      </c>
      <c r="CI73" s="118">
        <v>75</v>
      </c>
      <c r="CJ73" s="118">
        <v>247</v>
      </c>
      <c r="CK73" s="118">
        <v>108</v>
      </c>
      <c r="CL73" s="118">
        <v>46067</v>
      </c>
      <c r="CM73" s="118">
        <v>10476</v>
      </c>
      <c r="CN73" s="118">
        <v>2931</v>
      </c>
      <c r="CO73" s="118">
        <v>9534</v>
      </c>
      <c r="CP73" s="118">
        <v>1242</v>
      </c>
      <c r="CQ73" s="118">
        <v>2179</v>
      </c>
      <c r="CR73" s="118">
        <v>2306</v>
      </c>
      <c r="CS73" s="118">
        <v>9</v>
      </c>
      <c r="CT73" s="118">
        <v>155</v>
      </c>
      <c r="CU73" s="118">
        <v>4</v>
      </c>
      <c r="CV73" s="118">
        <v>980</v>
      </c>
      <c r="CW73" s="118">
        <v>2269</v>
      </c>
      <c r="CX73" s="118">
        <v>6768</v>
      </c>
      <c r="CY73" s="118">
        <v>13714</v>
      </c>
      <c r="CZ73" s="118">
        <v>1789</v>
      </c>
      <c r="DA73" s="118">
        <v>4616</v>
      </c>
      <c r="DB73" s="118">
        <v>9</v>
      </c>
      <c r="DC73" s="118">
        <v>4434</v>
      </c>
      <c r="DD73" s="118">
        <v>0</v>
      </c>
      <c r="DE73" s="118">
        <v>2385</v>
      </c>
      <c r="DF73" s="91">
        <v>190154</v>
      </c>
      <c r="DG73" s="119">
        <v>0</v>
      </c>
      <c r="DH73" s="90">
        <v>8761</v>
      </c>
      <c r="DI73" s="90">
        <v>20067</v>
      </c>
      <c r="DJ73" s="90">
        <v>5810</v>
      </c>
      <c r="DK73" s="90">
        <v>0</v>
      </c>
      <c r="DL73" s="90">
        <v>0</v>
      </c>
      <c r="DM73" s="90">
        <v>0</v>
      </c>
      <c r="DN73" s="91">
        <v>34638</v>
      </c>
      <c r="DO73" s="91">
        <v>224792</v>
      </c>
      <c r="DP73" s="91">
        <v>295</v>
      </c>
      <c r="DQ73" s="91">
        <v>295</v>
      </c>
      <c r="DR73" s="91">
        <v>0</v>
      </c>
      <c r="DS73" s="91">
        <v>295</v>
      </c>
      <c r="DT73" s="91">
        <v>34933</v>
      </c>
      <c r="DU73" s="91">
        <v>225087</v>
      </c>
      <c r="DV73" s="90">
        <v>-15</v>
      </c>
      <c r="DW73" s="90">
        <v>0</v>
      </c>
      <c r="DX73" s="90">
        <v>0</v>
      </c>
      <c r="DY73" s="91">
        <v>-15</v>
      </c>
      <c r="DZ73" s="91">
        <v>-1989</v>
      </c>
      <c r="EA73" s="91">
        <v>-2004</v>
      </c>
      <c r="EB73" s="91">
        <v>32929</v>
      </c>
      <c r="EC73" s="120">
        <v>223083</v>
      </c>
    </row>
    <row r="74" spans="1:133">
      <c r="A74" s="87">
        <v>70</v>
      </c>
      <c r="B74" s="4" t="s">
        <v>142</v>
      </c>
      <c r="C74" s="118">
        <v>6536</v>
      </c>
      <c r="D74" s="118">
        <v>2584</v>
      </c>
      <c r="E74" s="118">
        <v>375</v>
      </c>
      <c r="F74" s="118">
        <v>128</v>
      </c>
      <c r="G74" s="118">
        <v>3275</v>
      </c>
      <c r="H74" s="118">
        <v>0</v>
      </c>
      <c r="I74" s="118">
        <v>208</v>
      </c>
      <c r="J74" s="118">
        <v>117420</v>
      </c>
      <c r="K74" s="118">
        <v>23333</v>
      </c>
      <c r="L74" s="118">
        <v>3244</v>
      </c>
      <c r="M74" s="118">
        <v>0</v>
      </c>
      <c r="N74" s="118">
        <v>2691</v>
      </c>
      <c r="O74" s="118">
        <v>4529</v>
      </c>
      <c r="P74" s="118">
        <v>2908</v>
      </c>
      <c r="Q74" s="118">
        <v>2559</v>
      </c>
      <c r="R74" s="118">
        <v>13956</v>
      </c>
      <c r="S74" s="118">
        <v>9647</v>
      </c>
      <c r="T74" s="118">
        <v>4448</v>
      </c>
      <c r="U74" s="118">
        <v>335</v>
      </c>
      <c r="V74" s="118">
        <v>4364</v>
      </c>
      <c r="W74" s="118">
        <v>37</v>
      </c>
      <c r="X74" s="118">
        <v>9063</v>
      </c>
      <c r="Y74" s="118">
        <v>2822</v>
      </c>
      <c r="Z74" s="118">
        <v>2957</v>
      </c>
      <c r="AA74" s="118">
        <v>26739</v>
      </c>
      <c r="AB74" s="118">
        <v>40241</v>
      </c>
      <c r="AC74" s="118">
        <v>334</v>
      </c>
      <c r="AD74" s="118">
        <v>1380</v>
      </c>
      <c r="AE74" s="118">
        <v>24084</v>
      </c>
      <c r="AF74" s="118">
        <v>4285</v>
      </c>
      <c r="AG74" s="118">
        <v>3104</v>
      </c>
      <c r="AH74" s="118">
        <v>2864</v>
      </c>
      <c r="AI74" s="118">
        <v>3390</v>
      </c>
      <c r="AJ74" s="118">
        <v>252</v>
      </c>
      <c r="AK74" s="118">
        <v>3092</v>
      </c>
      <c r="AL74" s="118">
        <v>9428</v>
      </c>
      <c r="AM74" s="118">
        <v>21081</v>
      </c>
      <c r="AN74" s="118">
        <v>2891</v>
      </c>
      <c r="AO74" s="118">
        <v>4864</v>
      </c>
      <c r="AP74" s="118">
        <v>986</v>
      </c>
      <c r="AQ74" s="118">
        <v>5246</v>
      </c>
      <c r="AR74" s="118">
        <v>4982</v>
      </c>
      <c r="AS74" s="118">
        <v>15019</v>
      </c>
      <c r="AT74" s="118">
        <v>57244</v>
      </c>
      <c r="AU74" s="118">
        <v>32404</v>
      </c>
      <c r="AV74" s="118">
        <v>14024</v>
      </c>
      <c r="AW74" s="118">
        <v>8446</v>
      </c>
      <c r="AX74" s="118">
        <v>4738</v>
      </c>
      <c r="AY74" s="118">
        <v>48990</v>
      </c>
      <c r="AZ74" s="118">
        <v>3451</v>
      </c>
      <c r="BA74" s="118">
        <v>3823</v>
      </c>
      <c r="BB74" s="118">
        <v>6391</v>
      </c>
      <c r="BC74" s="118">
        <v>19084</v>
      </c>
      <c r="BD74" s="118">
        <v>3791</v>
      </c>
      <c r="BE74" s="118">
        <v>0</v>
      </c>
      <c r="BF74" s="118">
        <v>1846</v>
      </c>
      <c r="BG74" s="118">
        <v>14834</v>
      </c>
      <c r="BH74" s="118">
        <v>13313</v>
      </c>
      <c r="BI74" s="118">
        <v>17949</v>
      </c>
      <c r="BJ74" s="118">
        <v>17589</v>
      </c>
      <c r="BK74" s="118">
        <v>368</v>
      </c>
      <c r="BL74" s="118">
        <v>62846</v>
      </c>
      <c r="BM74" s="118">
        <v>24561</v>
      </c>
      <c r="BN74" s="118">
        <v>15729</v>
      </c>
      <c r="BO74" s="118">
        <v>8626</v>
      </c>
      <c r="BP74" s="118">
        <v>5434</v>
      </c>
      <c r="BQ74" s="118">
        <v>3209</v>
      </c>
      <c r="BR74" s="118">
        <v>3874</v>
      </c>
      <c r="BS74" s="118">
        <v>4295</v>
      </c>
      <c r="BT74" s="118">
        <v>35855</v>
      </c>
      <c r="BU74" s="118">
        <v>7067</v>
      </c>
      <c r="BV74" s="118">
        <v>1563</v>
      </c>
      <c r="BW74" s="118">
        <v>2302</v>
      </c>
      <c r="BX74" s="118">
        <v>1594</v>
      </c>
      <c r="BY74" s="118">
        <v>531</v>
      </c>
      <c r="BZ74" s="118">
        <v>8454</v>
      </c>
      <c r="CA74" s="118">
        <v>1763</v>
      </c>
      <c r="CB74" s="118">
        <v>98</v>
      </c>
      <c r="CC74" s="118">
        <v>261</v>
      </c>
      <c r="CD74" s="118">
        <v>1345</v>
      </c>
      <c r="CE74" s="118">
        <v>4120</v>
      </c>
      <c r="CF74" s="118">
        <v>272</v>
      </c>
      <c r="CG74" s="118">
        <v>2720</v>
      </c>
      <c r="CH74" s="118">
        <v>321</v>
      </c>
      <c r="CI74" s="118">
        <v>3810</v>
      </c>
      <c r="CJ74" s="118">
        <v>302</v>
      </c>
      <c r="CK74" s="118">
        <v>2280</v>
      </c>
      <c r="CL74" s="118">
        <v>14432</v>
      </c>
      <c r="CM74" s="118">
        <v>10465</v>
      </c>
      <c r="CN74" s="118">
        <v>20620</v>
      </c>
      <c r="CO74" s="118">
        <v>109646</v>
      </c>
      <c r="CP74" s="118">
        <v>2029</v>
      </c>
      <c r="CQ74" s="118">
        <v>10504</v>
      </c>
      <c r="CR74" s="118">
        <v>10007</v>
      </c>
      <c r="CS74" s="118">
        <v>6791</v>
      </c>
      <c r="CT74" s="118">
        <v>5021</v>
      </c>
      <c r="CU74" s="118">
        <v>253</v>
      </c>
      <c r="CV74" s="118">
        <v>24292</v>
      </c>
      <c r="CW74" s="118">
        <v>13372</v>
      </c>
      <c r="CX74" s="118">
        <v>7643</v>
      </c>
      <c r="CY74" s="118">
        <v>67933</v>
      </c>
      <c r="CZ74" s="118">
        <v>7441</v>
      </c>
      <c r="DA74" s="118">
        <v>5955</v>
      </c>
      <c r="DB74" s="118">
        <v>785</v>
      </c>
      <c r="DC74" s="118">
        <v>6693</v>
      </c>
      <c r="DD74" s="118">
        <v>13034</v>
      </c>
      <c r="DE74" s="118">
        <v>882</v>
      </c>
      <c r="DF74" s="91">
        <v>1200996</v>
      </c>
      <c r="DG74" s="119">
        <v>56112</v>
      </c>
      <c r="DH74" s="90">
        <v>1556153</v>
      </c>
      <c r="DI74" s="90">
        <v>301</v>
      </c>
      <c r="DJ74" s="90">
        <v>0</v>
      </c>
      <c r="DK74" s="90">
        <v>13514</v>
      </c>
      <c r="DL74" s="90">
        <v>187698</v>
      </c>
      <c r="DM74" s="90">
        <v>4316</v>
      </c>
      <c r="DN74" s="91">
        <v>1818094</v>
      </c>
      <c r="DO74" s="91">
        <v>3019090</v>
      </c>
      <c r="DP74" s="91">
        <v>111023</v>
      </c>
      <c r="DQ74" s="91">
        <v>111023</v>
      </c>
      <c r="DR74" s="91">
        <v>2073160</v>
      </c>
      <c r="DS74" s="91">
        <v>2184183</v>
      </c>
      <c r="DT74" s="91">
        <v>4002277</v>
      </c>
      <c r="DU74" s="91">
        <v>5203273</v>
      </c>
      <c r="DV74" s="90">
        <v>-7423</v>
      </c>
      <c r="DW74" s="90">
        <v>0</v>
      </c>
      <c r="DX74" s="90">
        <v>0</v>
      </c>
      <c r="DY74" s="91">
        <v>-7423</v>
      </c>
      <c r="DZ74" s="91">
        <v>-2268787</v>
      </c>
      <c r="EA74" s="91">
        <v>-2276210</v>
      </c>
      <c r="EB74" s="91">
        <v>1726067</v>
      </c>
      <c r="EC74" s="120">
        <v>2927063</v>
      </c>
    </row>
    <row r="75" spans="1:133">
      <c r="A75" s="87">
        <v>71</v>
      </c>
      <c r="B75" s="4" t="s">
        <v>143</v>
      </c>
      <c r="C75" s="118">
        <v>782</v>
      </c>
      <c r="D75" s="118">
        <v>368</v>
      </c>
      <c r="E75" s="118">
        <v>118</v>
      </c>
      <c r="F75" s="118">
        <v>120</v>
      </c>
      <c r="G75" s="118">
        <v>570</v>
      </c>
      <c r="H75" s="118">
        <v>0</v>
      </c>
      <c r="I75" s="118">
        <v>447</v>
      </c>
      <c r="J75" s="118">
        <v>9555</v>
      </c>
      <c r="K75" s="118">
        <v>5659</v>
      </c>
      <c r="L75" s="118">
        <v>206</v>
      </c>
      <c r="M75" s="118">
        <v>0</v>
      </c>
      <c r="N75" s="118">
        <v>822</v>
      </c>
      <c r="O75" s="118">
        <v>884</v>
      </c>
      <c r="P75" s="118">
        <v>450</v>
      </c>
      <c r="Q75" s="118">
        <v>642</v>
      </c>
      <c r="R75" s="118">
        <v>1575</v>
      </c>
      <c r="S75" s="118">
        <v>1277</v>
      </c>
      <c r="T75" s="118">
        <v>1110</v>
      </c>
      <c r="U75" s="118">
        <v>183</v>
      </c>
      <c r="V75" s="118">
        <v>1043</v>
      </c>
      <c r="W75" s="118">
        <v>19</v>
      </c>
      <c r="X75" s="118">
        <v>2089</v>
      </c>
      <c r="Y75" s="118">
        <v>741</v>
      </c>
      <c r="Z75" s="118">
        <v>349</v>
      </c>
      <c r="AA75" s="118">
        <v>4474</v>
      </c>
      <c r="AB75" s="118">
        <v>4774</v>
      </c>
      <c r="AC75" s="118">
        <v>219</v>
      </c>
      <c r="AD75" s="118">
        <v>385</v>
      </c>
      <c r="AE75" s="118">
        <v>1810</v>
      </c>
      <c r="AF75" s="118">
        <v>703</v>
      </c>
      <c r="AG75" s="118">
        <v>265</v>
      </c>
      <c r="AH75" s="118">
        <v>759</v>
      </c>
      <c r="AI75" s="118">
        <v>1185</v>
      </c>
      <c r="AJ75" s="118">
        <v>123</v>
      </c>
      <c r="AK75" s="118">
        <v>1087</v>
      </c>
      <c r="AL75" s="118">
        <v>3253</v>
      </c>
      <c r="AM75" s="118">
        <v>6684</v>
      </c>
      <c r="AN75" s="118">
        <v>983</v>
      </c>
      <c r="AO75" s="118">
        <v>874</v>
      </c>
      <c r="AP75" s="118">
        <v>1037</v>
      </c>
      <c r="AQ75" s="118">
        <v>758</v>
      </c>
      <c r="AR75" s="118">
        <v>2320</v>
      </c>
      <c r="AS75" s="118">
        <v>6204</v>
      </c>
      <c r="AT75" s="118">
        <v>10580</v>
      </c>
      <c r="AU75" s="118">
        <v>6467</v>
      </c>
      <c r="AV75" s="118">
        <v>1935</v>
      </c>
      <c r="AW75" s="118">
        <v>788</v>
      </c>
      <c r="AX75" s="118">
        <v>925</v>
      </c>
      <c r="AY75" s="118">
        <v>6271</v>
      </c>
      <c r="AZ75" s="118">
        <v>455</v>
      </c>
      <c r="BA75" s="118">
        <v>620</v>
      </c>
      <c r="BB75" s="118">
        <v>1117</v>
      </c>
      <c r="BC75" s="118">
        <v>1936</v>
      </c>
      <c r="BD75" s="118">
        <v>545</v>
      </c>
      <c r="BE75" s="118">
        <v>0</v>
      </c>
      <c r="BF75" s="118">
        <v>933</v>
      </c>
      <c r="BG75" s="118">
        <v>1294</v>
      </c>
      <c r="BH75" s="118">
        <v>5505</v>
      </c>
      <c r="BI75" s="118">
        <v>6790</v>
      </c>
      <c r="BJ75" s="118">
        <v>8113</v>
      </c>
      <c r="BK75" s="118">
        <v>186</v>
      </c>
      <c r="BL75" s="118">
        <v>12930</v>
      </c>
      <c r="BM75" s="118">
        <v>2411</v>
      </c>
      <c r="BN75" s="118">
        <v>6443</v>
      </c>
      <c r="BO75" s="118">
        <v>3587</v>
      </c>
      <c r="BP75" s="118">
        <v>22366</v>
      </c>
      <c r="BQ75" s="118">
        <v>2606</v>
      </c>
      <c r="BR75" s="118">
        <v>3722</v>
      </c>
      <c r="BS75" s="118">
        <v>6087</v>
      </c>
      <c r="BT75" s="118">
        <v>58445</v>
      </c>
      <c r="BU75" s="118">
        <v>93556</v>
      </c>
      <c r="BV75" s="118">
        <v>86282</v>
      </c>
      <c r="BW75" s="118">
        <v>36880</v>
      </c>
      <c r="BX75" s="118">
        <v>153118</v>
      </c>
      <c r="BY75" s="118">
        <v>13288</v>
      </c>
      <c r="BZ75" s="118">
        <v>10497</v>
      </c>
      <c r="CA75" s="118">
        <v>9610</v>
      </c>
      <c r="CB75" s="118">
        <v>1024</v>
      </c>
      <c r="CC75" s="118">
        <v>409</v>
      </c>
      <c r="CD75" s="118">
        <v>1309</v>
      </c>
      <c r="CE75" s="118">
        <v>4035</v>
      </c>
      <c r="CF75" s="118">
        <v>51</v>
      </c>
      <c r="CG75" s="118">
        <v>5312</v>
      </c>
      <c r="CH75" s="118">
        <v>429</v>
      </c>
      <c r="CI75" s="118">
        <v>1185</v>
      </c>
      <c r="CJ75" s="118">
        <v>216</v>
      </c>
      <c r="CK75" s="118">
        <v>304</v>
      </c>
      <c r="CL75" s="118">
        <v>24792</v>
      </c>
      <c r="CM75" s="118">
        <v>15088</v>
      </c>
      <c r="CN75" s="118">
        <v>1854</v>
      </c>
      <c r="CO75" s="118">
        <v>9124</v>
      </c>
      <c r="CP75" s="118">
        <v>1507</v>
      </c>
      <c r="CQ75" s="118">
        <v>7820</v>
      </c>
      <c r="CR75" s="118">
        <v>5110</v>
      </c>
      <c r="CS75" s="118">
        <v>5053</v>
      </c>
      <c r="CT75" s="118">
        <v>15781</v>
      </c>
      <c r="CU75" s="118">
        <v>120</v>
      </c>
      <c r="CV75" s="118">
        <v>3068</v>
      </c>
      <c r="CW75" s="118">
        <v>7183</v>
      </c>
      <c r="CX75" s="118">
        <v>3893</v>
      </c>
      <c r="CY75" s="118">
        <v>6962</v>
      </c>
      <c r="CZ75" s="118">
        <v>934</v>
      </c>
      <c r="DA75" s="118">
        <v>4749</v>
      </c>
      <c r="DB75" s="118">
        <v>424</v>
      </c>
      <c r="DC75" s="118">
        <v>2768</v>
      </c>
      <c r="DD75" s="118">
        <v>0</v>
      </c>
      <c r="DE75" s="118">
        <v>6623</v>
      </c>
      <c r="DF75" s="91">
        <v>780321</v>
      </c>
      <c r="DG75" s="119">
        <v>11</v>
      </c>
      <c r="DH75" s="90">
        <v>654275</v>
      </c>
      <c r="DI75" s="90">
        <v>0</v>
      </c>
      <c r="DJ75" s="90">
        <v>0</v>
      </c>
      <c r="DK75" s="90">
        <v>0</v>
      </c>
      <c r="DL75" s="90">
        <v>0</v>
      </c>
      <c r="DM75" s="90">
        <v>0</v>
      </c>
      <c r="DN75" s="91">
        <v>654286</v>
      </c>
      <c r="DO75" s="91">
        <v>1434607</v>
      </c>
      <c r="DP75" s="91">
        <v>66337</v>
      </c>
      <c r="DQ75" s="91">
        <v>66337</v>
      </c>
      <c r="DR75" s="91">
        <v>40723</v>
      </c>
      <c r="DS75" s="91">
        <v>107060</v>
      </c>
      <c r="DT75" s="91">
        <v>761346</v>
      </c>
      <c r="DU75" s="91">
        <v>1541667</v>
      </c>
      <c r="DV75" s="90">
        <v>-109196</v>
      </c>
      <c r="DW75" s="90">
        <v>0</v>
      </c>
      <c r="DX75" s="90">
        <v>0</v>
      </c>
      <c r="DY75" s="91">
        <v>-109196</v>
      </c>
      <c r="DZ75" s="91">
        <v>-244038</v>
      </c>
      <c r="EA75" s="91">
        <v>-353234</v>
      </c>
      <c r="EB75" s="91">
        <v>408112</v>
      </c>
      <c r="EC75" s="120">
        <v>1188433</v>
      </c>
    </row>
    <row r="76" spans="1:133">
      <c r="A76" s="87">
        <v>72</v>
      </c>
      <c r="B76" s="4" t="s">
        <v>34</v>
      </c>
      <c r="C76" s="118">
        <v>63</v>
      </c>
      <c r="D76" s="118">
        <v>7</v>
      </c>
      <c r="E76" s="118">
        <v>29</v>
      </c>
      <c r="F76" s="118">
        <v>16</v>
      </c>
      <c r="G76" s="118">
        <v>69</v>
      </c>
      <c r="H76" s="118">
        <v>0</v>
      </c>
      <c r="I76" s="118">
        <v>50</v>
      </c>
      <c r="J76" s="118">
        <v>7154</v>
      </c>
      <c r="K76" s="118">
        <v>1131</v>
      </c>
      <c r="L76" s="118">
        <v>59</v>
      </c>
      <c r="M76" s="118">
        <v>0</v>
      </c>
      <c r="N76" s="118">
        <v>139</v>
      </c>
      <c r="O76" s="118">
        <v>297</v>
      </c>
      <c r="P76" s="118">
        <v>118</v>
      </c>
      <c r="Q76" s="118">
        <v>243</v>
      </c>
      <c r="R76" s="118">
        <v>342</v>
      </c>
      <c r="S76" s="118">
        <v>324</v>
      </c>
      <c r="T76" s="118">
        <v>560</v>
      </c>
      <c r="U76" s="118">
        <v>26</v>
      </c>
      <c r="V76" s="118">
        <v>370</v>
      </c>
      <c r="W76" s="118">
        <v>9</v>
      </c>
      <c r="X76" s="118">
        <v>530</v>
      </c>
      <c r="Y76" s="118">
        <v>261</v>
      </c>
      <c r="Z76" s="118">
        <v>179</v>
      </c>
      <c r="AA76" s="118">
        <v>3111</v>
      </c>
      <c r="AB76" s="118">
        <v>915</v>
      </c>
      <c r="AC76" s="118">
        <v>27</v>
      </c>
      <c r="AD76" s="118">
        <v>106</v>
      </c>
      <c r="AE76" s="118">
        <v>1801</v>
      </c>
      <c r="AF76" s="118">
        <v>428</v>
      </c>
      <c r="AG76" s="118">
        <v>110</v>
      </c>
      <c r="AH76" s="118">
        <v>228</v>
      </c>
      <c r="AI76" s="118">
        <v>618</v>
      </c>
      <c r="AJ76" s="118">
        <v>26</v>
      </c>
      <c r="AK76" s="118">
        <v>267</v>
      </c>
      <c r="AL76" s="118">
        <v>549</v>
      </c>
      <c r="AM76" s="118">
        <v>2144</v>
      </c>
      <c r="AN76" s="118">
        <v>410</v>
      </c>
      <c r="AO76" s="118">
        <v>198</v>
      </c>
      <c r="AP76" s="118">
        <v>57</v>
      </c>
      <c r="AQ76" s="118">
        <v>206</v>
      </c>
      <c r="AR76" s="118">
        <v>1211</v>
      </c>
      <c r="AS76" s="118">
        <v>1583</v>
      </c>
      <c r="AT76" s="118">
        <v>4297</v>
      </c>
      <c r="AU76" s="118">
        <v>2337</v>
      </c>
      <c r="AV76" s="118">
        <v>834</v>
      </c>
      <c r="AW76" s="118">
        <v>209</v>
      </c>
      <c r="AX76" s="118">
        <v>257</v>
      </c>
      <c r="AY76" s="118">
        <v>1707</v>
      </c>
      <c r="AZ76" s="118">
        <v>254</v>
      </c>
      <c r="BA76" s="118">
        <v>217</v>
      </c>
      <c r="BB76" s="118">
        <v>332</v>
      </c>
      <c r="BC76" s="118">
        <v>846</v>
      </c>
      <c r="BD76" s="118">
        <v>163</v>
      </c>
      <c r="BE76" s="118">
        <v>0</v>
      </c>
      <c r="BF76" s="118">
        <v>96</v>
      </c>
      <c r="BG76" s="118">
        <v>173</v>
      </c>
      <c r="BH76" s="118">
        <v>562</v>
      </c>
      <c r="BI76" s="118">
        <v>352</v>
      </c>
      <c r="BJ76" s="118">
        <v>683</v>
      </c>
      <c r="BK76" s="118">
        <v>14</v>
      </c>
      <c r="BL76" s="118">
        <v>10202</v>
      </c>
      <c r="BM76" s="118">
        <v>1417</v>
      </c>
      <c r="BN76" s="118">
        <v>1007</v>
      </c>
      <c r="BO76" s="118">
        <v>616</v>
      </c>
      <c r="BP76" s="118">
        <v>6002</v>
      </c>
      <c r="BQ76" s="118">
        <v>5479</v>
      </c>
      <c r="BR76" s="118">
        <v>261</v>
      </c>
      <c r="BS76" s="118">
        <v>404</v>
      </c>
      <c r="BT76" s="118">
        <v>106318</v>
      </c>
      <c r="BU76" s="118">
        <v>21769</v>
      </c>
      <c r="BV76" s="118">
        <v>41189</v>
      </c>
      <c r="BW76" s="118">
        <v>89100</v>
      </c>
      <c r="BX76" s="118">
        <v>39548</v>
      </c>
      <c r="BY76" s="118">
        <v>417</v>
      </c>
      <c r="BZ76" s="118">
        <v>9049</v>
      </c>
      <c r="CA76" s="118">
        <v>20822</v>
      </c>
      <c r="CB76" s="118">
        <v>157</v>
      </c>
      <c r="CC76" s="118">
        <v>2706</v>
      </c>
      <c r="CD76" s="118">
        <v>16938</v>
      </c>
      <c r="CE76" s="118">
        <v>10269</v>
      </c>
      <c r="CF76" s="118">
        <v>1080</v>
      </c>
      <c r="CG76" s="118">
        <v>7734</v>
      </c>
      <c r="CH76" s="118">
        <v>730</v>
      </c>
      <c r="CI76" s="118">
        <v>10768</v>
      </c>
      <c r="CJ76" s="118">
        <v>3642</v>
      </c>
      <c r="CK76" s="118">
        <v>1488</v>
      </c>
      <c r="CL76" s="118">
        <v>5563</v>
      </c>
      <c r="CM76" s="118">
        <v>2199</v>
      </c>
      <c r="CN76" s="118">
        <v>12346</v>
      </c>
      <c r="CO76" s="118">
        <v>51611</v>
      </c>
      <c r="CP76" s="118">
        <v>735</v>
      </c>
      <c r="CQ76" s="118">
        <v>4640</v>
      </c>
      <c r="CR76" s="118">
        <v>4321</v>
      </c>
      <c r="CS76" s="118">
        <v>3250</v>
      </c>
      <c r="CT76" s="118">
        <v>6897</v>
      </c>
      <c r="CU76" s="118">
        <v>100</v>
      </c>
      <c r="CV76" s="118">
        <v>1314</v>
      </c>
      <c r="CW76" s="118">
        <v>15932</v>
      </c>
      <c r="CX76" s="118">
        <v>1975</v>
      </c>
      <c r="CY76" s="118">
        <v>38696</v>
      </c>
      <c r="CZ76" s="118">
        <v>6156</v>
      </c>
      <c r="DA76" s="118">
        <v>2173</v>
      </c>
      <c r="DB76" s="118">
        <v>615</v>
      </c>
      <c r="DC76" s="118">
        <v>4781</v>
      </c>
      <c r="DD76" s="118">
        <v>0</v>
      </c>
      <c r="DE76" s="118">
        <v>3647</v>
      </c>
      <c r="DF76" s="91">
        <v>615367</v>
      </c>
      <c r="DG76" s="119">
        <v>0</v>
      </c>
      <c r="DH76" s="90">
        <v>22641</v>
      </c>
      <c r="DI76" s="90">
        <v>0</v>
      </c>
      <c r="DJ76" s="90">
        <v>0</v>
      </c>
      <c r="DK76" s="90">
        <v>0</v>
      </c>
      <c r="DL76" s="90">
        <v>184260</v>
      </c>
      <c r="DM76" s="90">
        <v>0</v>
      </c>
      <c r="DN76" s="91">
        <v>206901</v>
      </c>
      <c r="DO76" s="91">
        <v>822268</v>
      </c>
      <c r="DP76" s="91">
        <v>111</v>
      </c>
      <c r="DQ76" s="91">
        <v>111</v>
      </c>
      <c r="DR76" s="91">
        <v>45080</v>
      </c>
      <c r="DS76" s="91">
        <v>45191</v>
      </c>
      <c r="DT76" s="91">
        <v>252092</v>
      </c>
      <c r="DU76" s="91">
        <v>867459</v>
      </c>
      <c r="DV76" s="90">
        <v>0</v>
      </c>
      <c r="DW76" s="90">
        <v>0</v>
      </c>
      <c r="DX76" s="90">
        <v>0</v>
      </c>
      <c r="DY76" s="91">
        <v>0</v>
      </c>
      <c r="DZ76" s="91">
        <v>-30758</v>
      </c>
      <c r="EA76" s="91">
        <v>-30758</v>
      </c>
      <c r="EB76" s="91">
        <v>221334</v>
      </c>
      <c r="EC76" s="120">
        <v>836701</v>
      </c>
    </row>
    <row r="77" spans="1:133">
      <c r="A77" s="87">
        <v>73</v>
      </c>
      <c r="B77" s="4" t="s">
        <v>35</v>
      </c>
      <c r="C77" s="118">
        <v>0</v>
      </c>
      <c r="D77" s="118">
        <v>0</v>
      </c>
      <c r="E77" s="118">
        <v>0</v>
      </c>
      <c r="F77" s="118">
        <v>0</v>
      </c>
      <c r="G77" s="118">
        <v>0</v>
      </c>
      <c r="H77" s="118">
        <v>0</v>
      </c>
      <c r="I77" s="118">
        <v>0</v>
      </c>
      <c r="J77" s="118">
        <v>0</v>
      </c>
      <c r="K77" s="118">
        <v>0</v>
      </c>
      <c r="L77" s="118">
        <v>0</v>
      </c>
      <c r="M77" s="118">
        <v>0</v>
      </c>
      <c r="N77" s="118">
        <v>0</v>
      </c>
      <c r="O77" s="118">
        <v>0</v>
      </c>
      <c r="P77" s="118">
        <v>0</v>
      </c>
      <c r="Q77" s="118">
        <v>0</v>
      </c>
      <c r="R77" s="118">
        <v>0</v>
      </c>
      <c r="S77" s="118">
        <v>0</v>
      </c>
      <c r="T77" s="118">
        <v>0</v>
      </c>
      <c r="U77" s="118">
        <v>0</v>
      </c>
      <c r="V77" s="118">
        <v>0</v>
      </c>
      <c r="W77" s="118">
        <v>0</v>
      </c>
      <c r="X77" s="118">
        <v>0</v>
      </c>
      <c r="Y77" s="118">
        <v>0</v>
      </c>
      <c r="Z77" s="118">
        <v>0</v>
      </c>
      <c r="AA77" s="118">
        <v>0</v>
      </c>
      <c r="AB77" s="118">
        <v>0</v>
      </c>
      <c r="AC77" s="118">
        <v>0</v>
      </c>
      <c r="AD77" s="118">
        <v>0</v>
      </c>
      <c r="AE77" s="118">
        <v>0</v>
      </c>
      <c r="AF77" s="118">
        <v>0</v>
      </c>
      <c r="AG77" s="118">
        <v>0</v>
      </c>
      <c r="AH77" s="118">
        <v>0</v>
      </c>
      <c r="AI77" s="118">
        <v>0</v>
      </c>
      <c r="AJ77" s="118">
        <v>0</v>
      </c>
      <c r="AK77" s="118">
        <v>0</v>
      </c>
      <c r="AL77" s="118">
        <v>0</v>
      </c>
      <c r="AM77" s="118">
        <v>0</v>
      </c>
      <c r="AN77" s="118">
        <v>0</v>
      </c>
      <c r="AO77" s="118">
        <v>0</v>
      </c>
      <c r="AP77" s="118">
        <v>0</v>
      </c>
      <c r="AQ77" s="118">
        <v>0</v>
      </c>
      <c r="AR77" s="118">
        <v>0</v>
      </c>
      <c r="AS77" s="118">
        <v>0</v>
      </c>
      <c r="AT77" s="118">
        <v>0</v>
      </c>
      <c r="AU77" s="118">
        <v>0</v>
      </c>
      <c r="AV77" s="118">
        <v>0</v>
      </c>
      <c r="AW77" s="118">
        <v>0</v>
      </c>
      <c r="AX77" s="118">
        <v>0</v>
      </c>
      <c r="AY77" s="118">
        <v>0</v>
      </c>
      <c r="AZ77" s="118">
        <v>0</v>
      </c>
      <c r="BA77" s="118">
        <v>0</v>
      </c>
      <c r="BB77" s="118">
        <v>0</v>
      </c>
      <c r="BC77" s="118">
        <v>0</v>
      </c>
      <c r="BD77" s="118">
        <v>0</v>
      </c>
      <c r="BE77" s="118">
        <v>0</v>
      </c>
      <c r="BF77" s="118">
        <v>0</v>
      </c>
      <c r="BG77" s="118">
        <v>0</v>
      </c>
      <c r="BH77" s="118">
        <v>0</v>
      </c>
      <c r="BI77" s="118">
        <v>0</v>
      </c>
      <c r="BJ77" s="118">
        <v>0</v>
      </c>
      <c r="BK77" s="118">
        <v>0</v>
      </c>
      <c r="BL77" s="118">
        <v>0</v>
      </c>
      <c r="BM77" s="118">
        <v>0</v>
      </c>
      <c r="BN77" s="118">
        <v>0</v>
      </c>
      <c r="BO77" s="118">
        <v>0</v>
      </c>
      <c r="BP77" s="118">
        <v>0</v>
      </c>
      <c r="BQ77" s="118">
        <v>0</v>
      </c>
      <c r="BR77" s="118">
        <v>0</v>
      </c>
      <c r="BS77" s="118">
        <v>0</v>
      </c>
      <c r="BT77" s="118">
        <v>0</v>
      </c>
      <c r="BU77" s="118">
        <v>0</v>
      </c>
      <c r="BV77" s="118">
        <v>0</v>
      </c>
      <c r="BW77" s="118">
        <v>0</v>
      </c>
      <c r="BX77" s="118">
        <v>0</v>
      </c>
      <c r="BY77" s="118">
        <v>0</v>
      </c>
      <c r="BZ77" s="118">
        <v>0</v>
      </c>
      <c r="CA77" s="118">
        <v>0</v>
      </c>
      <c r="CB77" s="118">
        <v>0</v>
      </c>
      <c r="CC77" s="118">
        <v>0</v>
      </c>
      <c r="CD77" s="118">
        <v>0</v>
      </c>
      <c r="CE77" s="118">
        <v>0</v>
      </c>
      <c r="CF77" s="118">
        <v>0</v>
      </c>
      <c r="CG77" s="118">
        <v>0</v>
      </c>
      <c r="CH77" s="118">
        <v>0</v>
      </c>
      <c r="CI77" s="118">
        <v>0</v>
      </c>
      <c r="CJ77" s="118">
        <v>0</v>
      </c>
      <c r="CK77" s="118">
        <v>0</v>
      </c>
      <c r="CL77" s="118">
        <v>0</v>
      </c>
      <c r="CM77" s="118">
        <v>0</v>
      </c>
      <c r="CN77" s="118">
        <v>0</v>
      </c>
      <c r="CO77" s="118">
        <v>0</v>
      </c>
      <c r="CP77" s="118">
        <v>0</v>
      </c>
      <c r="CQ77" s="118">
        <v>0</v>
      </c>
      <c r="CR77" s="118">
        <v>0</v>
      </c>
      <c r="CS77" s="118">
        <v>0</v>
      </c>
      <c r="CT77" s="118">
        <v>0</v>
      </c>
      <c r="CU77" s="118">
        <v>0</v>
      </c>
      <c r="CV77" s="118">
        <v>0</v>
      </c>
      <c r="CW77" s="118">
        <v>0</v>
      </c>
      <c r="CX77" s="118">
        <v>0</v>
      </c>
      <c r="CY77" s="118">
        <v>0</v>
      </c>
      <c r="CZ77" s="118">
        <v>0</v>
      </c>
      <c r="DA77" s="118">
        <v>0</v>
      </c>
      <c r="DB77" s="118">
        <v>0</v>
      </c>
      <c r="DC77" s="118">
        <v>0</v>
      </c>
      <c r="DD77" s="118">
        <v>0</v>
      </c>
      <c r="DE77" s="118">
        <v>0</v>
      </c>
      <c r="DF77" s="91">
        <v>0</v>
      </c>
      <c r="DG77" s="119">
        <v>0</v>
      </c>
      <c r="DH77" s="90">
        <v>505524</v>
      </c>
      <c r="DI77" s="90">
        <v>123</v>
      </c>
      <c r="DJ77" s="90">
        <v>0</v>
      </c>
      <c r="DK77" s="90">
        <v>0</v>
      </c>
      <c r="DL77" s="90">
        <v>0</v>
      </c>
      <c r="DM77" s="90">
        <v>0</v>
      </c>
      <c r="DN77" s="91">
        <v>505647</v>
      </c>
      <c r="DO77" s="91">
        <v>505647</v>
      </c>
      <c r="DP77" s="91">
        <v>999</v>
      </c>
      <c r="DQ77" s="91">
        <v>999</v>
      </c>
      <c r="DR77" s="91">
        <v>0</v>
      </c>
      <c r="DS77" s="91">
        <v>999</v>
      </c>
      <c r="DT77" s="91">
        <v>506646</v>
      </c>
      <c r="DU77" s="91">
        <v>506646</v>
      </c>
      <c r="DV77" s="90">
        <v>-79</v>
      </c>
      <c r="DW77" s="90">
        <v>0</v>
      </c>
      <c r="DX77" s="90">
        <v>0</v>
      </c>
      <c r="DY77" s="91">
        <v>-79</v>
      </c>
      <c r="DZ77" s="91">
        <v>0</v>
      </c>
      <c r="EA77" s="91">
        <v>-79</v>
      </c>
      <c r="EB77" s="91">
        <v>506567</v>
      </c>
      <c r="EC77" s="120">
        <v>506567</v>
      </c>
    </row>
    <row r="78" spans="1:133">
      <c r="A78" s="87">
        <v>74</v>
      </c>
      <c r="B78" s="4" t="s">
        <v>36</v>
      </c>
      <c r="C78" s="118">
        <v>0</v>
      </c>
      <c r="D78" s="118">
        <v>0</v>
      </c>
      <c r="E78" s="118">
        <v>0</v>
      </c>
      <c r="F78" s="118">
        <v>0</v>
      </c>
      <c r="G78" s="118">
        <v>0</v>
      </c>
      <c r="H78" s="118">
        <v>0</v>
      </c>
      <c r="I78" s="118">
        <v>0</v>
      </c>
      <c r="J78" s="118">
        <v>0</v>
      </c>
      <c r="K78" s="118">
        <v>0</v>
      </c>
      <c r="L78" s="118">
        <v>0</v>
      </c>
      <c r="M78" s="118">
        <v>0</v>
      </c>
      <c r="N78" s="118">
        <v>0</v>
      </c>
      <c r="O78" s="118">
        <v>0</v>
      </c>
      <c r="P78" s="118">
        <v>0</v>
      </c>
      <c r="Q78" s="118">
        <v>0</v>
      </c>
      <c r="R78" s="118">
        <v>0</v>
      </c>
      <c r="S78" s="118">
        <v>0</v>
      </c>
      <c r="T78" s="118">
        <v>0</v>
      </c>
      <c r="U78" s="118">
        <v>0</v>
      </c>
      <c r="V78" s="118">
        <v>0</v>
      </c>
      <c r="W78" s="118">
        <v>0</v>
      </c>
      <c r="X78" s="118">
        <v>0</v>
      </c>
      <c r="Y78" s="118">
        <v>0</v>
      </c>
      <c r="Z78" s="118">
        <v>0</v>
      </c>
      <c r="AA78" s="118">
        <v>0</v>
      </c>
      <c r="AB78" s="118">
        <v>0</v>
      </c>
      <c r="AC78" s="118">
        <v>0</v>
      </c>
      <c r="AD78" s="118">
        <v>0</v>
      </c>
      <c r="AE78" s="118">
        <v>0</v>
      </c>
      <c r="AF78" s="118">
        <v>0</v>
      </c>
      <c r="AG78" s="118">
        <v>0</v>
      </c>
      <c r="AH78" s="118">
        <v>0</v>
      </c>
      <c r="AI78" s="118">
        <v>0</v>
      </c>
      <c r="AJ78" s="118">
        <v>0</v>
      </c>
      <c r="AK78" s="118">
        <v>0</v>
      </c>
      <c r="AL78" s="118">
        <v>0</v>
      </c>
      <c r="AM78" s="118">
        <v>0</v>
      </c>
      <c r="AN78" s="118">
        <v>0</v>
      </c>
      <c r="AO78" s="118">
        <v>0</v>
      </c>
      <c r="AP78" s="118">
        <v>0</v>
      </c>
      <c r="AQ78" s="118">
        <v>0</v>
      </c>
      <c r="AR78" s="118">
        <v>0</v>
      </c>
      <c r="AS78" s="118">
        <v>0</v>
      </c>
      <c r="AT78" s="118">
        <v>0</v>
      </c>
      <c r="AU78" s="118">
        <v>0</v>
      </c>
      <c r="AV78" s="118">
        <v>0</v>
      </c>
      <c r="AW78" s="118">
        <v>0</v>
      </c>
      <c r="AX78" s="118">
        <v>0</v>
      </c>
      <c r="AY78" s="118">
        <v>0</v>
      </c>
      <c r="AZ78" s="118">
        <v>0</v>
      </c>
      <c r="BA78" s="118">
        <v>0</v>
      </c>
      <c r="BB78" s="118">
        <v>0</v>
      </c>
      <c r="BC78" s="118">
        <v>0</v>
      </c>
      <c r="BD78" s="118">
        <v>0</v>
      </c>
      <c r="BE78" s="118">
        <v>0</v>
      </c>
      <c r="BF78" s="118">
        <v>0</v>
      </c>
      <c r="BG78" s="118">
        <v>0</v>
      </c>
      <c r="BH78" s="118">
        <v>0</v>
      </c>
      <c r="BI78" s="118">
        <v>0</v>
      </c>
      <c r="BJ78" s="118">
        <v>0</v>
      </c>
      <c r="BK78" s="118">
        <v>0</v>
      </c>
      <c r="BL78" s="118">
        <v>0</v>
      </c>
      <c r="BM78" s="118">
        <v>0</v>
      </c>
      <c r="BN78" s="118">
        <v>0</v>
      </c>
      <c r="BO78" s="118">
        <v>0</v>
      </c>
      <c r="BP78" s="118">
        <v>0</v>
      </c>
      <c r="BQ78" s="118">
        <v>0</v>
      </c>
      <c r="BR78" s="118">
        <v>0</v>
      </c>
      <c r="BS78" s="118">
        <v>0</v>
      </c>
      <c r="BT78" s="118">
        <v>0</v>
      </c>
      <c r="BU78" s="118">
        <v>0</v>
      </c>
      <c r="BV78" s="118">
        <v>0</v>
      </c>
      <c r="BW78" s="118">
        <v>0</v>
      </c>
      <c r="BX78" s="118">
        <v>0</v>
      </c>
      <c r="BY78" s="118">
        <v>0</v>
      </c>
      <c r="BZ78" s="118">
        <v>0</v>
      </c>
      <c r="CA78" s="118">
        <v>0</v>
      </c>
      <c r="CB78" s="118">
        <v>0</v>
      </c>
      <c r="CC78" s="118">
        <v>0</v>
      </c>
      <c r="CD78" s="118">
        <v>0</v>
      </c>
      <c r="CE78" s="118">
        <v>0</v>
      </c>
      <c r="CF78" s="118">
        <v>0</v>
      </c>
      <c r="CG78" s="118">
        <v>0</v>
      </c>
      <c r="CH78" s="118">
        <v>0</v>
      </c>
      <c r="CI78" s="118">
        <v>0</v>
      </c>
      <c r="CJ78" s="118">
        <v>0</v>
      </c>
      <c r="CK78" s="118">
        <v>0</v>
      </c>
      <c r="CL78" s="118">
        <v>0</v>
      </c>
      <c r="CM78" s="118">
        <v>0</v>
      </c>
      <c r="CN78" s="118">
        <v>0</v>
      </c>
      <c r="CO78" s="118">
        <v>0</v>
      </c>
      <c r="CP78" s="118">
        <v>0</v>
      </c>
      <c r="CQ78" s="118">
        <v>0</v>
      </c>
      <c r="CR78" s="118">
        <v>0</v>
      </c>
      <c r="CS78" s="118">
        <v>0</v>
      </c>
      <c r="CT78" s="118">
        <v>0</v>
      </c>
      <c r="CU78" s="118">
        <v>0</v>
      </c>
      <c r="CV78" s="118">
        <v>0</v>
      </c>
      <c r="CW78" s="118">
        <v>0</v>
      </c>
      <c r="CX78" s="118">
        <v>0</v>
      </c>
      <c r="CY78" s="118">
        <v>0</v>
      </c>
      <c r="CZ78" s="118">
        <v>0</v>
      </c>
      <c r="DA78" s="118">
        <v>0</v>
      </c>
      <c r="DB78" s="118">
        <v>0</v>
      </c>
      <c r="DC78" s="118">
        <v>0</v>
      </c>
      <c r="DD78" s="118">
        <v>0</v>
      </c>
      <c r="DE78" s="118">
        <v>0</v>
      </c>
      <c r="DF78" s="91">
        <v>0</v>
      </c>
      <c r="DG78" s="119">
        <v>0</v>
      </c>
      <c r="DH78" s="90">
        <v>2168384</v>
      </c>
      <c r="DI78" s="90">
        <v>0</v>
      </c>
      <c r="DJ78" s="90">
        <v>0</v>
      </c>
      <c r="DK78" s="90">
        <v>0</v>
      </c>
      <c r="DL78" s="90">
        <v>0</v>
      </c>
      <c r="DM78" s="90">
        <v>0</v>
      </c>
      <c r="DN78" s="91">
        <v>2168384</v>
      </c>
      <c r="DO78" s="91">
        <v>2168384</v>
      </c>
      <c r="DP78" s="91">
        <v>0</v>
      </c>
      <c r="DQ78" s="91">
        <v>0</v>
      </c>
      <c r="DR78" s="91">
        <v>0</v>
      </c>
      <c r="DS78" s="91">
        <v>0</v>
      </c>
      <c r="DT78" s="91">
        <v>2168384</v>
      </c>
      <c r="DU78" s="91">
        <v>2168384</v>
      </c>
      <c r="DV78" s="90">
        <v>0</v>
      </c>
      <c r="DW78" s="90">
        <v>0</v>
      </c>
      <c r="DX78" s="90">
        <v>0</v>
      </c>
      <c r="DY78" s="91">
        <v>0</v>
      </c>
      <c r="DZ78" s="91">
        <v>0</v>
      </c>
      <c r="EA78" s="91">
        <v>0</v>
      </c>
      <c r="EB78" s="91">
        <v>2168384</v>
      </c>
      <c r="EC78" s="120">
        <v>2168384</v>
      </c>
    </row>
    <row r="79" spans="1:133">
      <c r="A79" s="87">
        <v>75</v>
      </c>
      <c r="B79" s="4" t="s">
        <v>144</v>
      </c>
      <c r="C79" s="118">
        <v>16</v>
      </c>
      <c r="D79" s="118">
        <v>6</v>
      </c>
      <c r="E79" s="118">
        <v>1</v>
      </c>
      <c r="F79" s="118">
        <v>4</v>
      </c>
      <c r="G79" s="118">
        <v>15</v>
      </c>
      <c r="H79" s="118">
        <v>0</v>
      </c>
      <c r="I79" s="118">
        <v>17</v>
      </c>
      <c r="J79" s="118">
        <v>944</v>
      </c>
      <c r="K79" s="118">
        <v>204</v>
      </c>
      <c r="L79" s="118">
        <v>13</v>
      </c>
      <c r="M79" s="118">
        <v>0</v>
      </c>
      <c r="N79" s="118">
        <v>41</v>
      </c>
      <c r="O79" s="118">
        <v>61</v>
      </c>
      <c r="P79" s="118">
        <v>23</v>
      </c>
      <c r="Q79" s="118">
        <v>35</v>
      </c>
      <c r="R79" s="118">
        <v>250</v>
      </c>
      <c r="S79" s="118">
        <v>210</v>
      </c>
      <c r="T79" s="118">
        <v>140</v>
      </c>
      <c r="U79" s="118">
        <v>11</v>
      </c>
      <c r="V79" s="118">
        <v>177</v>
      </c>
      <c r="W79" s="118">
        <v>3</v>
      </c>
      <c r="X79" s="118">
        <v>207</v>
      </c>
      <c r="Y79" s="118">
        <v>116</v>
      </c>
      <c r="Z79" s="118">
        <v>43</v>
      </c>
      <c r="AA79" s="118">
        <v>535</v>
      </c>
      <c r="AB79" s="118">
        <v>750</v>
      </c>
      <c r="AC79" s="118">
        <v>6</v>
      </c>
      <c r="AD79" s="118">
        <v>21</v>
      </c>
      <c r="AE79" s="118">
        <v>721</v>
      </c>
      <c r="AF79" s="118">
        <v>85</v>
      </c>
      <c r="AG79" s="118">
        <v>31</v>
      </c>
      <c r="AH79" s="118">
        <v>89</v>
      </c>
      <c r="AI79" s="118">
        <v>121</v>
      </c>
      <c r="AJ79" s="118">
        <v>7</v>
      </c>
      <c r="AK79" s="118">
        <v>145</v>
      </c>
      <c r="AL79" s="118">
        <v>326</v>
      </c>
      <c r="AM79" s="118">
        <v>630</v>
      </c>
      <c r="AN79" s="118">
        <v>228</v>
      </c>
      <c r="AO79" s="118">
        <v>28</v>
      </c>
      <c r="AP79" s="118">
        <v>51</v>
      </c>
      <c r="AQ79" s="118">
        <v>126</v>
      </c>
      <c r="AR79" s="118">
        <v>386</v>
      </c>
      <c r="AS79" s="118">
        <v>375</v>
      </c>
      <c r="AT79" s="118">
        <v>1511</v>
      </c>
      <c r="AU79" s="118">
        <v>869</v>
      </c>
      <c r="AV79" s="118">
        <v>616</v>
      </c>
      <c r="AW79" s="118">
        <v>220</v>
      </c>
      <c r="AX79" s="118">
        <v>208</v>
      </c>
      <c r="AY79" s="118">
        <v>924</v>
      </c>
      <c r="AZ79" s="118">
        <v>44</v>
      </c>
      <c r="BA79" s="118">
        <v>129</v>
      </c>
      <c r="BB79" s="118">
        <v>93</v>
      </c>
      <c r="BC79" s="118">
        <v>2107</v>
      </c>
      <c r="BD79" s="118">
        <v>53</v>
      </c>
      <c r="BE79" s="118">
        <v>0</v>
      </c>
      <c r="BF79" s="118">
        <v>57</v>
      </c>
      <c r="BG79" s="118">
        <v>117</v>
      </c>
      <c r="BH79" s="118">
        <v>292</v>
      </c>
      <c r="BI79" s="118">
        <v>496</v>
      </c>
      <c r="BJ79" s="118">
        <v>367</v>
      </c>
      <c r="BK79" s="118">
        <v>113</v>
      </c>
      <c r="BL79" s="118">
        <v>2428</v>
      </c>
      <c r="BM79" s="118">
        <v>634</v>
      </c>
      <c r="BN79" s="118">
        <v>386</v>
      </c>
      <c r="BO79" s="118">
        <v>221</v>
      </c>
      <c r="BP79" s="118">
        <v>766</v>
      </c>
      <c r="BQ79" s="118">
        <v>287</v>
      </c>
      <c r="BR79" s="118">
        <v>455</v>
      </c>
      <c r="BS79" s="118">
        <v>3062</v>
      </c>
      <c r="BT79" s="118">
        <v>13008</v>
      </c>
      <c r="BU79" s="118">
        <v>9833</v>
      </c>
      <c r="BV79" s="118">
        <v>631</v>
      </c>
      <c r="BW79" s="118">
        <v>71</v>
      </c>
      <c r="BX79" s="118">
        <v>2</v>
      </c>
      <c r="BY79" s="118">
        <v>55</v>
      </c>
      <c r="BZ79" s="118">
        <v>974</v>
      </c>
      <c r="CA79" s="118">
        <v>396</v>
      </c>
      <c r="CB79" s="118">
        <v>19</v>
      </c>
      <c r="CC79" s="118">
        <v>172</v>
      </c>
      <c r="CD79" s="118">
        <v>167</v>
      </c>
      <c r="CE79" s="118">
        <v>352</v>
      </c>
      <c r="CF79" s="118">
        <v>69</v>
      </c>
      <c r="CG79" s="118">
        <v>765</v>
      </c>
      <c r="CH79" s="118">
        <v>191</v>
      </c>
      <c r="CI79" s="118">
        <v>238</v>
      </c>
      <c r="CJ79" s="118">
        <v>101</v>
      </c>
      <c r="CK79" s="118">
        <v>119</v>
      </c>
      <c r="CL79" s="118">
        <v>8986</v>
      </c>
      <c r="CM79" s="118">
        <v>3141</v>
      </c>
      <c r="CN79" s="118">
        <v>4739</v>
      </c>
      <c r="CO79" s="118">
        <v>3185</v>
      </c>
      <c r="CP79" s="118">
        <v>346</v>
      </c>
      <c r="CQ79" s="118">
        <v>521</v>
      </c>
      <c r="CR79" s="118">
        <v>203</v>
      </c>
      <c r="CS79" s="118">
        <v>806</v>
      </c>
      <c r="CT79" s="118">
        <v>257</v>
      </c>
      <c r="CU79" s="118">
        <v>21</v>
      </c>
      <c r="CV79" s="118">
        <v>186</v>
      </c>
      <c r="CW79" s="118">
        <v>1447</v>
      </c>
      <c r="CX79" s="118">
        <v>27</v>
      </c>
      <c r="CY79" s="118">
        <v>569</v>
      </c>
      <c r="CZ79" s="118">
        <v>151</v>
      </c>
      <c r="DA79" s="118">
        <v>354</v>
      </c>
      <c r="DB79" s="118">
        <v>7</v>
      </c>
      <c r="DC79" s="118">
        <v>504</v>
      </c>
      <c r="DD79" s="118">
        <v>36</v>
      </c>
      <c r="DE79" s="118">
        <v>54</v>
      </c>
      <c r="DF79" s="91">
        <v>76356</v>
      </c>
      <c r="DG79" s="119">
        <v>518</v>
      </c>
      <c r="DH79" s="90">
        <v>160499</v>
      </c>
      <c r="DI79" s="90">
        <v>0</v>
      </c>
      <c r="DJ79" s="90">
        <v>0</v>
      </c>
      <c r="DK79" s="90">
        <v>2</v>
      </c>
      <c r="DL79" s="90">
        <v>16</v>
      </c>
      <c r="DM79" s="90">
        <v>27</v>
      </c>
      <c r="DN79" s="91">
        <v>161062</v>
      </c>
      <c r="DO79" s="91">
        <v>237418</v>
      </c>
      <c r="DP79" s="91">
        <v>1062</v>
      </c>
      <c r="DQ79" s="91">
        <v>1062</v>
      </c>
      <c r="DR79" s="91">
        <v>40338</v>
      </c>
      <c r="DS79" s="91">
        <v>41400</v>
      </c>
      <c r="DT79" s="91">
        <v>202462</v>
      </c>
      <c r="DU79" s="91">
        <v>278818</v>
      </c>
      <c r="DV79" s="90">
        <v>-391</v>
      </c>
      <c r="DW79" s="90">
        <v>0</v>
      </c>
      <c r="DX79" s="90">
        <v>0</v>
      </c>
      <c r="DY79" s="91">
        <v>-391</v>
      </c>
      <c r="DZ79" s="91">
        <v>-78681</v>
      </c>
      <c r="EA79" s="91">
        <v>-79072</v>
      </c>
      <c r="EB79" s="91">
        <v>123390</v>
      </c>
      <c r="EC79" s="120">
        <v>199746</v>
      </c>
    </row>
    <row r="80" spans="1:133">
      <c r="A80" s="87">
        <v>76</v>
      </c>
      <c r="B80" s="4" t="s">
        <v>175</v>
      </c>
      <c r="C80" s="118">
        <v>905</v>
      </c>
      <c r="D80" s="118">
        <v>2459</v>
      </c>
      <c r="E80" s="118">
        <v>74</v>
      </c>
      <c r="F80" s="118">
        <v>341</v>
      </c>
      <c r="G80" s="118">
        <v>728</v>
      </c>
      <c r="H80" s="118">
        <v>0</v>
      </c>
      <c r="I80" s="118">
        <v>81</v>
      </c>
      <c r="J80" s="118">
        <v>36697</v>
      </c>
      <c r="K80" s="118">
        <v>6570</v>
      </c>
      <c r="L80" s="118">
        <v>1516</v>
      </c>
      <c r="M80" s="118">
        <v>0</v>
      </c>
      <c r="N80" s="118">
        <v>418</v>
      </c>
      <c r="O80" s="118">
        <v>553</v>
      </c>
      <c r="P80" s="118">
        <v>981</v>
      </c>
      <c r="Q80" s="118">
        <v>757</v>
      </c>
      <c r="R80" s="118">
        <v>4739</v>
      </c>
      <c r="S80" s="118">
        <v>3226</v>
      </c>
      <c r="T80" s="118">
        <v>1145</v>
      </c>
      <c r="U80" s="118">
        <v>138</v>
      </c>
      <c r="V80" s="118">
        <v>1303</v>
      </c>
      <c r="W80" s="118">
        <v>51</v>
      </c>
      <c r="X80" s="118">
        <v>2978</v>
      </c>
      <c r="Y80" s="118">
        <v>1236</v>
      </c>
      <c r="Z80" s="118">
        <v>896</v>
      </c>
      <c r="AA80" s="118">
        <v>6822</v>
      </c>
      <c r="AB80" s="118">
        <v>11305</v>
      </c>
      <c r="AC80" s="118">
        <v>138</v>
      </c>
      <c r="AD80" s="118">
        <v>1611</v>
      </c>
      <c r="AE80" s="118">
        <v>3766</v>
      </c>
      <c r="AF80" s="118">
        <v>953</v>
      </c>
      <c r="AG80" s="118">
        <v>444</v>
      </c>
      <c r="AH80" s="118">
        <v>1322</v>
      </c>
      <c r="AI80" s="118">
        <v>4283</v>
      </c>
      <c r="AJ80" s="118">
        <v>137</v>
      </c>
      <c r="AK80" s="118">
        <v>1513</v>
      </c>
      <c r="AL80" s="118">
        <v>6890</v>
      </c>
      <c r="AM80" s="118">
        <v>8866</v>
      </c>
      <c r="AN80" s="118">
        <v>2088</v>
      </c>
      <c r="AO80" s="118">
        <v>2014</v>
      </c>
      <c r="AP80" s="118">
        <v>672</v>
      </c>
      <c r="AQ80" s="118">
        <v>1617</v>
      </c>
      <c r="AR80" s="118">
        <v>2105</v>
      </c>
      <c r="AS80" s="118">
        <v>5405</v>
      </c>
      <c r="AT80" s="118">
        <v>13269</v>
      </c>
      <c r="AU80" s="118">
        <v>6922</v>
      </c>
      <c r="AV80" s="118">
        <v>2251</v>
      </c>
      <c r="AW80" s="118">
        <v>1506</v>
      </c>
      <c r="AX80" s="118">
        <v>1010</v>
      </c>
      <c r="AY80" s="118">
        <v>8536</v>
      </c>
      <c r="AZ80" s="118">
        <v>581</v>
      </c>
      <c r="BA80" s="118">
        <v>634</v>
      </c>
      <c r="BB80" s="118">
        <v>1287</v>
      </c>
      <c r="BC80" s="118">
        <v>2938</v>
      </c>
      <c r="BD80" s="118">
        <v>866</v>
      </c>
      <c r="BE80" s="118">
        <v>0</v>
      </c>
      <c r="BF80" s="118">
        <v>1832</v>
      </c>
      <c r="BG80" s="118">
        <v>2573</v>
      </c>
      <c r="BH80" s="118">
        <v>3365</v>
      </c>
      <c r="BI80" s="118">
        <v>3487</v>
      </c>
      <c r="BJ80" s="118">
        <v>3351</v>
      </c>
      <c r="BK80" s="118">
        <v>27149</v>
      </c>
      <c r="BL80" s="118">
        <v>22252</v>
      </c>
      <c r="BM80" s="118">
        <v>7610</v>
      </c>
      <c r="BN80" s="118">
        <v>7009</v>
      </c>
      <c r="BO80" s="118">
        <v>4823</v>
      </c>
      <c r="BP80" s="118">
        <v>8364</v>
      </c>
      <c r="BQ80" s="118">
        <v>7693</v>
      </c>
      <c r="BR80" s="118">
        <v>2060</v>
      </c>
      <c r="BS80" s="118">
        <v>8220</v>
      </c>
      <c r="BT80" s="118">
        <v>14129</v>
      </c>
      <c r="BU80" s="118">
        <v>10085</v>
      </c>
      <c r="BV80" s="118">
        <v>739</v>
      </c>
      <c r="BW80" s="118">
        <v>427</v>
      </c>
      <c r="BX80" s="118">
        <v>115</v>
      </c>
      <c r="BY80" s="118">
        <v>229</v>
      </c>
      <c r="BZ80" s="118">
        <v>2392</v>
      </c>
      <c r="CA80" s="118">
        <v>642</v>
      </c>
      <c r="CB80" s="118">
        <v>155</v>
      </c>
      <c r="CC80" s="118">
        <v>161</v>
      </c>
      <c r="CD80" s="118">
        <v>386</v>
      </c>
      <c r="CE80" s="118">
        <v>1654</v>
      </c>
      <c r="CF80" s="118">
        <v>5119</v>
      </c>
      <c r="CG80" s="118">
        <v>2808</v>
      </c>
      <c r="CH80" s="118">
        <v>306</v>
      </c>
      <c r="CI80" s="118">
        <v>2227</v>
      </c>
      <c r="CJ80" s="118">
        <v>400</v>
      </c>
      <c r="CK80" s="118">
        <v>1195</v>
      </c>
      <c r="CL80" s="118">
        <v>9097</v>
      </c>
      <c r="CM80" s="118">
        <v>3341</v>
      </c>
      <c r="CN80" s="118">
        <v>6678</v>
      </c>
      <c r="CO80" s="118">
        <v>18370</v>
      </c>
      <c r="CP80" s="118">
        <v>469</v>
      </c>
      <c r="CQ80" s="118">
        <v>1973</v>
      </c>
      <c r="CR80" s="118">
        <v>1638</v>
      </c>
      <c r="CS80" s="118">
        <v>2231</v>
      </c>
      <c r="CT80" s="118">
        <v>789</v>
      </c>
      <c r="CU80" s="118">
        <v>112</v>
      </c>
      <c r="CV80" s="118">
        <v>3361</v>
      </c>
      <c r="CW80" s="118">
        <v>4476</v>
      </c>
      <c r="CX80" s="118">
        <v>875</v>
      </c>
      <c r="CY80" s="118">
        <v>8390</v>
      </c>
      <c r="CZ80" s="118">
        <v>596</v>
      </c>
      <c r="DA80" s="118">
        <v>944</v>
      </c>
      <c r="DB80" s="118">
        <v>126</v>
      </c>
      <c r="DC80" s="118">
        <v>3393</v>
      </c>
      <c r="DD80" s="118">
        <v>2572</v>
      </c>
      <c r="DE80" s="118">
        <v>4946</v>
      </c>
      <c r="DF80" s="91">
        <v>396877</v>
      </c>
      <c r="DG80" s="119">
        <v>11631</v>
      </c>
      <c r="DH80" s="90">
        <v>169465</v>
      </c>
      <c r="DI80" s="90">
        <v>119</v>
      </c>
      <c r="DJ80" s="90">
        <v>0</v>
      </c>
      <c r="DK80" s="90">
        <v>1991</v>
      </c>
      <c r="DL80" s="90">
        <v>22136</v>
      </c>
      <c r="DM80" s="90">
        <v>1631</v>
      </c>
      <c r="DN80" s="91">
        <v>206973</v>
      </c>
      <c r="DO80" s="91">
        <v>603850</v>
      </c>
      <c r="DP80" s="91">
        <v>47590</v>
      </c>
      <c r="DQ80" s="91">
        <v>47590</v>
      </c>
      <c r="DR80" s="91">
        <v>302508</v>
      </c>
      <c r="DS80" s="91">
        <v>350098</v>
      </c>
      <c r="DT80" s="91">
        <v>557071</v>
      </c>
      <c r="DU80" s="91">
        <v>953948</v>
      </c>
      <c r="DV80" s="90">
        <v>-1009</v>
      </c>
      <c r="DW80" s="90">
        <v>0</v>
      </c>
      <c r="DX80" s="90">
        <v>0</v>
      </c>
      <c r="DY80" s="91">
        <v>-1009</v>
      </c>
      <c r="DZ80" s="91">
        <v>-256192</v>
      </c>
      <c r="EA80" s="91">
        <v>-257201</v>
      </c>
      <c r="EB80" s="91">
        <v>299870</v>
      </c>
      <c r="EC80" s="120">
        <v>696747</v>
      </c>
    </row>
    <row r="81" spans="1:133">
      <c r="A81" s="87">
        <v>77</v>
      </c>
      <c r="B81" s="4" t="s">
        <v>145</v>
      </c>
      <c r="C81" s="118">
        <v>202</v>
      </c>
      <c r="D81" s="118">
        <v>275</v>
      </c>
      <c r="E81" s="118">
        <v>7</v>
      </c>
      <c r="F81" s="118">
        <v>6</v>
      </c>
      <c r="G81" s="118">
        <v>108</v>
      </c>
      <c r="H81" s="118">
        <v>0</v>
      </c>
      <c r="I81" s="118">
        <v>7</v>
      </c>
      <c r="J81" s="118">
        <v>2623</v>
      </c>
      <c r="K81" s="118">
        <v>407</v>
      </c>
      <c r="L81" s="118">
        <v>234</v>
      </c>
      <c r="M81" s="118">
        <v>0</v>
      </c>
      <c r="N81" s="118">
        <v>21</v>
      </c>
      <c r="O81" s="118">
        <v>16</v>
      </c>
      <c r="P81" s="118">
        <v>161</v>
      </c>
      <c r="Q81" s="118">
        <v>42</v>
      </c>
      <c r="R81" s="118">
        <v>500</v>
      </c>
      <c r="S81" s="118">
        <v>195</v>
      </c>
      <c r="T81" s="118">
        <v>68</v>
      </c>
      <c r="U81" s="118">
        <v>28</v>
      </c>
      <c r="V81" s="118">
        <v>696</v>
      </c>
      <c r="W81" s="118">
        <v>9</v>
      </c>
      <c r="X81" s="118">
        <v>498</v>
      </c>
      <c r="Y81" s="118">
        <v>220</v>
      </c>
      <c r="Z81" s="118">
        <v>179</v>
      </c>
      <c r="AA81" s="118">
        <v>513</v>
      </c>
      <c r="AB81" s="118">
        <v>1252</v>
      </c>
      <c r="AC81" s="118">
        <v>266</v>
      </c>
      <c r="AD81" s="118">
        <v>2137</v>
      </c>
      <c r="AE81" s="118">
        <v>180</v>
      </c>
      <c r="AF81" s="118">
        <v>64</v>
      </c>
      <c r="AG81" s="118">
        <v>28</v>
      </c>
      <c r="AH81" s="118">
        <v>187</v>
      </c>
      <c r="AI81" s="118">
        <v>1048</v>
      </c>
      <c r="AJ81" s="118">
        <v>12</v>
      </c>
      <c r="AK81" s="118">
        <v>336</v>
      </c>
      <c r="AL81" s="118">
        <v>4674</v>
      </c>
      <c r="AM81" s="118">
        <v>2052</v>
      </c>
      <c r="AN81" s="118">
        <v>492</v>
      </c>
      <c r="AO81" s="118">
        <v>527</v>
      </c>
      <c r="AP81" s="118">
        <v>1300</v>
      </c>
      <c r="AQ81" s="118">
        <v>104</v>
      </c>
      <c r="AR81" s="118">
        <v>396</v>
      </c>
      <c r="AS81" s="118">
        <v>844</v>
      </c>
      <c r="AT81" s="118">
        <v>1781</v>
      </c>
      <c r="AU81" s="118">
        <v>932</v>
      </c>
      <c r="AV81" s="118">
        <v>143</v>
      </c>
      <c r="AW81" s="118">
        <v>77</v>
      </c>
      <c r="AX81" s="118">
        <v>63</v>
      </c>
      <c r="AY81" s="118">
        <v>844</v>
      </c>
      <c r="AZ81" s="118">
        <v>48</v>
      </c>
      <c r="BA81" s="118">
        <v>33</v>
      </c>
      <c r="BB81" s="118">
        <v>103</v>
      </c>
      <c r="BC81" s="118">
        <v>138</v>
      </c>
      <c r="BD81" s="118">
        <v>33</v>
      </c>
      <c r="BE81" s="118">
        <v>0</v>
      </c>
      <c r="BF81" s="118">
        <v>397</v>
      </c>
      <c r="BG81" s="118">
        <v>426</v>
      </c>
      <c r="BH81" s="118">
        <v>470</v>
      </c>
      <c r="BI81" s="118">
        <v>427</v>
      </c>
      <c r="BJ81" s="118">
        <v>217</v>
      </c>
      <c r="BK81" s="118">
        <v>6405</v>
      </c>
      <c r="BL81" s="118">
        <v>1117</v>
      </c>
      <c r="BM81" s="118">
        <v>335</v>
      </c>
      <c r="BN81" s="118">
        <v>727</v>
      </c>
      <c r="BO81" s="118">
        <v>531</v>
      </c>
      <c r="BP81" s="118">
        <v>5207</v>
      </c>
      <c r="BQ81" s="118">
        <v>1482</v>
      </c>
      <c r="BR81" s="118">
        <v>105</v>
      </c>
      <c r="BS81" s="118">
        <v>153</v>
      </c>
      <c r="BT81" s="118">
        <v>869</v>
      </c>
      <c r="BU81" s="118">
        <v>382</v>
      </c>
      <c r="BV81" s="118">
        <v>139</v>
      </c>
      <c r="BW81" s="118">
        <v>60</v>
      </c>
      <c r="BX81" s="118">
        <v>45</v>
      </c>
      <c r="BY81" s="118">
        <v>20</v>
      </c>
      <c r="BZ81" s="118">
        <v>4210</v>
      </c>
      <c r="CA81" s="118">
        <v>65014</v>
      </c>
      <c r="CB81" s="118">
        <v>71</v>
      </c>
      <c r="CC81" s="118">
        <v>5</v>
      </c>
      <c r="CD81" s="118">
        <v>29</v>
      </c>
      <c r="CE81" s="118">
        <v>186</v>
      </c>
      <c r="CF81" s="118">
        <v>90</v>
      </c>
      <c r="CG81" s="118">
        <v>81</v>
      </c>
      <c r="CH81" s="118">
        <v>12</v>
      </c>
      <c r="CI81" s="118">
        <v>150</v>
      </c>
      <c r="CJ81" s="118">
        <v>9</v>
      </c>
      <c r="CK81" s="118">
        <v>46</v>
      </c>
      <c r="CL81" s="118">
        <v>408</v>
      </c>
      <c r="CM81" s="118">
        <v>320</v>
      </c>
      <c r="CN81" s="118">
        <v>311</v>
      </c>
      <c r="CO81" s="118">
        <v>506</v>
      </c>
      <c r="CP81" s="118">
        <v>41</v>
      </c>
      <c r="CQ81" s="118">
        <v>92</v>
      </c>
      <c r="CR81" s="118">
        <v>114</v>
      </c>
      <c r="CS81" s="118">
        <v>98</v>
      </c>
      <c r="CT81" s="118">
        <v>41</v>
      </c>
      <c r="CU81" s="118">
        <v>4</v>
      </c>
      <c r="CV81" s="118">
        <v>334</v>
      </c>
      <c r="CW81" s="118">
        <v>253</v>
      </c>
      <c r="CX81" s="118">
        <v>101</v>
      </c>
      <c r="CY81" s="118">
        <v>272</v>
      </c>
      <c r="CZ81" s="118">
        <v>61</v>
      </c>
      <c r="DA81" s="118">
        <v>127</v>
      </c>
      <c r="DB81" s="118">
        <v>8</v>
      </c>
      <c r="DC81" s="118">
        <v>145</v>
      </c>
      <c r="DD81" s="118">
        <v>168</v>
      </c>
      <c r="DE81" s="118">
        <v>50</v>
      </c>
      <c r="DF81" s="91">
        <v>119980</v>
      </c>
      <c r="DG81" s="119">
        <v>83</v>
      </c>
      <c r="DH81" s="90">
        <v>4820</v>
      </c>
      <c r="DI81" s="90">
        <v>0</v>
      </c>
      <c r="DJ81" s="90">
        <v>0</v>
      </c>
      <c r="DK81" s="90">
        <v>73</v>
      </c>
      <c r="DL81" s="90">
        <v>969</v>
      </c>
      <c r="DM81" s="90">
        <v>304</v>
      </c>
      <c r="DN81" s="91">
        <v>6249</v>
      </c>
      <c r="DO81" s="91">
        <v>126229</v>
      </c>
      <c r="DP81" s="91">
        <v>115520</v>
      </c>
      <c r="DQ81" s="91">
        <v>115520</v>
      </c>
      <c r="DR81" s="91">
        <v>86410</v>
      </c>
      <c r="DS81" s="91">
        <v>201930</v>
      </c>
      <c r="DT81" s="91">
        <v>208179</v>
      </c>
      <c r="DU81" s="91">
        <v>328159</v>
      </c>
      <c r="DV81" s="90">
        <v>-40660</v>
      </c>
      <c r="DW81" s="90">
        <v>0</v>
      </c>
      <c r="DX81" s="90">
        <v>0</v>
      </c>
      <c r="DY81" s="91">
        <v>-40660</v>
      </c>
      <c r="DZ81" s="91">
        <v>-35752</v>
      </c>
      <c r="EA81" s="91">
        <v>-76412</v>
      </c>
      <c r="EB81" s="91">
        <v>131767</v>
      </c>
      <c r="EC81" s="120">
        <v>251747</v>
      </c>
    </row>
    <row r="82" spans="1:133">
      <c r="A82" s="87">
        <v>78</v>
      </c>
      <c r="B82" s="4" t="s">
        <v>37</v>
      </c>
      <c r="C82" s="118">
        <v>0</v>
      </c>
      <c r="D82" s="118">
        <v>0</v>
      </c>
      <c r="E82" s="118">
        <v>3</v>
      </c>
      <c r="F82" s="118">
        <v>0</v>
      </c>
      <c r="G82" s="118">
        <v>4</v>
      </c>
      <c r="H82" s="118">
        <v>0</v>
      </c>
      <c r="I82" s="118">
        <v>10</v>
      </c>
      <c r="J82" s="118">
        <v>175</v>
      </c>
      <c r="K82" s="118">
        <v>39</v>
      </c>
      <c r="L82" s="118">
        <v>1</v>
      </c>
      <c r="M82" s="118">
        <v>0</v>
      </c>
      <c r="N82" s="118">
        <v>21</v>
      </c>
      <c r="O82" s="118">
        <v>32</v>
      </c>
      <c r="P82" s="118">
        <v>10</v>
      </c>
      <c r="Q82" s="118">
        <v>17</v>
      </c>
      <c r="R82" s="118">
        <v>22</v>
      </c>
      <c r="S82" s="118">
        <v>38</v>
      </c>
      <c r="T82" s="118">
        <v>56</v>
      </c>
      <c r="U82" s="118">
        <v>3</v>
      </c>
      <c r="V82" s="118">
        <v>71</v>
      </c>
      <c r="W82" s="118">
        <v>0</v>
      </c>
      <c r="X82" s="118">
        <v>31</v>
      </c>
      <c r="Y82" s="118">
        <v>113</v>
      </c>
      <c r="Z82" s="118">
        <v>3</v>
      </c>
      <c r="AA82" s="118">
        <v>1386</v>
      </c>
      <c r="AB82" s="118">
        <v>283</v>
      </c>
      <c r="AC82" s="118">
        <v>0</v>
      </c>
      <c r="AD82" s="118">
        <v>7</v>
      </c>
      <c r="AE82" s="118">
        <v>130</v>
      </c>
      <c r="AF82" s="118">
        <v>49</v>
      </c>
      <c r="AG82" s="118">
        <v>15</v>
      </c>
      <c r="AH82" s="118">
        <v>36</v>
      </c>
      <c r="AI82" s="118">
        <v>29</v>
      </c>
      <c r="AJ82" s="118">
        <v>3</v>
      </c>
      <c r="AK82" s="118">
        <v>29</v>
      </c>
      <c r="AL82" s="118">
        <v>52</v>
      </c>
      <c r="AM82" s="118">
        <v>563</v>
      </c>
      <c r="AN82" s="118">
        <v>50</v>
      </c>
      <c r="AO82" s="118">
        <v>30</v>
      </c>
      <c r="AP82" s="118">
        <v>35</v>
      </c>
      <c r="AQ82" s="118">
        <v>35</v>
      </c>
      <c r="AR82" s="118">
        <v>157</v>
      </c>
      <c r="AS82" s="118">
        <v>238</v>
      </c>
      <c r="AT82" s="118">
        <v>898</v>
      </c>
      <c r="AU82" s="118">
        <v>575</v>
      </c>
      <c r="AV82" s="118">
        <v>141</v>
      </c>
      <c r="AW82" s="118">
        <v>40</v>
      </c>
      <c r="AX82" s="118">
        <v>66</v>
      </c>
      <c r="AY82" s="118">
        <v>412</v>
      </c>
      <c r="AZ82" s="118">
        <v>17</v>
      </c>
      <c r="BA82" s="118">
        <v>42</v>
      </c>
      <c r="BB82" s="118">
        <v>51</v>
      </c>
      <c r="BC82" s="118">
        <v>94</v>
      </c>
      <c r="BD82" s="118">
        <v>12</v>
      </c>
      <c r="BE82" s="118">
        <v>0</v>
      </c>
      <c r="BF82" s="118">
        <v>30</v>
      </c>
      <c r="BG82" s="118">
        <v>108</v>
      </c>
      <c r="BH82" s="118">
        <v>33</v>
      </c>
      <c r="BI82" s="118">
        <v>95</v>
      </c>
      <c r="BJ82" s="118">
        <v>100</v>
      </c>
      <c r="BK82" s="118">
        <v>0</v>
      </c>
      <c r="BL82" s="118">
        <v>130</v>
      </c>
      <c r="BM82" s="118">
        <v>83</v>
      </c>
      <c r="BN82" s="118">
        <v>37</v>
      </c>
      <c r="BO82" s="118">
        <v>60</v>
      </c>
      <c r="BP82" s="118">
        <v>168</v>
      </c>
      <c r="BQ82" s="118">
        <v>42</v>
      </c>
      <c r="BR82" s="118">
        <v>198</v>
      </c>
      <c r="BS82" s="118">
        <v>914</v>
      </c>
      <c r="BT82" s="118">
        <v>4699</v>
      </c>
      <c r="BU82" s="118">
        <v>957</v>
      </c>
      <c r="BV82" s="118">
        <v>111</v>
      </c>
      <c r="BW82" s="118">
        <v>55</v>
      </c>
      <c r="BX82" s="118">
        <v>0</v>
      </c>
      <c r="BY82" s="118">
        <v>2</v>
      </c>
      <c r="BZ82" s="118">
        <v>98</v>
      </c>
      <c r="CA82" s="118">
        <v>55</v>
      </c>
      <c r="CB82" s="118">
        <v>118</v>
      </c>
      <c r="CC82" s="118">
        <v>31</v>
      </c>
      <c r="CD82" s="118">
        <v>29</v>
      </c>
      <c r="CE82" s="118">
        <v>89</v>
      </c>
      <c r="CF82" s="118">
        <v>1493</v>
      </c>
      <c r="CG82" s="118">
        <v>471</v>
      </c>
      <c r="CH82" s="118">
        <v>258</v>
      </c>
      <c r="CI82" s="118">
        <v>739</v>
      </c>
      <c r="CJ82" s="118">
        <v>55</v>
      </c>
      <c r="CK82" s="118">
        <v>588</v>
      </c>
      <c r="CL82" s="118">
        <v>1092</v>
      </c>
      <c r="CM82" s="118">
        <v>1522</v>
      </c>
      <c r="CN82" s="118">
        <v>1436</v>
      </c>
      <c r="CO82" s="118">
        <v>876</v>
      </c>
      <c r="CP82" s="118">
        <v>6</v>
      </c>
      <c r="CQ82" s="118">
        <v>28</v>
      </c>
      <c r="CR82" s="118">
        <v>70</v>
      </c>
      <c r="CS82" s="118">
        <v>715</v>
      </c>
      <c r="CT82" s="118">
        <v>352</v>
      </c>
      <c r="CU82" s="118">
        <v>79</v>
      </c>
      <c r="CV82" s="118">
        <v>70</v>
      </c>
      <c r="CW82" s="118">
        <v>2161</v>
      </c>
      <c r="CX82" s="118">
        <v>41</v>
      </c>
      <c r="CY82" s="118">
        <v>106</v>
      </c>
      <c r="CZ82" s="118">
        <v>95</v>
      </c>
      <c r="DA82" s="118">
        <v>251</v>
      </c>
      <c r="DB82" s="118">
        <v>13</v>
      </c>
      <c r="DC82" s="118">
        <v>232</v>
      </c>
      <c r="DD82" s="118">
        <v>1</v>
      </c>
      <c r="DE82" s="118">
        <v>484</v>
      </c>
      <c r="DF82" s="91">
        <v>27600</v>
      </c>
      <c r="DG82" s="119">
        <v>172</v>
      </c>
      <c r="DH82" s="90">
        <v>24147</v>
      </c>
      <c r="DI82" s="90">
        <v>0</v>
      </c>
      <c r="DJ82" s="90">
        <v>0</v>
      </c>
      <c r="DK82" s="90">
        <v>2</v>
      </c>
      <c r="DL82" s="90">
        <v>4</v>
      </c>
      <c r="DM82" s="90">
        <v>1</v>
      </c>
      <c r="DN82" s="91">
        <v>24326</v>
      </c>
      <c r="DO82" s="91">
        <v>51926</v>
      </c>
      <c r="DP82" s="91">
        <v>190</v>
      </c>
      <c r="DQ82" s="91">
        <v>190</v>
      </c>
      <c r="DR82" s="91">
        <v>39653</v>
      </c>
      <c r="DS82" s="91">
        <v>39843</v>
      </c>
      <c r="DT82" s="91">
        <v>64169</v>
      </c>
      <c r="DU82" s="91">
        <v>91769</v>
      </c>
      <c r="DV82" s="90">
        <v>-3153</v>
      </c>
      <c r="DW82" s="90">
        <v>0</v>
      </c>
      <c r="DX82" s="90">
        <v>0</v>
      </c>
      <c r="DY82" s="91">
        <v>-3153</v>
      </c>
      <c r="DZ82" s="91">
        <v>-48540</v>
      </c>
      <c r="EA82" s="91">
        <v>-51693</v>
      </c>
      <c r="EB82" s="91">
        <v>12476</v>
      </c>
      <c r="EC82" s="120">
        <v>40076</v>
      </c>
    </row>
    <row r="83" spans="1:133">
      <c r="A83" s="87">
        <v>79</v>
      </c>
      <c r="B83" s="4" t="s">
        <v>38</v>
      </c>
      <c r="C83" s="118">
        <v>69</v>
      </c>
      <c r="D83" s="118">
        <v>145</v>
      </c>
      <c r="E83" s="118">
        <v>4</v>
      </c>
      <c r="F83" s="118">
        <v>1</v>
      </c>
      <c r="G83" s="118">
        <v>59</v>
      </c>
      <c r="H83" s="118">
        <v>0</v>
      </c>
      <c r="I83" s="118">
        <v>2</v>
      </c>
      <c r="J83" s="118">
        <v>2511</v>
      </c>
      <c r="K83" s="118">
        <v>429</v>
      </c>
      <c r="L83" s="118">
        <v>92</v>
      </c>
      <c r="M83" s="118">
        <v>0</v>
      </c>
      <c r="N83" s="118">
        <v>22</v>
      </c>
      <c r="O83" s="118">
        <v>29</v>
      </c>
      <c r="P83" s="118">
        <v>54</v>
      </c>
      <c r="Q83" s="118">
        <v>42</v>
      </c>
      <c r="R83" s="118">
        <v>404</v>
      </c>
      <c r="S83" s="118">
        <v>245</v>
      </c>
      <c r="T83" s="118">
        <v>105</v>
      </c>
      <c r="U83" s="118">
        <v>11</v>
      </c>
      <c r="V83" s="118">
        <v>97</v>
      </c>
      <c r="W83" s="118">
        <v>4</v>
      </c>
      <c r="X83" s="118">
        <v>225</v>
      </c>
      <c r="Y83" s="118">
        <v>97</v>
      </c>
      <c r="Z83" s="118">
        <v>69</v>
      </c>
      <c r="AA83" s="118">
        <v>389</v>
      </c>
      <c r="AB83" s="118">
        <v>780</v>
      </c>
      <c r="AC83" s="118">
        <v>29</v>
      </c>
      <c r="AD83" s="118">
        <v>99</v>
      </c>
      <c r="AE83" s="118">
        <v>207</v>
      </c>
      <c r="AF83" s="118">
        <v>53</v>
      </c>
      <c r="AG83" s="118">
        <v>23</v>
      </c>
      <c r="AH83" s="118">
        <v>95</v>
      </c>
      <c r="AI83" s="118">
        <v>336</v>
      </c>
      <c r="AJ83" s="118">
        <v>8</v>
      </c>
      <c r="AK83" s="118">
        <v>119</v>
      </c>
      <c r="AL83" s="118">
        <v>615</v>
      </c>
      <c r="AM83" s="118">
        <v>542</v>
      </c>
      <c r="AN83" s="118">
        <v>142</v>
      </c>
      <c r="AO83" s="118">
        <v>120</v>
      </c>
      <c r="AP83" s="118">
        <v>47</v>
      </c>
      <c r="AQ83" s="118">
        <v>92</v>
      </c>
      <c r="AR83" s="118">
        <v>113</v>
      </c>
      <c r="AS83" s="118">
        <v>315</v>
      </c>
      <c r="AT83" s="118">
        <v>695</v>
      </c>
      <c r="AU83" s="118">
        <v>394</v>
      </c>
      <c r="AV83" s="118">
        <v>118</v>
      </c>
      <c r="AW83" s="118">
        <v>90</v>
      </c>
      <c r="AX83" s="118">
        <v>52</v>
      </c>
      <c r="AY83" s="118">
        <v>469</v>
      </c>
      <c r="AZ83" s="118">
        <v>35</v>
      </c>
      <c r="BA83" s="118">
        <v>40</v>
      </c>
      <c r="BB83" s="118">
        <v>79</v>
      </c>
      <c r="BC83" s="118">
        <v>177</v>
      </c>
      <c r="BD83" s="118">
        <v>39</v>
      </c>
      <c r="BE83" s="118">
        <v>0</v>
      </c>
      <c r="BF83" s="118">
        <v>135</v>
      </c>
      <c r="BG83" s="118">
        <v>167</v>
      </c>
      <c r="BH83" s="118">
        <v>188</v>
      </c>
      <c r="BI83" s="118">
        <v>220</v>
      </c>
      <c r="BJ83" s="118">
        <v>185</v>
      </c>
      <c r="BK83" s="118">
        <v>96</v>
      </c>
      <c r="BL83" s="118">
        <v>1056</v>
      </c>
      <c r="BM83" s="118">
        <v>375</v>
      </c>
      <c r="BN83" s="118">
        <v>353</v>
      </c>
      <c r="BO83" s="118">
        <v>254</v>
      </c>
      <c r="BP83" s="118">
        <v>605</v>
      </c>
      <c r="BQ83" s="118">
        <v>494</v>
      </c>
      <c r="BR83" s="118">
        <v>51</v>
      </c>
      <c r="BS83" s="118">
        <v>47</v>
      </c>
      <c r="BT83" s="118">
        <v>441</v>
      </c>
      <c r="BU83" s="118">
        <v>158</v>
      </c>
      <c r="BV83" s="118">
        <v>65</v>
      </c>
      <c r="BW83" s="118">
        <v>34</v>
      </c>
      <c r="BX83" s="118">
        <v>11</v>
      </c>
      <c r="BY83" s="118">
        <v>85</v>
      </c>
      <c r="BZ83" s="118">
        <v>693</v>
      </c>
      <c r="CA83" s="118">
        <v>76</v>
      </c>
      <c r="CB83" s="118">
        <v>25</v>
      </c>
      <c r="CC83" s="118">
        <v>119</v>
      </c>
      <c r="CD83" s="118">
        <v>15</v>
      </c>
      <c r="CE83" s="118">
        <v>72</v>
      </c>
      <c r="CF83" s="118">
        <v>518</v>
      </c>
      <c r="CG83" s="118">
        <v>47</v>
      </c>
      <c r="CH83" s="118">
        <v>7</v>
      </c>
      <c r="CI83" s="118">
        <v>128</v>
      </c>
      <c r="CJ83" s="118">
        <v>7</v>
      </c>
      <c r="CK83" s="118">
        <v>67</v>
      </c>
      <c r="CL83" s="118">
        <v>156</v>
      </c>
      <c r="CM83" s="118">
        <v>168</v>
      </c>
      <c r="CN83" s="118">
        <v>230</v>
      </c>
      <c r="CO83" s="118">
        <v>1218</v>
      </c>
      <c r="CP83" s="118">
        <v>31</v>
      </c>
      <c r="CQ83" s="118">
        <v>110</v>
      </c>
      <c r="CR83" s="118">
        <v>108</v>
      </c>
      <c r="CS83" s="118">
        <v>79</v>
      </c>
      <c r="CT83" s="118">
        <v>29</v>
      </c>
      <c r="CU83" s="118">
        <v>28</v>
      </c>
      <c r="CV83" s="118">
        <v>207</v>
      </c>
      <c r="CW83" s="118">
        <v>151</v>
      </c>
      <c r="CX83" s="118">
        <v>73</v>
      </c>
      <c r="CY83" s="118">
        <v>532</v>
      </c>
      <c r="CZ83" s="118">
        <v>44</v>
      </c>
      <c r="DA83" s="118">
        <v>42</v>
      </c>
      <c r="DB83" s="118">
        <v>8</v>
      </c>
      <c r="DC83" s="118">
        <v>50</v>
      </c>
      <c r="DD83" s="118">
        <v>171</v>
      </c>
      <c r="DE83" s="118">
        <v>16</v>
      </c>
      <c r="DF83" s="91">
        <v>21273</v>
      </c>
      <c r="DG83" s="119">
        <v>198</v>
      </c>
      <c r="DH83" s="90">
        <v>6337</v>
      </c>
      <c r="DI83" s="90">
        <v>6</v>
      </c>
      <c r="DJ83" s="90">
        <v>0</v>
      </c>
      <c r="DK83" s="90">
        <v>112</v>
      </c>
      <c r="DL83" s="90">
        <v>1187</v>
      </c>
      <c r="DM83" s="90">
        <v>122</v>
      </c>
      <c r="DN83" s="91">
        <v>7962</v>
      </c>
      <c r="DO83" s="91">
        <v>29235</v>
      </c>
      <c r="DP83" s="91">
        <v>2869</v>
      </c>
      <c r="DQ83" s="91">
        <v>2869</v>
      </c>
      <c r="DR83" s="91">
        <v>13807</v>
      </c>
      <c r="DS83" s="91">
        <v>16676</v>
      </c>
      <c r="DT83" s="91">
        <v>24638</v>
      </c>
      <c r="DU83" s="91">
        <v>45911</v>
      </c>
      <c r="DV83" s="90">
        <v>0</v>
      </c>
      <c r="DW83" s="90">
        <v>0</v>
      </c>
      <c r="DX83" s="90">
        <v>0</v>
      </c>
      <c r="DY83" s="91">
        <v>0</v>
      </c>
      <c r="DZ83" s="91">
        <v>-13719</v>
      </c>
      <c r="EA83" s="91">
        <v>-13719</v>
      </c>
      <c r="EB83" s="91">
        <v>10919</v>
      </c>
      <c r="EC83" s="120">
        <v>32192</v>
      </c>
    </row>
    <row r="84" spans="1:133">
      <c r="A84" s="87">
        <v>80</v>
      </c>
      <c r="B84" s="4" t="s">
        <v>39</v>
      </c>
      <c r="C84" s="118">
        <v>276</v>
      </c>
      <c r="D84" s="118">
        <v>462</v>
      </c>
      <c r="E84" s="118">
        <v>16</v>
      </c>
      <c r="F84" s="118">
        <v>4</v>
      </c>
      <c r="G84" s="118">
        <v>259</v>
      </c>
      <c r="H84" s="118">
        <v>0</v>
      </c>
      <c r="I84" s="118">
        <v>6</v>
      </c>
      <c r="J84" s="118">
        <v>21831</v>
      </c>
      <c r="K84" s="118">
        <v>1806</v>
      </c>
      <c r="L84" s="118">
        <v>1925</v>
      </c>
      <c r="M84" s="118">
        <v>0</v>
      </c>
      <c r="N84" s="118">
        <v>137</v>
      </c>
      <c r="O84" s="118">
        <v>160</v>
      </c>
      <c r="P84" s="118">
        <v>190</v>
      </c>
      <c r="Q84" s="118">
        <v>115</v>
      </c>
      <c r="R84" s="118">
        <v>1492</v>
      </c>
      <c r="S84" s="118">
        <v>724</v>
      </c>
      <c r="T84" s="118">
        <v>290</v>
      </c>
      <c r="U84" s="118">
        <v>90</v>
      </c>
      <c r="V84" s="118">
        <v>599</v>
      </c>
      <c r="W84" s="118">
        <v>7</v>
      </c>
      <c r="X84" s="118">
        <v>570</v>
      </c>
      <c r="Y84" s="118">
        <v>347</v>
      </c>
      <c r="Z84" s="118">
        <v>326</v>
      </c>
      <c r="AA84" s="118">
        <v>1366</v>
      </c>
      <c r="AB84" s="118">
        <v>2449</v>
      </c>
      <c r="AC84" s="118">
        <v>516</v>
      </c>
      <c r="AD84" s="118">
        <v>396</v>
      </c>
      <c r="AE84" s="118">
        <v>1221</v>
      </c>
      <c r="AF84" s="118">
        <v>212</v>
      </c>
      <c r="AG84" s="118">
        <v>162</v>
      </c>
      <c r="AH84" s="118">
        <v>567</v>
      </c>
      <c r="AI84" s="118">
        <v>759</v>
      </c>
      <c r="AJ84" s="118">
        <v>52</v>
      </c>
      <c r="AK84" s="118">
        <v>560</v>
      </c>
      <c r="AL84" s="118">
        <v>1613</v>
      </c>
      <c r="AM84" s="118">
        <v>2375</v>
      </c>
      <c r="AN84" s="118">
        <v>615</v>
      </c>
      <c r="AO84" s="118">
        <v>458</v>
      </c>
      <c r="AP84" s="118">
        <v>610</v>
      </c>
      <c r="AQ84" s="118">
        <v>982</v>
      </c>
      <c r="AR84" s="118">
        <v>415</v>
      </c>
      <c r="AS84" s="118">
        <v>1687</v>
      </c>
      <c r="AT84" s="118">
        <v>3059</v>
      </c>
      <c r="AU84" s="118">
        <v>1565</v>
      </c>
      <c r="AV84" s="118">
        <v>504</v>
      </c>
      <c r="AW84" s="118">
        <v>385</v>
      </c>
      <c r="AX84" s="118">
        <v>230</v>
      </c>
      <c r="AY84" s="118">
        <v>2417</v>
      </c>
      <c r="AZ84" s="118">
        <v>158</v>
      </c>
      <c r="BA84" s="118">
        <v>177</v>
      </c>
      <c r="BB84" s="118">
        <v>535</v>
      </c>
      <c r="BC84" s="118">
        <v>783</v>
      </c>
      <c r="BD84" s="118">
        <v>165</v>
      </c>
      <c r="BE84" s="118">
        <v>0</v>
      </c>
      <c r="BF84" s="118">
        <v>334</v>
      </c>
      <c r="BG84" s="118">
        <v>548</v>
      </c>
      <c r="BH84" s="118">
        <v>680</v>
      </c>
      <c r="BI84" s="118">
        <v>1039</v>
      </c>
      <c r="BJ84" s="118">
        <v>718</v>
      </c>
      <c r="BK84" s="118">
        <v>1481</v>
      </c>
      <c r="BL84" s="118">
        <v>2602</v>
      </c>
      <c r="BM84" s="118">
        <v>979</v>
      </c>
      <c r="BN84" s="118">
        <v>957</v>
      </c>
      <c r="BO84" s="118">
        <v>673</v>
      </c>
      <c r="BP84" s="118">
        <v>9097</v>
      </c>
      <c r="BQ84" s="118">
        <v>8765</v>
      </c>
      <c r="BR84" s="118">
        <v>195</v>
      </c>
      <c r="BS84" s="118">
        <v>156</v>
      </c>
      <c r="BT84" s="118">
        <v>1791</v>
      </c>
      <c r="BU84" s="118">
        <v>812</v>
      </c>
      <c r="BV84" s="118">
        <v>449</v>
      </c>
      <c r="BW84" s="118">
        <v>201</v>
      </c>
      <c r="BX84" s="118">
        <v>25</v>
      </c>
      <c r="BY84" s="118">
        <v>72</v>
      </c>
      <c r="BZ84" s="118">
        <v>164</v>
      </c>
      <c r="CA84" s="118">
        <v>214</v>
      </c>
      <c r="CB84" s="118">
        <v>51</v>
      </c>
      <c r="CC84" s="118">
        <v>15</v>
      </c>
      <c r="CD84" s="118">
        <v>60</v>
      </c>
      <c r="CE84" s="118">
        <v>294</v>
      </c>
      <c r="CF84" s="118">
        <v>13</v>
      </c>
      <c r="CG84" s="118">
        <v>310</v>
      </c>
      <c r="CH84" s="118">
        <v>74</v>
      </c>
      <c r="CI84" s="118">
        <v>407</v>
      </c>
      <c r="CJ84" s="118">
        <v>47</v>
      </c>
      <c r="CK84" s="118">
        <v>222</v>
      </c>
      <c r="CL84" s="118">
        <v>4715</v>
      </c>
      <c r="CM84" s="118">
        <v>799</v>
      </c>
      <c r="CN84" s="118">
        <v>854</v>
      </c>
      <c r="CO84" s="118">
        <v>2297</v>
      </c>
      <c r="CP84" s="118">
        <v>127</v>
      </c>
      <c r="CQ84" s="118">
        <v>414</v>
      </c>
      <c r="CR84" s="118">
        <v>363</v>
      </c>
      <c r="CS84" s="118">
        <v>329</v>
      </c>
      <c r="CT84" s="118">
        <v>90</v>
      </c>
      <c r="CU84" s="118">
        <v>19</v>
      </c>
      <c r="CV84" s="118">
        <v>638</v>
      </c>
      <c r="CW84" s="118">
        <v>543</v>
      </c>
      <c r="CX84" s="118">
        <v>310</v>
      </c>
      <c r="CY84" s="118">
        <v>1869</v>
      </c>
      <c r="CZ84" s="118">
        <v>153</v>
      </c>
      <c r="DA84" s="118">
        <v>129</v>
      </c>
      <c r="DB84" s="118">
        <v>19</v>
      </c>
      <c r="DC84" s="118">
        <v>171</v>
      </c>
      <c r="DD84" s="118">
        <v>412</v>
      </c>
      <c r="DE84" s="118">
        <v>45</v>
      </c>
      <c r="DF84" s="91">
        <v>106366</v>
      </c>
      <c r="DG84" s="119">
        <v>552</v>
      </c>
      <c r="DH84" s="90">
        <v>15968</v>
      </c>
      <c r="DI84" s="90">
        <v>45</v>
      </c>
      <c r="DJ84" s="90">
        <v>0</v>
      </c>
      <c r="DK84" s="90">
        <v>241</v>
      </c>
      <c r="DL84" s="90">
        <v>2775</v>
      </c>
      <c r="DM84" s="90">
        <v>751</v>
      </c>
      <c r="DN84" s="91">
        <v>20332</v>
      </c>
      <c r="DO84" s="91">
        <v>126698</v>
      </c>
      <c r="DP84" s="91">
        <v>11879</v>
      </c>
      <c r="DQ84" s="91">
        <v>11879</v>
      </c>
      <c r="DR84" s="91">
        <v>77989</v>
      </c>
      <c r="DS84" s="91">
        <v>89868</v>
      </c>
      <c r="DT84" s="91">
        <v>110200</v>
      </c>
      <c r="DU84" s="91">
        <v>216566</v>
      </c>
      <c r="DV84" s="90">
        <v>0</v>
      </c>
      <c r="DW84" s="90">
        <v>0</v>
      </c>
      <c r="DX84" s="90">
        <v>0</v>
      </c>
      <c r="DY84" s="91">
        <v>0</v>
      </c>
      <c r="DZ84" s="91">
        <v>-43188</v>
      </c>
      <c r="EA84" s="91">
        <v>-43188</v>
      </c>
      <c r="EB84" s="91">
        <v>67012</v>
      </c>
      <c r="EC84" s="120">
        <v>173378</v>
      </c>
    </row>
    <row r="85" spans="1:133">
      <c r="A85" s="87">
        <v>81</v>
      </c>
      <c r="B85" s="4" t="s">
        <v>176</v>
      </c>
      <c r="C85" s="118">
        <v>232</v>
      </c>
      <c r="D85" s="118">
        <v>40</v>
      </c>
      <c r="E85" s="118">
        <v>16</v>
      </c>
      <c r="F85" s="118">
        <v>16</v>
      </c>
      <c r="G85" s="118">
        <v>223</v>
      </c>
      <c r="H85" s="118">
        <v>0</v>
      </c>
      <c r="I85" s="118">
        <v>85</v>
      </c>
      <c r="J85" s="118">
        <v>2390</v>
      </c>
      <c r="K85" s="118">
        <v>989</v>
      </c>
      <c r="L85" s="118">
        <v>35</v>
      </c>
      <c r="M85" s="118">
        <v>0</v>
      </c>
      <c r="N85" s="118">
        <v>91</v>
      </c>
      <c r="O85" s="118">
        <v>208</v>
      </c>
      <c r="P85" s="118">
        <v>126</v>
      </c>
      <c r="Q85" s="118">
        <v>71</v>
      </c>
      <c r="R85" s="118">
        <v>730</v>
      </c>
      <c r="S85" s="118">
        <v>86</v>
      </c>
      <c r="T85" s="118">
        <v>355</v>
      </c>
      <c r="U85" s="118">
        <v>79</v>
      </c>
      <c r="V85" s="118">
        <v>447</v>
      </c>
      <c r="W85" s="118">
        <v>1</v>
      </c>
      <c r="X85" s="118">
        <v>343</v>
      </c>
      <c r="Y85" s="118">
        <v>127</v>
      </c>
      <c r="Z85" s="118">
        <v>137</v>
      </c>
      <c r="AA85" s="118">
        <v>507</v>
      </c>
      <c r="AB85" s="118">
        <v>1175</v>
      </c>
      <c r="AC85" s="118">
        <v>4</v>
      </c>
      <c r="AD85" s="118">
        <v>26</v>
      </c>
      <c r="AE85" s="118">
        <v>977</v>
      </c>
      <c r="AF85" s="118">
        <v>222</v>
      </c>
      <c r="AG85" s="118">
        <v>119</v>
      </c>
      <c r="AH85" s="118">
        <v>972</v>
      </c>
      <c r="AI85" s="118">
        <v>333</v>
      </c>
      <c r="AJ85" s="118">
        <v>41</v>
      </c>
      <c r="AK85" s="118">
        <v>297</v>
      </c>
      <c r="AL85" s="118">
        <v>272</v>
      </c>
      <c r="AM85" s="118">
        <v>6653</v>
      </c>
      <c r="AN85" s="118">
        <v>178</v>
      </c>
      <c r="AO85" s="118">
        <v>106</v>
      </c>
      <c r="AP85" s="118">
        <v>200</v>
      </c>
      <c r="AQ85" s="118">
        <v>110</v>
      </c>
      <c r="AR85" s="118">
        <v>207</v>
      </c>
      <c r="AS85" s="118">
        <v>1011</v>
      </c>
      <c r="AT85" s="118">
        <v>3332</v>
      </c>
      <c r="AU85" s="118">
        <v>891</v>
      </c>
      <c r="AV85" s="118">
        <v>547</v>
      </c>
      <c r="AW85" s="118">
        <v>142</v>
      </c>
      <c r="AX85" s="118">
        <v>56</v>
      </c>
      <c r="AY85" s="118">
        <v>5987</v>
      </c>
      <c r="AZ85" s="118">
        <v>41</v>
      </c>
      <c r="BA85" s="118">
        <v>106</v>
      </c>
      <c r="BB85" s="118">
        <v>309</v>
      </c>
      <c r="BC85" s="118">
        <v>170</v>
      </c>
      <c r="BD85" s="118">
        <v>172</v>
      </c>
      <c r="BE85" s="118">
        <v>0</v>
      </c>
      <c r="BF85" s="118">
        <v>444</v>
      </c>
      <c r="BG85" s="118">
        <v>550</v>
      </c>
      <c r="BH85" s="118">
        <v>149</v>
      </c>
      <c r="BI85" s="118">
        <v>144</v>
      </c>
      <c r="BJ85" s="118">
        <v>1310</v>
      </c>
      <c r="BK85" s="118">
        <v>78</v>
      </c>
      <c r="BL85" s="118">
        <v>3275</v>
      </c>
      <c r="BM85" s="118">
        <v>766</v>
      </c>
      <c r="BN85" s="118">
        <v>1207</v>
      </c>
      <c r="BO85" s="118">
        <v>293</v>
      </c>
      <c r="BP85" s="118">
        <v>628</v>
      </c>
      <c r="BQ85" s="118">
        <v>285</v>
      </c>
      <c r="BR85" s="118">
        <v>205</v>
      </c>
      <c r="BS85" s="118">
        <v>417</v>
      </c>
      <c r="BT85" s="118">
        <v>22934</v>
      </c>
      <c r="BU85" s="118">
        <v>1572</v>
      </c>
      <c r="BV85" s="118">
        <v>458</v>
      </c>
      <c r="BW85" s="118">
        <v>220</v>
      </c>
      <c r="BX85" s="118">
        <v>253</v>
      </c>
      <c r="BY85" s="118">
        <v>708</v>
      </c>
      <c r="BZ85" s="118">
        <v>17872</v>
      </c>
      <c r="CA85" s="118">
        <v>14768</v>
      </c>
      <c r="CB85" s="118">
        <v>15734</v>
      </c>
      <c r="CC85" s="118">
        <v>1522</v>
      </c>
      <c r="CD85" s="118">
        <v>2857</v>
      </c>
      <c r="CE85" s="118">
        <v>3990</v>
      </c>
      <c r="CF85" s="118">
        <v>50</v>
      </c>
      <c r="CG85" s="118">
        <v>513</v>
      </c>
      <c r="CH85" s="118">
        <v>56</v>
      </c>
      <c r="CI85" s="118">
        <v>517</v>
      </c>
      <c r="CJ85" s="118">
        <v>7</v>
      </c>
      <c r="CK85" s="118">
        <v>313</v>
      </c>
      <c r="CL85" s="118">
        <v>2530</v>
      </c>
      <c r="CM85" s="118">
        <v>1866</v>
      </c>
      <c r="CN85" s="118">
        <v>681</v>
      </c>
      <c r="CO85" s="118">
        <v>1197</v>
      </c>
      <c r="CP85" s="118">
        <v>91</v>
      </c>
      <c r="CQ85" s="118">
        <v>304</v>
      </c>
      <c r="CR85" s="118">
        <v>447</v>
      </c>
      <c r="CS85" s="118">
        <v>313</v>
      </c>
      <c r="CT85" s="118">
        <v>795</v>
      </c>
      <c r="CU85" s="118">
        <v>45</v>
      </c>
      <c r="CV85" s="118">
        <v>236</v>
      </c>
      <c r="CW85" s="118">
        <v>1245</v>
      </c>
      <c r="CX85" s="118">
        <v>3650</v>
      </c>
      <c r="CY85" s="118">
        <v>2584</v>
      </c>
      <c r="CZ85" s="118">
        <v>301</v>
      </c>
      <c r="DA85" s="118">
        <v>1758</v>
      </c>
      <c r="DB85" s="118">
        <v>31</v>
      </c>
      <c r="DC85" s="118">
        <v>1018</v>
      </c>
      <c r="DD85" s="118">
        <v>0</v>
      </c>
      <c r="DE85" s="118">
        <v>2877</v>
      </c>
      <c r="DF85" s="91">
        <v>148054</v>
      </c>
      <c r="DG85" s="119">
        <v>62</v>
      </c>
      <c r="DH85" s="90">
        <v>97707</v>
      </c>
      <c r="DI85" s="90">
        <v>5759</v>
      </c>
      <c r="DJ85" s="90">
        <v>280</v>
      </c>
      <c r="DK85" s="90">
        <v>0</v>
      </c>
      <c r="DL85" s="90">
        <v>0</v>
      </c>
      <c r="DM85" s="90">
        <v>0</v>
      </c>
      <c r="DN85" s="91">
        <v>103808</v>
      </c>
      <c r="DO85" s="91">
        <v>251862</v>
      </c>
      <c r="DP85" s="91">
        <v>23080</v>
      </c>
      <c r="DQ85" s="91">
        <v>23080</v>
      </c>
      <c r="DR85" s="91">
        <v>167360</v>
      </c>
      <c r="DS85" s="91">
        <v>190440</v>
      </c>
      <c r="DT85" s="91">
        <v>294248</v>
      </c>
      <c r="DU85" s="91">
        <v>442302</v>
      </c>
      <c r="DV85" s="90">
        <v>-6287</v>
      </c>
      <c r="DW85" s="90">
        <v>0</v>
      </c>
      <c r="DX85" s="90">
        <v>0</v>
      </c>
      <c r="DY85" s="91">
        <v>-6287</v>
      </c>
      <c r="DZ85" s="91">
        <v>-93622</v>
      </c>
      <c r="EA85" s="91">
        <v>-99909</v>
      </c>
      <c r="EB85" s="91">
        <v>194339</v>
      </c>
      <c r="EC85" s="120">
        <v>342393</v>
      </c>
    </row>
    <row r="86" spans="1:133">
      <c r="A86" s="87">
        <v>82</v>
      </c>
      <c r="B86" s="4" t="s">
        <v>40</v>
      </c>
      <c r="C86" s="118">
        <v>10</v>
      </c>
      <c r="D86" s="118">
        <v>11</v>
      </c>
      <c r="E86" s="118">
        <v>2</v>
      </c>
      <c r="F86" s="118">
        <v>2</v>
      </c>
      <c r="G86" s="118">
        <v>14</v>
      </c>
      <c r="H86" s="118">
        <v>0</v>
      </c>
      <c r="I86" s="118">
        <v>6</v>
      </c>
      <c r="J86" s="118">
        <v>169</v>
      </c>
      <c r="K86" s="118">
        <v>117</v>
      </c>
      <c r="L86" s="118">
        <v>0</v>
      </c>
      <c r="M86" s="118">
        <v>0</v>
      </c>
      <c r="N86" s="118">
        <v>9</v>
      </c>
      <c r="O86" s="118">
        <v>14</v>
      </c>
      <c r="P86" s="118">
        <v>7</v>
      </c>
      <c r="Q86" s="118">
        <v>15</v>
      </c>
      <c r="R86" s="118">
        <v>21</v>
      </c>
      <c r="S86" s="118">
        <v>34</v>
      </c>
      <c r="T86" s="118">
        <v>31</v>
      </c>
      <c r="U86" s="118">
        <v>2</v>
      </c>
      <c r="V86" s="118">
        <v>24</v>
      </c>
      <c r="W86" s="118">
        <v>0</v>
      </c>
      <c r="X86" s="118">
        <v>26</v>
      </c>
      <c r="Y86" s="118">
        <v>12</v>
      </c>
      <c r="Z86" s="118">
        <v>12</v>
      </c>
      <c r="AA86" s="118">
        <v>137</v>
      </c>
      <c r="AB86" s="118">
        <v>258</v>
      </c>
      <c r="AC86" s="118">
        <v>1</v>
      </c>
      <c r="AD86" s="118">
        <v>12</v>
      </c>
      <c r="AE86" s="118">
        <v>95</v>
      </c>
      <c r="AF86" s="118">
        <v>28</v>
      </c>
      <c r="AG86" s="118">
        <v>6</v>
      </c>
      <c r="AH86" s="118">
        <v>16</v>
      </c>
      <c r="AI86" s="118">
        <v>30</v>
      </c>
      <c r="AJ86" s="118">
        <v>1</v>
      </c>
      <c r="AK86" s="118">
        <v>14</v>
      </c>
      <c r="AL86" s="118">
        <v>27</v>
      </c>
      <c r="AM86" s="118">
        <v>99</v>
      </c>
      <c r="AN86" s="118">
        <v>27</v>
      </c>
      <c r="AO86" s="118">
        <v>19</v>
      </c>
      <c r="AP86" s="118">
        <v>0</v>
      </c>
      <c r="AQ86" s="118">
        <v>12</v>
      </c>
      <c r="AR86" s="118">
        <v>33</v>
      </c>
      <c r="AS86" s="118">
        <v>200</v>
      </c>
      <c r="AT86" s="118">
        <v>182</v>
      </c>
      <c r="AU86" s="118">
        <v>274</v>
      </c>
      <c r="AV86" s="118">
        <v>67</v>
      </c>
      <c r="AW86" s="118">
        <v>19</v>
      </c>
      <c r="AX86" s="118">
        <v>16</v>
      </c>
      <c r="AY86" s="118">
        <v>181</v>
      </c>
      <c r="AZ86" s="118">
        <v>22</v>
      </c>
      <c r="BA86" s="118">
        <v>12</v>
      </c>
      <c r="BB86" s="118">
        <v>20</v>
      </c>
      <c r="BC86" s="118">
        <v>68</v>
      </c>
      <c r="BD86" s="118">
        <v>1</v>
      </c>
      <c r="BE86" s="118">
        <v>0</v>
      </c>
      <c r="BF86" s="118">
        <v>6</v>
      </c>
      <c r="BG86" s="118">
        <v>42</v>
      </c>
      <c r="BH86" s="118">
        <v>34</v>
      </c>
      <c r="BI86" s="118">
        <v>104</v>
      </c>
      <c r="BJ86" s="118">
        <v>53</v>
      </c>
      <c r="BK86" s="118">
        <v>65</v>
      </c>
      <c r="BL86" s="118">
        <v>383</v>
      </c>
      <c r="BM86" s="118">
        <v>446</v>
      </c>
      <c r="BN86" s="118">
        <v>253</v>
      </c>
      <c r="BO86" s="118">
        <v>156</v>
      </c>
      <c r="BP86" s="118">
        <v>1468</v>
      </c>
      <c r="BQ86" s="118">
        <v>1615</v>
      </c>
      <c r="BR86" s="118">
        <v>152</v>
      </c>
      <c r="BS86" s="118">
        <v>446</v>
      </c>
      <c r="BT86" s="118">
        <v>5162</v>
      </c>
      <c r="BU86" s="118">
        <v>11204</v>
      </c>
      <c r="BV86" s="118">
        <v>426</v>
      </c>
      <c r="BW86" s="118">
        <v>270</v>
      </c>
      <c r="BX86" s="118">
        <v>0</v>
      </c>
      <c r="BY86" s="118">
        <v>214</v>
      </c>
      <c r="BZ86" s="118">
        <v>315</v>
      </c>
      <c r="CA86" s="118">
        <v>412</v>
      </c>
      <c r="CB86" s="118">
        <v>29</v>
      </c>
      <c r="CC86" s="118">
        <v>125</v>
      </c>
      <c r="CD86" s="118">
        <v>179</v>
      </c>
      <c r="CE86" s="118">
        <v>363</v>
      </c>
      <c r="CF86" s="118">
        <v>1293</v>
      </c>
      <c r="CG86" s="118">
        <v>1983</v>
      </c>
      <c r="CH86" s="118">
        <v>351</v>
      </c>
      <c r="CI86" s="118">
        <v>372</v>
      </c>
      <c r="CJ86" s="118">
        <v>142</v>
      </c>
      <c r="CK86" s="118">
        <v>360</v>
      </c>
      <c r="CL86" s="118">
        <v>7295</v>
      </c>
      <c r="CM86" s="118">
        <v>1673</v>
      </c>
      <c r="CN86" s="118">
        <v>5564</v>
      </c>
      <c r="CO86" s="118">
        <v>946</v>
      </c>
      <c r="CP86" s="118">
        <v>425</v>
      </c>
      <c r="CQ86" s="118">
        <v>2675</v>
      </c>
      <c r="CR86" s="118">
        <v>1056</v>
      </c>
      <c r="CS86" s="118">
        <v>1380</v>
      </c>
      <c r="CT86" s="118">
        <v>513</v>
      </c>
      <c r="CU86" s="118">
        <v>11</v>
      </c>
      <c r="CV86" s="118">
        <v>449</v>
      </c>
      <c r="CW86" s="118">
        <v>2472</v>
      </c>
      <c r="CX86" s="118">
        <v>209</v>
      </c>
      <c r="CY86" s="118">
        <v>534</v>
      </c>
      <c r="CZ86" s="118">
        <v>413</v>
      </c>
      <c r="DA86" s="118">
        <v>236</v>
      </c>
      <c r="DB86" s="118">
        <v>51</v>
      </c>
      <c r="DC86" s="118">
        <v>753</v>
      </c>
      <c r="DD86" s="118">
        <v>0</v>
      </c>
      <c r="DE86" s="118">
        <v>52</v>
      </c>
      <c r="DF86" s="91">
        <v>57545</v>
      </c>
      <c r="DG86" s="119">
        <v>504</v>
      </c>
      <c r="DH86" s="90">
        <v>6052</v>
      </c>
      <c r="DI86" s="90">
        <v>0</v>
      </c>
      <c r="DJ86" s="90">
        <v>0</v>
      </c>
      <c r="DK86" s="90">
        <v>0</v>
      </c>
      <c r="DL86" s="90">
        <v>0</v>
      </c>
      <c r="DM86" s="90">
        <v>0</v>
      </c>
      <c r="DN86" s="91">
        <v>6556</v>
      </c>
      <c r="DO86" s="91">
        <v>64101</v>
      </c>
      <c r="DP86" s="91">
        <v>134</v>
      </c>
      <c r="DQ86" s="91">
        <v>134</v>
      </c>
      <c r="DR86" s="91">
        <v>2233</v>
      </c>
      <c r="DS86" s="91">
        <v>2367</v>
      </c>
      <c r="DT86" s="91">
        <v>8923</v>
      </c>
      <c r="DU86" s="91">
        <v>66468</v>
      </c>
      <c r="DV86" s="90">
        <v>-59</v>
      </c>
      <c r="DW86" s="90">
        <v>0</v>
      </c>
      <c r="DX86" s="90">
        <v>0</v>
      </c>
      <c r="DY86" s="91">
        <v>-59</v>
      </c>
      <c r="DZ86" s="91">
        <v>-3533</v>
      </c>
      <c r="EA86" s="91">
        <v>-3592</v>
      </c>
      <c r="EB86" s="91">
        <v>5331</v>
      </c>
      <c r="EC86" s="120">
        <v>62876</v>
      </c>
    </row>
    <row r="87" spans="1:133">
      <c r="A87" s="87">
        <v>83</v>
      </c>
      <c r="B87" s="4" t="s">
        <v>177</v>
      </c>
      <c r="C87" s="118">
        <v>16</v>
      </c>
      <c r="D87" s="118">
        <v>12</v>
      </c>
      <c r="E87" s="118">
        <v>11</v>
      </c>
      <c r="F87" s="118">
        <v>17</v>
      </c>
      <c r="G87" s="118">
        <v>152</v>
      </c>
      <c r="H87" s="118">
        <v>0</v>
      </c>
      <c r="I87" s="118">
        <v>11</v>
      </c>
      <c r="J87" s="118">
        <v>1491</v>
      </c>
      <c r="K87" s="118">
        <v>264</v>
      </c>
      <c r="L87" s="118">
        <v>15</v>
      </c>
      <c r="M87" s="118">
        <v>0</v>
      </c>
      <c r="N87" s="118">
        <v>38</v>
      </c>
      <c r="O87" s="118">
        <v>66</v>
      </c>
      <c r="P87" s="118">
        <v>35</v>
      </c>
      <c r="Q87" s="118">
        <v>60</v>
      </c>
      <c r="R87" s="118">
        <v>89</v>
      </c>
      <c r="S87" s="118">
        <v>144</v>
      </c>
      <c r="T87" s="118">
        <v>150</v>
      </c>
      <c r="U87" s="118">
        <v>9</v>
      </c>
      <c r="V87" s="118">
        <v>93</v>
      </c>
      <c r="W87" s="118">
        <v>0</v>
      </c>
      <c r="X87" s="118">
        <v>112</v>
      </c>
      <c r="Y87" s="118">
        <v>50</v>
      </c>
      <c r="Z87" s="118">
        <v>44</v>
      </c>
      <c r="AA87" s="118">
        <v>3460</v>
      </c>
      <c r="AB87" s="118">
        <v>1055</v>
      </c>
      <c r="AC87" s="118">
        <v>5</v>
      </c>
      <c r="AD87" s="118">
        <v>54</v>
      </c>
      <c r="AE87" s="118">
        <v>376</v>
      </c>
      <c r="AF87" s="118">
        <v>128</v>
      </c>
      <c r="AG87" s="118">
        <v>29</v>
      </c>
      <c r="AH87" s="118">
        <v>118</v>
      </c>
      <c r="AI87" s="118">
        <v>169</v>
      </c>
      <c r="AJ87" s="118">
        <v>5</v>
      </c>
      <c r="AK87" s="118">
        <v>71</v>
      </c>
      <c r="AL87" s="118">
        <v>101</v>
      </c>
      <c r="AM87" s="118">
        <v>443</v>
      </c>
      <c r="AN87" s="118">
        <v>99</v>
      </c>
      <c r="AO87" s="118">
        <v>88</v>
      </c>
      <c r="AP87" s="118">
        <v>15</v>
      </c>
      <c r="AQ87" s="118">
        <v>106</v>
      </c>
      <c r="AR87" s="118">
        <v>143</v>
      </c>
      <c r="AS87" s="118">
        <v>891</v>
      </c>
      <c r="AT87" s="118">
        <v>808</v>
      </c>
      <c r="AU87" s="118">
        <v>1169</v>
      </c>
      <c r="AV87" s="118">
        <v>307</v>
      </c>
      <c r="AW87" s="118">
        <v>104</v>
      </c>
      <c r="AX87" s="118">
        <v>78</v>
      </c>
      <c r="AY87" s="118">
        <v>869</v>
      </c>
      <c r="AZ87" s="118">
        <v>80</v>
      </c>
      <c r="BA87" s="118">
        <v>55</v>
      </c>
      <c r="BB87" s="118">
        <v>86</v>
      </c>
      <c r="BC87" s="118">
        <v>304</v>
      </c>
      <c r="BD87" s="118">
        <v>10</v>
      </c>
      <c r="BE87" s="118">
        <v>0</v>
      </c>
      <c r="BF87" s="118">
        <v>40</v>
      </c>
      <c r="BG87" s="118">
        <v>203</v>
      </c>
      <c r="BH87" s="118">
        <v>190</v>
      </c>
      <c r="BI87" s="118">
        <v>188</v>
      </c>
      <c r="BJ87" s="118">
        <v>290</v>
      </c>
      <c r="BK87" s="118">
        <v>14</v>
      </c>
      <c r="BL87" s="118">
        <v>5681</v>
      </c>
      <c r="BM87" s="118">
        <v>1913</v>
      </c>
      <c r="BN87" s="118">
        <v>1904</v>
      </c>
      <c r="BO87" s="118">
        <v>1246</v>
      </c>
      <c r="BP87" s="118">
        <v>339</v>
      </c>
      <c r="BQ87" s="118">
        <v>362</v>
      </c>
      <c r="BR87" s="118">
        <v>219</v>
      </c>
      <c r="BS87" s="118">
        <v>1178</v>
      </c>
      <c r="BT87" s="118">
        <v>33137</v>
      </c>
      <c r="BU87" s="118">
        <v>13687</v>
      </c>
      <c r="BV87" s="118">
        <v>3365</v>
      </c>
      <c r="BW87" s="118">
        <v>1284</v>
      </c>
      <c r="BX87" s="118">
        <v>0</v>
      </c>
      <c r="BY87" s="118">
        <v>712</v>
      </c>
      <c r="BZ87" s="118">
        <v>1796</v>
      </c>
      <c r="CA87" s="118">
        <v>2007</v>
      </c>
      <c r="CB87" s="118">
        <v>105</v>
      </c>
      <c r="CC87" s="118">
        <v>175</v>
      </c>
      <c r="CD87" s="118">
        <v>272</v>
      </c>
      <c r="CE87" s="118">
        <v>845</v>
      </c>
      <c r="CF87" s="118">
        <v>169</v>
      </c>
      <c r="CG87" s="118">
        <v>130911</v>
      </c>
      <c r="CH87" s="118">
        <v>3333</v>
      </c>
      <c r="CI87" s="118">
        <v>4412</v>
      </c>
      <c r="CJ87" s="118">
        <v>1764</v>
      </c>
      <c r="CK87" s="118">
        <v>656</v>
      </c>
      <c r="CL87" s="118">
        <v>9307</v>
      </c>
      <c r="CM87" s="118">
        <v>711</v>
      </c>
      <c r="CN87" s="118">
        <v>9609</v>
      </c>
      <c r="CO87" s="118">
        <v>3998</v>
      </c>
      <c r="CP87" s="118">
        <v>419</v>
      </c>
      <c r="CQ87" s="118">
        <v>4636</v>
      </c>
      <c r="CR87" s="118">
        <v>1291</v>
      </c>
      <c r="CS87" s="118">
        <v>2184</v>
      </c>
      <c r="CT87" s="118">
        <v>874</v>
      </c>
      <c r="CU87" s="118">
        <v>187</v>
      </c>
      <c r="CV87" s="118">
        <v>926</v>
      </c>
      <c r="CW87" s="118">
        <v>5209</v>
      </c>
      <c r="CX87" s="118">
        <v>687</v>
      </c>
      <c r="CY87" s="118">
        <v>3662</v>
      </c>
      <c r="CZ87" s="118">
        <v>1451</v>
      </c>
      <c r="DA87" s="118">
        <v>514</v>
      </c>
      <c r="DB87" s="118">
        <v>130</v>
      </c>
      <c r="DC87" s="118">
        <v>1029</v>
      </c>
      <c r="DD87" s="118">
        <v>0</v>
      </c>
      <c r="DE87" s="118">
        <v>2516</v>
      </c>
      <c r="DF87" s="91">
        <v>275842</v>
      </c>
      <c r="DG87" s="119">
        <v>3713</v>
      </c>
      <c r="DH87" s="90">
        <v>306889</v>
      </c>
      <c r="DI87" s="90">
        <v>0</v>
      </c>
      <c r="DJ87" s="90">
        <v>0</v>
      </c>
      <c r="DK87" s="90">
        <v>0</v>
      </c>
      <c r="DL87" s="90">
        <v>0</v>
      </c>
      <c r="DM87" s="90">
        <v>0</v>
      </c>
      <c r="DN87" s="91">
        <v>310602</v>
      </c>
      <c r="DO87" s="91">
        <v>586444</v>
      </c>
      <c r="DP87" s="91">
        <v>2928</v>
      </c>
      <c r="DQ87" s="91">
        <v>2928</v>
      </c>
      <c r="DR87" s="91">
        <v>10908</v>
      </c>
      <c r="DS87" s="91">
        <v>13836</v>
      </c>
      <c r="DT87" s="91">
        <v>324438</v>
      </c>
      <c r="DU87" s="91">
        <v>600280</v>
      </c>
      <c r="DV87" s="90">
        <v>-5769</v>
      </c>
      <c r="DW87" s="90">
        <v>0</v>
      </c>
      <c r="DX87" s="90">
        <v>0</v>
      </c>
      <c r="DY87" s="91">
        <v>-5769</v>
      </c>
      <c r="DZ87" s="91">
        <v>-38866</v>
      </c>
      <c r="EA87" s="91">
        <v>-44635</v>
      </c>
      <c r="EB87" s="91">
        <v>279803</v>
      </c>
      <c r="EC87" s="120">
        <v>555645</v>
      </c>
    </row>
    <row r="88" spans="1:133">
      <c r="A88" s="87">
        <v>84</v>
      </c>
      <c r="B88" s="4" t="s">
        <v>41</v>
      </c>
      <c r="C88" s="118">
        <v>2</v>
      </c>
      <c r="D88" s="118">
        <v>1</v>
      </c>
      <c r="E88" s="118">
        <v>0</v>
      </c>
      <c r="F88" s="118">
        <v>0</v>
      </c>
      <c r="G88" s="118">
        <v>0</v>
      </c>
      <c r="H88" s="118">
        <v>0</v>
      </c>
      <c r="I88" s="118">
        <v>0</v>
      </c>
      <c r="J88" s="118">
        <v>14</v>
      </c>
      <c r="K88" s="118">
        <v>1</v>
      </c>
      <c r="L88" s="118">
        <v>0</v>
      </c>
      <c r="M88" s="118">
        <v>0</v>
      </c>
      <c r="N88" s="118">
        <v>0</v>
      </c>
      <c r="O88" s="118">
        <v>0</v>
      </c>
      <c r="P88" s="118">
        <v>0</v>
      </c>
      <c r="Q88" s="118">
        <v>0</v>
      </c>
      <c r="R88" s="118">
        <v>0</v>
      </c>
      <c r="S88" s="118">
        <v>1</v>
      </c>
      <c r="T88" s="118">
        <v>2</v>
      </c>
      <c r="U88" s="118">
        <v>0</v>
      </c>
      <c r="V88" s="118">
        <v>1</v>
      </c>
      <c r="W88" s="118">
        <v>0</v>
      </c>
      <c r="X88" s="118">
        <v>1</v>
      </c>
      <c r="Y88" s="118">
        <v>0</v>
      </c>
      <c r="Z88" s="118">
        <v>1</v>
      </c>
      <c r="AA88" s="118">
        <v>3</v>
      </c>
      <c r="AB88" s="118">
        <v>3</v>
      </c>
      <c r="AC88" s="118">
        <v>0</v>
      </c>
      <c r="AD88" s="118">
        <v>0</v>
      </c>
      <c r="AE88" s="118">
        <v>6</v>
      </c>
      <c r="AF88" s="118">
        <v>2</v>
      </c>
      <c r="AG88" s="118">
        <v>1</v>
      </c>
      <c r="AH88" s="118">
        <v>0</v>
      </c>
      <c r="AI88" s="118">
        <v>2</v>
      </c>
      <c r="AJ88" s="118">
        <v>0</v>
      </c>
      <c r="AK88" s="118">
        <v>1</v>
      </c>
      <c r="AL88" s="118">
        <v>3</v>
      </c>
      <c r="AM88" s="118">
        <v>6</v>
      </c>
      <c r="AN88" s="118">
        <v>0</v>
      </c>
      <c r="AO88" s="118">
        <v>0</v>
      </c>
      <c r="AP88" s="118">
        <v>1</v>
      </c>
      <c r="AQ88" s="118">
        <v>1</v>
      </c>
      <c r="AR88" s="118">
        <v>3</v>
      </c>
      <c r="AS88" s="118">
        <v>10</v>
      </c>
      <c r="AT88" s="118">
        <v>15</v>
      </c>
      <c r="AU88" s="118">
        <v>11</v>
      </c>
      <c r="AV88" s="118">
        <v>1</v>
      </c>
      <c r="AW88" s="118">
        <v>5</v>
      </c>
      <c r="AX88" s="118">
        <v>0</v>
      </c>
      <c r="AY88" s="118">
        <v>1</v>
      </c>
      <c r="AZ88" s="118">
        <v>2</v>
      </c>
      <c r="BA88" s="118">
        <v>0</v>
      </c>
      <c r="BB88" s="118">
        <v>3</v>
      </c>
      <c r="BC88" s="118">
        <v>1</v>
      </c>
      <c r="BD88" s="118">
        <v>6</v>
      </c>
      <c r="BE88" s="118">
        <v>0</v>
      </c>
      <c r="BF88" s="118">
        <v>2</v>
      </c>
      <c r="BG88" s="118">
        <v>0</v>
      </c>
      <c r="BH88" s="118">
        <v>3</v>
      </c>
      <c r="BI88" s="118">
        <v>4</v>
      </c>
      <c r="BJ88" s="118">
        <v>4</v>
      </c>
      <c r="BK88" s="118">
        <v>3</v>
      </c>
      <c r="BL88" s="118">
        <v>8</v>
      </c>
      <c r="BM88" s="118">
        <v>3</v>
      </c>
      <c r="BN88" s="118">
        <v>3</v>
      </c>
      <c r="BO88" s="118">
        <v>12</v>
      </c>
      <c r="BP88" s="118">
        <v>2</v>
      </c>
      <c r="BQ88" s="118">
        <v>1</v>
      </c>
      <c r="BR88" s="118">
        <v>0</v>
      </c>
      <c r="BS88" s="118">
        <v>45</v>
      </c>
      <c r="BT88" s="118">
        <v>268</v>
      </c>
      <c r="BU88" s="118">
        <v>353</v>
      </c>
      <c r="BV88" s="118">
        <v>45</v>
      </c>
      <c r="BW88" s="118">
        <v>2</v>
      </c>
      <c r="BX88" s="118">
        <v>0</v>
      </c>
      <c r="BY88" s="118">
        <v>68</v>
      </c>
      <c r="BZ88" s="118">
        <v>13</v>
      </c>
      <c r="CA88" s="118">
        <v>21</v>
      </c>
      <c r="CB88" s="118">
        <v>0</v>
      </c>
      <c r="CC88" s="118">
        <v>1</v>
      </c>
      <c r="CD88" s="118">
        <v>4</v>
      </c>
      <c r="CE88" s="118">
        <v>280</v>
      </c>
      <c r="CF88" s="118">
        <v>5</v>
      </c>
      <c r="CG88" s="118">
        <v>2</v>
      </c>
      <c r="CH88" s="118">
        <v>438</v>
      </c>
      <c r="CI88" s="118">
        <v>5</v>
      </c>
      <c r="CJ88" s="118">
        <v>0</v>
      </c>
      <c r="CK88" s="118">
        <v>0</v>
      </c>
      <c r="CL88" s="118">
        <v>10</v>
      </c>
      <c r="CM88" s="118">
        <v>113</v>
      </c>
      <c r="CN88" s="118">
        <v>28</v>
      </c>
      <c r="CO88" s="118">
        <v>54</v>
      </c>
      <c r="CP88" s="118">
        <v>2</v>
      </c>
      <c r="CQ88" s="118">
        <v>24</v>
      </c>
      <c r="CR88" s="118">
        <v>37</v>
      </c>
      <c r="CS88" s="118">
        <v>59</v>
      </c>
      <c r="CT88" s="118">
        <v>260</v>
      </c>
      <c r="CU88" s="118">
        <v>6959</v>
      </c>
      <c r="CV88" s="118">
        <v>11</v>
      </c>
      <c r="CW88" s="118">
        <v>39</v>
      </c>
      <c r="CX88" s="118">
        <v>441</v>
      </c>
      <c r="CY88" s="118">
        <v>1947</v>
      </c>
      <c r="CZ88" s="118">
        <v>820</v>
      </c>
      <c r="DA88" s="118">
        <v>313</v>
      </c>
      <c r="DB88" s="118">
        <v>4</v>
      </c>
      <c r="DC88" s="118">
        <v>34</v>
      </c>
      <c r="DD88" s="118">
        <v>0</v>
      </c>
      <c r="DE88" s="118">
        <v>712</v>
      </c>
      <c r="DF88" s="91">
        <v>13573</v>
      </c>
      <c r="DG88" s="119">
        <v>282</v>
      </c>
      <c r="DH88" s="90">
        <v>57749</v>
      </c>
      <c r="DI88" s="90">
        <v>0</v>
      </c>
      <c r="DJ88" s="90">
        <v>0</v>
      </c>
      <c r="DK88" s="90">
        <v>5635</v>
      </c>
      <c r="DL88" s="90">
        <v>114</v>
      </c>
      <c r="DM88" s="90">
        <v>0</v>
      </c>
      <c r="DN88" s="91">
        <v>63780</v>
      </c>
      <c r="DO88" s="91">
        <v>77353</v>
      </c>
      <c r="DP88" s="91">
        <v>0</v>
      </c>
      <c r="DQ88" s="91">
        <v>0</v>
      </c>
      <c r="DR88" s="91">
        <v>0</v>
      </c>
      <c r="DS88" s="91">
        <v>0</v>
      </c>
      <c r="DT88" s="91">
        <v>63780</v>
      </c>
      <c r="DU88" s="91">
        <v>77353</v>
      </c>
      <c r="DV88" s="90">
        <v>0</v>
      </c>
      <c r="DW88" s="90">
        <v>0</v>
      </c>
      <c r="DX88" s="90">
        <v>0</v>
      </c>
      <c r="DY88" s="91">
        <v>0</v>
      </c>
      <c r="DZ88" s="91">
        <v>0</v>
      </c>
      <c r="EA88" s="91">
        <v>0</v>
      </c>
      <c r="EB88" s="91">
        <v>63780</v>
      </c>
      <c r="EC88" s="120">
        <v>77353</v>
      </c>
    </row>
    <row r="89" spans="1:133">
      <c r="A89" s="87">
        <v>85</v>
      </c>
      <c r="B89" s="4" t="s">
        <v>42</v>
      </c>
      <c r="C89" s="118">
        <v>229</v>
      </c>
      <c r="D89" s="118">
        <v>132</v>
      </c>
      <c r="E89" s="118">
        <v>71</v>
      </c>
      <c r="F89" s="118">
        <v>0</v>
      </c>
      <c r="G89" s="118">
        <v>49</v>
      </c>
      <c r="H89" s="118">
        <v>0</v>
      </c>
      <c r="I89" s="118">
        <v>6</v>
      </c>
      <c r="J89" s="118">
        <v>3566</v>
      </c>
      <c r="K89" s="118">
        <v>1566</v>
      </c>
      <c r="L89" s="118">
        <v>35</v>
      </c>
      <c r="M89" s="118">
        <v>0</v>
      </c>
      <c r="N89" s="118">
        <v>45</v>
      </c>
      <c r="O89" s="118">
        <v>64</v>
      </c>
      <c r="P89" s="118">
        <v>55</v>
      </c>
      <c r="Q89" s="118">
        <v>51</v>
      </c>
      <c r="R89" s="118">
        <v>541</v>
      </c>
      <c r="S89" s="118">
        <v>173</v>
      </c>
      <c r="T89" s="118">
        <v>146</v>
      </c>
      <c r="U89" s="118">
        <v>63</v>
      </c>
      <c r="V89" s="118">
        <v>500</v>
      </c>
      <c r="W89" s="118">
        <v>5</v>
      </c>
      <c r="X89" s="118">
        <v>1508</v>
      </c>
      <c r="Y89" s="118">
        <v>376</v>
      </c>
      <c r="Z89" s="118">
        <v>29</v>
      </c>
      <c r="AA89" s="118">
        <v>4120</v>
      </c>
      <c r="AB89" s="118">
        <v>2880</v>
      </c>
      <c r="AC89" s="118">
        <v>21</v>
      </c>
      <c r="AD89" s="118">
        <v>38</v>
      </c>
      <c r="AE89" s="118">
        <v>799</v>
      </c>
      <c r="AF89" s="118">
        <v>162</v>
      </c>
      <c r="AG89" s="118">
        <v>366</v>
      </c>
      <c r="AH89" s="118">
        <v>254</v>
      </c>
      <c r="AI89" s="118">
        <v>238</v>
      </c>
      <c r="AJ89" s="118">
        <v>41</v>
      </c>
      <c r="AK89" s="118">
        <v>306</v>
      </c>
      <c r="AL89" s="118">
        <v>960</v>
      </c>
      <c r="AM89" s="118">
        <v>2136</v>
      </c>
      <c r="AN89" s="118">
        <v>391</v>
      </c>
      <c r="AO89" s="118">
        <v>416</v>
      </c>
      <c r="AP89" s="118">
        <v>91</v>
      </c>
      <c r="AQ89" s="118">
        <v>113</v>
      </c>
      <c r="AR89" s="118">
        <v>1838</v>
      </c>
      <c r="AS89" s="118">
        <v>1199</v>
      </c>
      <c r="AT89" s="118">
        <v>5532</v>
      </c>
      <c r="AU89" s="118">
        <v>6399</v>
      </c>
      <c r="AV89" s="118">
        <v>615</v>
      </c>
      <c r="AW89" s="118">
        <v>263</v>
      </c>
      <c r="AX89" s="118">
        <v>475</v>
      </c>
      <c r="AY89" s="118">
        <v>8716</v>
      </c>
      <c r="AZ89" s="118">
        <v>33</v>
      </c>
      <c r="BA89" s="118">
        <v>1148</v>
      </c>
      <c r="BB89" s="118">
        <v>581</v>
      </c>
      <c r="BC89" s="118">
        <v>2867</v>
      </c>
      <c r="BD89" s="118">
        <v>3897</v>
      </c>
      <c r="BE89" s="118">
        <v>0</v>
      </c>
      <c r="BF89" s="118">
        <v>274</v>
      </c>
      <c r="BG89" s="118">
        <v>454</v>
      </c>
      <c r="BH89" s="118">
        <v>661</v>
      </c>
      <c r="BI89" s="118">
        <v>1177</v>
      </c>
      <c r="BJ89" s="118">
        <v>674</v>
      </c>
      <c r="BK89" s="118">
        <v>4</v>
      </c>
      <c r="BL89" s="118">
        <v>1987</v>
      </c>
      <c r="BM89" s="118">
        <v>797</v>
      </c>
      <c r="BN89" s="118">
        <v>847</v>
      </c>
      <c r="BO89" s="118">
        <v>728</v>
      </c>
      <c r="BP89" s="118">
        <v>11359</v>
      </c>
      <c r="BQ89" s="118">
        <v>4227</v>
      </c>
      <c r="BR89" s="118">
        <v>6662</v>
      </c>
      <c r="BS89" s="118">
        <v>613</v>
      </c>
      <c r="BT89" s="118">
        <v>42930</v>
      </c>
      <c r="BU89" s="118">
        <v>45336</v>
      </c>
      <c r="BV89" s="118">
        <v>2888</v>
      </c>
      <c r="BW89" s="118">
        <v>1540</v>
      </c>
      <c r="BX89" s="118">
        <v>0</v>
      </c>
      <c r="BY89" s="118">
        <v>96</v>
      </c>
      <c r="BZ89" s="118">
        <v>1981</v>
      </c>
      <c r="CA89" s="118">
        <v>859</v>
      </c>
      <c r="CB89" s="118">
        <v>168</v>
      </c>
      <c r="CC89" s="118">
        <v>120</v>
      </c>
      <c r="CD89" s="118">
        <v>1642</v>
      </c>
      <c r="CE89" s="118">
        <v>6610</v>
      </c>
      <c r="CF89" s="118">
        <v>137</v>
      </c>
      <c r="CG89" s="118">
        <v>11952</v>
      </c>
      <c r="CH89" s="118">
        <v>192</v>
      </c>
      <c r="CI89" s="118">
        <v>8653</v>
      </c>
      <c r="CJ89" s="118">
        <v>3065</v>
      </c>
      <c r="CK89" s="118">
        <v>1596</v>
      </c>
      <c r="CL89" s="118">
        <v>19591</v>
      </c>
      <c r="CM89" s="118">
        <v>5664</v>
      </c>
      <c r="CN89" s="118">
        <v>18940</v>
      </c>
      <c r="CO89" s="118">
        <v>12403</v>
      </c>
      <c r="CP89" s="118">
        <v>819</v>
      </c>
      <c r="CQ89" s="118">
        <v>3857</v>
      </c>
      <c r="CR89" s="118">
        <v>483</v>
      </c>
      <c r="CS89" s="118">
        <v>5489</v>
      </c>
      <c r="CT89" s="118">
        <v>3645</v>
      </c>
      <c r="CU89" s="118">
        <v>146</v>
      </c>
      <c r="CV89" s="118">
        <v>704</v>
      </c>
      <c r="CW89" s="118">
        <v>20032</v>
      </c>
      <c r="CX89" s="118">
        <v>1701</v>
      </c>
      <c r="CY89" s="118">
        <v>507</v>
      </c>
      <c r="CZ89" s="118">
        <v>64</v>
      </c>
      <c r="DA89" s="118">
        <v>2932</v>
      </c>
      <c r="DB89" s="118">
        <v>16</v>
      </c>
      <c r="DC89" s="118">
        <v>1288</v>
      </c>
      <c r="DD89" s="118">
        <v>0</v>
      </c>
      <c r="DE89" s="118">
        <v>552</v>
      </c>
      <c r="DF89" s="91">
        <v>315167</v>
      </c>
      <c r="DG89" s="119">
        <v>99</v>
      </c>
      <c r="DH89" s="90">
        <v>107510</v>
      </c>
      <c r="DI89" s="90">
        <v>0</v>
      </c>
      <c r="DJ89" s="90">
        <v>0</v>
      </c>
      <c r="DK89" s="90">
        <v>44510</v>
      </c>
      <c r="DL89" s="90">
        <v>437503</v>
      </c>
      <c r="DM89" s="90">
        <v>-487</v>
      </c>
      <c r="DN89" s="91">
        <v>589135</v>
      </c>
      <c r="DO89" s="91">
        <v>904302</v>
      </c>
      <c r="DP89" s="91">
        <v>11042</v>
      </c>
      <c r="DQ89" s="91">
        <v>11042</v>
      </c>
      <c r="DR89" s="91">
        <v>108256</v>
      </c>
      <c r="DS89" s="91">
        <v>119298</v>
      </c>
      <c r="DT89" s="91">
        <v>708433</v>
      </c>
      <c r="DU89" s="91">
        <v>1023600</v>
      </c>
      <c r="DV89" s="90">
        <v>-154631</v>
      </c>
      <c r="DW89" s="90">
        <v>0</v>
      </c>
      <c r="DX89" s="90">
        <v>0</v>
      </c>
      <c r="DY89" s="91">
        <v>-154631</v>
      </c>
      <c r="DZ89" s="91">
        <v>-560589</v>
      </c>
      <c r="EA89" s="91">
        <v>-715220</v>
      </c>
      <c r="EB89" s="91">
        <v>-6787</v>
      </c>
      <c r="EC89" s="120">
        <v>308380</v>
      </c>
    </row>
    <row r="90" spans="1:133">
      <c r="A90" s="87">
        <v>86</v>
      </c>
      <c r="B90" s="4" t="s">
        <v>43</v>
      </c>
      <c r="C90" s="118">
        <v>3</v>
      </c>
      <c r="D90" s="118">
        <v>3</v>
      </c>
      <c r="E90" s="118">
        <v>2</v>
      </c>
      <c r="F90" s="118">
        <v>0</v>
      </c>
      <c r="G90" s="118">
        <v>5</v>
      </c>
      <c r="H90" s="118">
        <v>0</v>
      </c>
      <c r="I90" s="118">
        <v>0</v>
      </c>
      <c r="J90" s="118">
        <v>1280</v>
      </c>
      <c r="K90" s="118">
        <v>132</v>
      </c>
      <c r="L90" s="118">
        <v>4</v>
      </c>
      <c r="M90" s="118">
        <v>0</v>
      </c>
      <c r="N90" s="118">
        <v>4</v>
      </c>
      <c r="O90" s="118">
        <v>7</v>
      </c>
      <c r="P90" s="118">
        <v>10</v>
      </c>
      <c r="Q90" s="118">
        <v>10</v>
      </c>
      <c r="R90" s="118">
        <v>148</v>
      </c>
      <c r="S90" s="118">
        <v>27</v>
      </c>
      <c r="T90" s="118">
        <v>27</v>
      </c>
      <c r="U90" s="118">
        <v>6</v>
      </c>
      <c r="V90" s="118">
        <v>66</v>
      </c>
      <c r="W90" s="118">
        <v>1</v>
      </c>
      <c r="X90" s="118">
        <v>178</v>
      </c>
      <c r="Y90" s="118">
        <v>93</v>
      </c>
      <c r="Z90" s="118">
        <v>7</v>
      </c>
      <c r="AA90" s="118">
        <v>1241</v>
      </c>
      <c r="AB90" s="118">
        <v>282</v>
      </c>
      <c r="AC90" s="118">
        <v>6</v>
      </c>
      <c r="AD90" s="118">
        <v>13</v>
      </c>
      <c r="AE90" s="118">
        <v>160</v>
      </c>
      <c r="AF90" s="118">
        <v>42</v>
      </c>
      <c r="AG90" s="118">
        <v>2</v>
      </c>
      <c r="AH90" s="118">
        <v>24</v>
      </c>
      <c r="AI90" s="118">
        <v>35</v>
      </c>
      <c r="AJ90" s="118">
        <v>15</v>
      </c>
      <c r="AK90" s="118">
        <v>42</v>
      </c>
      <c r="AL90" s="118">
        <v>46</v>
      </c>
      <c r="AM90" s="118">
        <v>153</v>
      </c>
      <c r="AN90" s="118">
        <v>35</v>
      </c>
      <c r="AO90" s="118">
        <v>19</v>
      </c>
      <c r="AP90" s="118">
        <v>1</v>
      </c>
      <c r="AQ90" s="118">
        <v>5</v>
      </c>
      <c r="AR90" s="118">
        <v>36</v>
      </c>
      <c r="AS90" s="118">
        <v>115</v>
      </c>
      <c r="AT90" s="118">
        <v>1625</v>
      </c>
      <c r="AU90" s="118">
        <v>595</v>
      </c>
      <c r="AV90" s="118">
        <v>72</v>
      </c>
      <c r="AW90" s="118">
        <v>56</v>
      </c>
      <c r="AX90" s="118">
        <v>34</v>
      </c>
      <c r="AY90" s="118">
        <v>165</v>
      </c>
      <c r="AZ90" s="118">
        <v>31</v>
      </c>
      <c r="BA90" s="118">
        <v>14</v>
      </c>
      <c r="BB90" s="118">
        <v>46</v>
      </c>
      <c r="BC90" s="118">
        <v>857</v>
      </c>
      <c r="BD90" s="118">
        <v>8</v>
      </c>
      <c r="BE90" s="118">
        <v>0</v>
      </c>
      <c r="BF90" s="118">
        <v>36</v>
      </c>
      <c r="BG90" s="118">
        <v>38</v>
      </c>
      <c r="BH90" s="118">
        <v>295</v>
      </c>
      <c r="BI90" s="118">
        <v>328</v>
      </c>
      <c r="BJ90" s="118">
        <v>165</v>
      </c>
      <c r="BK90" s="118">
        <v>3</v>
      </c>
      <c r="BL90" s="118">
        <v>147</v>
      </c>
      <c r="BM90" s="118">
        <v>50</v>
      </c>
      <c r="BN90" s="118">
        <v>48</v>
      </c>
      <c r="BO90" s="118">
        <v>33</v>
      </c>
      <c r="BP90" s="118">
        <v>21</v>
      </c>
      <c r="BQ90" s="118">
        <v>18</v>
      </c>
      <c r="BR90" s="118">
        <v>59</v>
      </c>
      <c r="BS90" s="118">
        <v>104</v>
      </c>
      <c r="BT90" s="118">
        <v>38211</v>
      </c>
      <c r="BU90" s="118">
        <v>4044</v>
      </c>
      <c r="BV90" s="118">
        <v>87</v>
      </c>
      <c r="BW90" s="118">
        <v>333</v>
      </c>
      <c r="BX90" s="118">
        <v>0</v>
      </c>
      <c r="BY90" s="118">
        <v>318</v>
      </c>
      <c r="BZ90" s="118">
        <v>694</v>
      </c>
      <c r="CA90" s="118">
        <v>119</v>
      </c>
      <c r="CB90" s="118">
        <v>9</v>
      </c>
      <c r="CC90" s="118">
        <v>81</v>
      </c>
      <c r="CD90" s="118">
        <v>130</v>
      </c>
      <c r="CE90" s="118">
        <v>291</v>
      </c>
      <c r="CF90" s="118">
        <v>123</v>
      </c>
      <c r="CG90" s="118">
        <v>13233</v>
      </c>
      <c r="CH90" s="118">
        <v>852</v>
      </c>
      <c r="CI90" s="118">
        <v>6072</v>
      </c>
      <c r="CJ90" s="118">
        <v>6778</v>
      </c>
      <c r="CK90" s="118">
        <v>571</v>
      </c>
      <c r="CL90" s="118">
        <v>4079</v>
      </c>
      <c r="CM90" s="118">
        <v>179</v>
      </c>
      <c r="CN90" s="118">
        <v>972</v>
      </c>
      <c r="CO90" s="118">
        <v>115</v>
      </c>
      <c r="CP90" s="118">
        <v>67</v>
      </c>
      <c r="CQ90" s="118">
        <v>448</v>
      </c>
      <c r="CR90" s="118">
        <v>19</v>
      </c>
      <c r="CS90" s="118">
        <v>99</v>
      </c>
      <c r="CT90" s="118">
        <v>1574</v>
      </c>
      <c r="CU90" s="118">
        <v>9673</v>
      </c>
      <c r="CV90" s="118">
        <v>890</v>
      </c>
      <c r="CW90" s="118">
        <v>16773</v>
      </c>
      <c r="CX90" s="118">
        <v>759</v>
      </c>
      <c r="CY90" s="118">
        <v>5658</v>
      </c>
      <c r="CZ90" s="118">
        <v>804</v>
      </c>
      <c r="DA90" s="118">
        <v>352</v>
      </c>
      <c r="DB90" s="118">
        <v>85</v>
      </c>
      <c r="DC90" s="118">
        <v>263</v>
      </c>
      <c r="DD90" s="118">
        <v>0</v>
      </c>
      <c r="DE90" s="118">
        <v>4135</v>
      </c>
      <c r="DF90" s="91">
        <v>128023</v>
      </c>
      <c r="DG90" s="119">
        <v>1113</v>
      </c>
      <c r="DH90" s="90">
        <v>71025</v>
      </c>
      <c r="DI90" s="90">
        <v>0</v>
      </c>
      <c r="DJ90" s="90">
        <v>0</v>
      </c>
      <c r="DK90" s="90">
        <v>0</v>
      </c>
      <c r="DL90" s="90">
        <v>0</v>
      </c>
      <c r="DM90" s="90">
        <v>0</v>
      </c>
      <c r="DN90" s="91">
        <v>72138</v>
      </c>
      <c r="DO90" s="91">
        <v>200161</v>
      </c>
      <c r="DP90" s="91">
        <v>302</v>
      </c>
      <c r="DQ90" s="91">
        <v>302</v>
      </c>
      <c r="DR90" s="91">
        <v>0</v>
      </c>
      <c r="DS90" s="91">
        <v>302</v>
      </c>
      <c r="DT90" s="91">
        <v>72440</v>
      </c>
      <c r="DU90" s="91">
        <v>200463</v>
      </c>
      <c r="DV90" s="90">
        <v>-2995</v>
      </c>
      <c r="DW90" s="90">
        <v>0</v>
      </c>
      <c r="DX90" s="90">
        <v>0</v>
      </c>
      <c r="DY90" s="91">
        <v>-2995</v>
      </c>
      <c r="DZ90" s="91">
        <v>-141102</v>
      </c>
      <c r="EA90" s="91">
        <v>-144097</v>
      </c>
      <c r="EB90" s="91">
        <v>-71657</v>
      </c>
      <c r="EC90" s="120">
        <v>56366</v>
      </c>
    </row>
    <row r="91" spans="1:133">
      <c r="A91" s="87">
        <v>87</v>
      </c>
      <c r="B91" s="4" t="s">
        <v>44</v>
      </c>
      <c r="C91" s="118">
        <v>61</v>
      </c>
      <c r="D91" s="118">
        <v>30</v>
      </c>
      <c r="E91" s="118">
        <v>21</v>
      </c>
      <c r="F91" s="118">
        <v>8</v>
      </c>
      <c r="G91" s="118">
        <v>36</v>
      </c>
      <c r="H91" s="118">
        <v>0</v>
      </c>
      <c r="I91" s="118">
        <v>10</v>
      </c>
      <c r="J91" s="118">
        <v>1331</v>
      </c>
      <c r="K91" s="118">
        <v>433</v>
      </c>
      <c r="L91" s="118">
        <v>14</v>
      </c>
      <c r="M91" s="118">
        <v>0</v>
      </c>
      <c r="N91" s="118">
        <v>49</v>
      </c>
      <c r="O91" s="118">
        <v>99</v>
      </c>
      <c r="P91" s="118">
        <v>43</v>
      </c>
      <c r="Q91" s="118">
        <v>41</v>
      </c>
      <c r="R91" s="118">
        <v>57</v>
      </c>
      <c r="S91" s="118">
        <v>108</v>
      </c>
      <c r="T91" s="118">
        <v>132</v>
      </c>
      <c r="U91" s="118">
        <v>70</v>
      </c>
      <c r="V91" s="118">
        <v>145</v>
      </c>
      <c r="W91" s="118">
        <v>0</v>
      </c>
      <c r="X91" s="118">
        <v>67</v>
      </c>
      <c r="Y91" s="118">
        <v>24</v>
      </c>
      <c r="Z91" s="118">
        <v>32</v>
      </c>
      <c r="AA91" s="118">
        <v>817</v>
      </c>
      <c r="AB91" s="118">
        <v>594</v>
      </c>
      <c r="AC91" s="118">
        <v>6</v>
      </c>
      <c r="AD91" s="118">
        <v>29</v>
      </c>
      <c r="AE91" s="118">
        <v>134</v>
      </c>
      <c r="AF91" s="118">
        <v>121</v>
      </c>
      <c r="AG91" s="118">
        <v>49</v>
      </c>
      <c r="AH91" s="118">
        <v>23</v>
      </c>
      <c r="AI91" s="118">
        <v>45</v>
      </c>
      <c r="AJ91" s="118">
        <v>10</v>
      </c>
      <c r="AK91" s="118">
        <v>44</v>
      </c>
      <c r="AL91" s="118">
        <v>207</v>
      </c>
      <c r="AM91" s="118">
        <v>117</v>
      </c>
      <c r="AN91" s="118">
        <v>31</v>
      </c>
      <c r="AO91" s="118">
        <v>68</v>
      </c>
      <c r="AP91" s="118">
        <v>24</v>
      </c>
      <c r="AQ91" s="118">
        <v>67</v>
      </c>
      <c r="AR91" s="118">
        <v>96</v>
      </c>
      <c r="AS91" s="118">
        <v>247</v>
      </c>
      <c r="AT91" s="118">
        <v>720</v>
      </c>
      <c r="AU91" s="118">
        <v>545</v>
      </c>
      <c r="AV91" s="118">
        <v>268</v>
      </c>
      <c r="AW91" s="118">
        <v>127</v>
      </c>
      <c r="AX91" s="118">
        <v>119</v>
      </c>
      <c r="AY91" s="118">
        <v>789</v>
      </c>
      <c r="AZ91" s="118">
        <v>55</v>
      </c>
      <c r="BA91" s="118">
        <v>98</v>
      </c>
      <c r="BB91" s="118">
        <v>133</v>
      </c>
      <c r="BC91" s="118">
        <v>348</v>
      </c>
      <c r="BD91" s="118">
        <v>85</v>
      </c>
      <c r="BE91" s="118">
        <v>0</v>
      </c>
      <c r="BF91" s="118">
        <v>26</v>
      </c>
      <c r="BG91" s="118">
        <v>70</v>
      </c>
      <c r="BH91" s="118">
        <v>219</v>
      </c>
      <c r="BI91" s="118">
        <v>543</v>
      </c>
      <c r="BJ91" s="118">
        <v>263</v>
      </c>
      <c r="BK91" s="118">
        <v>78</v>
      </c>
      <c r="BL91" s="118">
        <v>1756</v>
      </c>
      <c r="BM91" s="118">
        <v>529</v>
      </c>
      <c r="BN91" s="118">
        <v>565</v>
      </c>
      <c r="BO91" s="118">
        <v>306</v>
      </c>
      <c r="BP91" s="118">
        <v>233</v>
      </c>
      <c r="BQ91" s="118">
        <v>83</v>
      </c>
      <c r="BR91" s="118">
        <v>273</v>
      </c>
      <c r="BS91" s="118">
        <v>249</v>
      </c>
      <c r="BT91" s="118">
        <v>6389</v>
      </c>
      <c r="BU91" s="118">
        <v>3480</v>
      </c>
      <c r="BV91" s="118">
        <v>781</v>
      </c>
      <c r="BW91" s="118">
        <v>301</v>
      </c>
      <c r="BX91" s="118">
        <v>0</v>
      </c>
      <c r="BY91" s="118">
        <v>447</v>
      </c>
      <c r="BZ91" s="118">
        <v>910</v>
      </c>
      <c r="CA91" s="118">
        <v>188</v>
      </c>
      <c r="CB91" s="118">
        <v>64</v>
      </c>
      <c r="CC91" s="118">
        <v>100</v>
      </c>
      <c r="CD91" s="118">
        <v>413</v>
      </c>
      <c r="CE91" s="118">
        <v>396</v>
      </c>
      <c r="CF91" s="118">
        <v>191</v>
      </c>
      <c r="CG91" s="118">
        <v>2105</v>
      </c>
      <c r="CH91" s="118">
        <v>8792</v>
      </c>
      <c r="CI91" s="118">
        <v>1569</v>
      </c>
      <c r="CJ91" s="118">
        <v>353</v>
      </c>
      <c r="CK91" s="118">
        <v>3295</v>
      </c>
      <c r="CL91" s="118">
        <v>7918</v>
      </c>
      <c r="CM91" s="118">
        <v>3576</v>
      </c>
      <c r="CN91" s="118">
        <v>9356</v>
      </c>
      <c r="CO91" s="118">
        <v>5761</v>
      </c>
      <c r="CP91" s="118">
        <v>312</v>
      </c>
      <c r="CQ91" s="118">
        <v>3389</v>
      </c>
      <c r="CR91" s="118">
        <v>894</v>
      </c>
      <c r="CS91" s="118">
        <v>4018</v>
      </c>
      <c r="CT91" s="118">
        <v>376</v>
      </c>
      <c r="CU91" s="118">
        <v>8087</v>
      </c>
      <c r="CV91" s="118">
        <v>150</v>
      </c>
      <c r="CW91" s="118">
        <v>5815</v>
      </c>
      <c r="CX91" s="118">
        <v>489</v>
      </c>
      <c r="CY91" s="118">
        <v>1459</v>
      </c>
      <c r="CZ91" s="118">
        <v>979</v>
      </c>
      <c r="DA91" s="118">
        <v>3487</v>
      </c>
      <c r="DB91" s="118">
        <v>71</v>
      </c>
      <c r="DC91" s="118">
        <v>550</v>
      </c>
      <c r="DD91" s="118">
        <v>0</v>
      </c>
      <c r="DE91" s="118">
        <v>30</v>
      </c>
      <c r="DF91" s="91">
        <v>100511</v>
      </c>
      <c r="DG91" s="119">
        <v>1557</v>
      </c>
      <c r="DH91" s="90">
        <v>41549</v>
      </c>
      <c r="DI91" s="90">
        <v>263</v>
      </c>
      <c r="DJ91" s="90">
        <v>0</v>
      </c>
      <c r="DK91" s="90">
        <v>0</v>
      </c>
      <c r="DL91" s="90">
        <v>7328</v>
      </c>
      <c r="DM91" s="90">
        <v>-585</v>
      </c>
      <c r="DN91" s="91">
        <v>50112</v>
      </c>
      <c r="DO91" s="91">
        <v>150623</v>
      </c>
      <c r="DP91" s="91">
        <v>1084</v>
      </c>
      <c r="DQ91" s="91">
        <v>1084</v>
      </c>
      <c r="DR91" s="91">
        <v>20847</v>
      </c>
      <c r="DS91" s="91">
        <v>21931</v>
      </c>
      <c r="DT91" s="91">
        <v>72043</v>
      </c>
      <c r="DU91" s="91">
        <v>172554</v>
      </c>
      <c r="DV91" s="90">
        <v>-10488</v>
      </c>
      <c r="DW91" s="90">
        <v>0</v>
      </c>
      <c r="DX91" s="90">
        <v>-122</v>
      </c>
      <c r="DY91" s="91">
        <v>-10610</v>
      </c>
      <c r="DZ91" s="91">
        <v>-93683</v>
      </c>
      <c r="EA91" s="91">
        <v>-104293</v>
      </c>
      <c r="EB91" s="91">
        <v>-32250</v>
      </c>
      <c r="EC91" s="120">
        <v>68261</v>
      </c>
    </row>
    <row r="92" spans="1:133">
      <c r="A92" s="87">
        <v>88</v>
      </c>
      <c r="B92" s="4" t="s">
        <v>146</v>
      </c>
      <c r="C92" s="118">
        <v>0</v>
      </c>
      <c r="D92" s="118">
        <v>0</v>
      </c>
      <c r="E92" s="118">
        <v>0</v>
      </c>
      <c r="F92" s="118">
        <v>0</v>
      </c>
      <c r="G92" s="118">
        <v>0</v>
      </c>
      <c r="H92" s="118">
        <v>0</v>
      </c>
      <c r="I92" s="118">
        <v>0</v>
      </c>
      <c r="J92" s="118">
        <v>0</v>
      </c>
      <c r="K92" s="118">
        <v>0</v>
      </c>
      <c r="L92" s="118">
        <v>0</v>
      </c>
      <c r="M92" s="118">
        <v>0</v>
      </c>
      <c r="N92" s="118">
        <v>0</v>
      </c>
      <c r="O92" s="118">
        <v>0</v>
      </c>
      <c r="P92" s="118">
        <v>0</v>
      </c>
      <c r="Q92" s="118">
        <v>0</v>
      </c>
      <c r="R92" s="118">
        <v>0</v>
      </c>
      <c r="S92" s="118">
        <v>0</v>
      </c>
      <c r="T92" s="118">
        <v>0</v>
      </c>
      <c r="U92" s="118">
        <v>0</v>
      </c>
      <c r="V92" s="118">
        <v>0</v>
      </c>
      <c r="W92" s="118">
        <v>0</v>
      </c>
      <c r="X92" s="118">
        <v>0</v>
      </c>
      <c r="Y92" s="118">
        <v>0</v>
      </c>
      <c r="Z92" s="118">
        <v>0</v>
      </c>
      <c r="AA92" s="118">
        <v>0</v>
      </c>
      <c r="AB92" s="118">
        <v>0</v>
      </c>
      <c r="AC92" s="118">
        <v>0</v>
      </c>
      <c r="AD92" s="118">
        <v>0</v>
      </c>
      <c r="AE92" s="118">
        <v>0</v>
      </c>
      <c r="AF92" s="118">
        <v>0</v>
      </c>
      <c r="AG92" s="118">
        <v>0</v>
      </c>
      <c r="AH92" s="118">
        <v>0</v>
      </c>
      <c r="AI92" s="118">
        <v>0</v>
      </c>
      <c r="AJ92" s="118">
        <v>0</v>
      </c>
      <c r="AK92" s="118">
        <v>0</v>
      </c>
      <c r="AL92" s="118">
        <v>0</v>
      </c>
      <c r="AM92" s="118">
        <v>0</v>
      </c>
      <c r="AN92" s="118">
        <v>0</v>
      </c>
      <c r="AO92" s="118">
        <v>0</v>
      </c>
      <c r="AP92" s="118">
        <v>0</v>
      </c>
      <c r="AQ92" s="118">
        <v>0</v>
      </c>
      <c r="AR92" s="118">
        <v>0</v>
      </c>
      <c r="AS92" s="118">
        <v>0</v>
      </c>
      <c r="AT92" s="118">
        <v>0</v>
      </c>
      <c r="AU92" s="118">
        <v>0</v>
      </c>
      <c r="AV92" s="118">
        <v>0</v>
      </c>
      <c r="AW92" s="118">
        <v>0</v>
      </c>
      <c r="AX92" s="118">
        <v>0</v>
      </c>
      <c r="AY92" s="118">
        <v>0</v>
      </c>
      <c r="AZ92" s="118">
        <v>0</v>
      </c>
      <c r="BA92" s="118">
        <v>0</v>
      </c>
      <c r="BB92" s="118">
        <v>0</v>
      </c>
      <c r="BC92" s="118">
        <v>0</v>
      </c>
      <c r="BD92" s="118">
        <v>0</v>
      </c>
      <c r="BE92" s="118">
        <v>0</v>
      </c>
      <c r="BF92" s="118">
        <v>0</v>
      </c>
      <c r="BG92" s="118">
        <v>0</v>
      </c>
      <c r="BH92" s="118">
        <v>0</v>
      </c>
      <c r="BI92" s="118">
        <v>0</v>
      </c>
      <c r="BJ92" s="118">
        <v>0</v>
      </c>
      <c r="BK92" s="118">
        <v>0</v>
      </c>
      <c r="BL92" s="118">
        <v>0</v>
      </c>
      <c r="BM92" s="118">
        <v>0</v>
      </c>
      <c r="BN92" s="118">
        <v>0</v>
      </c>
      <c r="BO92" s="118">
        <v>0</v>
      </c>
      <c r="BP92" s="118">
        <v>0</v>
      </c>
      <c r="BQ92" s="118">
        <v>0</v>
      </c>
      <c r="BR92" s="118">
        <v>0</v>
      </c>
      <c r="BS92" s="118">
        <v>0</v>
      </c>
      <c r="BT92" s="118">
        <v>0</v>
      </c>
      <c r="BU92" s="118">
        <v>0</v>
      </c>
      <c r="BV92" s="118">
        <v>0</v>
      </c>
      <c r="BW92" s="118">
        <v>0</v>
      </c>
      <c r="BX92" s="118">
        <v>0</v>
      </c>
      <c r="BY92" s="118">
        <v>0</v>
      </c>
      <c r="BZ92" s="118">
        <v>0</v>
      </c>
      <c r="CA92" s="118">
        <v>0</v>
      </c>
      <c r="CB92" s="118">
        <v>0</v>
      </c>
      <c r="CC92" s="118">
        <v>0</v>
      </c>
      <c r="CD92" s="118">
        <v>0</v>
      </c>
      <c r="CE92" s="118">
        <v>0</v>
      </c>
      <c r="CF92" s="118">
        <v>0</v>
      </c>
      <c r="CG92" s="118">
        <v>0</v>
      </c>
      <c r="CH92" s="118">
        <v>0</v>
      </c>
      <c r="CI92" s="118">
        <v>0</v>
      </c>
      <c r="CJ92" s="118">
        <v>0</v>
      </c>
      <c r="CK92" s="118">
        <v>0</v>
      </c>
      <c r="CL92" s="118">
        <v>0</v>
      </c>
      <c r="CM92" s="118">
        <v>0</v>
      </c>
      <c r="CN92" s="118">
        <v>0</v>
      </c>
      <c r="CO92" s="118">
        <v>0</v>
      </c>
      <c r="CP92" s="118">
        <v>0</v>
      </c>
      <c r="CQ92" s="118">
        <v>0</v>
      </c>
      <c r="CR92" s="118">
        <v>0</v>
      </c>
      <c r="CS92" s="118">
        <v>0</v>
      </c>
      <c r="CT92" s="118">
        <v>0</v>
      </c>
      <c r="CU92" s="118">
        <v>0</v>
      </c>
      <c r="CV92" s="118">
        <v>0</v>
      </c>
      <c r="CW92" s="118">
        <v>0</v>
      </c>
      <c r="CX92" s="118">
        <v>0</v>
      </c>
      <c r="CY92" s="118">
        <v>0</v>
      </c>
      <c r="CZ92" s="118">
        <v>0</v>
      </c>
      <c r="DA92" s="118">
        <v>0</v>
      </c>
      <c r="DB92" s="118">
        <v>0</v>
      </c>
      <c r="DC92" s="118">
        <v>0</v>
      </c>
      <c r="DD92" s="118">
        <v>0</v>
      </c>
      <c r="DE92" s="118">
        <v>19271</v>
      </c>
      <c r="DF92" s="91">
        <v>19271</v>
      </c>
      <c r="DG92" s="119">
        <v>0</v>
      </c>
      <c r="DH92" s="90">
        <v>57732</v>
      </c>
      <c r="DI92" s="90">
        <v>824410</v>
      </c>
      <c r="DJ92" s="90">
        <v>537239</v>
      </c>
      <c r="DK92" s="90">
        <v>0</v>
      </c>
      <c r="DL92" s="90">
        <v>0</v>
      </c>
      <c r="DM92" s="90">
        <v>0</v>
      </c>
      <c r="DN92" s="91">
        <v>1419381</v>
      </c>
      <c r="DO92" s="91">
        <v>1438652</v>
      </c>
      <c r="DP92" s="91">
        <v>0</v>
      </c>
      <c r="DQ92" s="91">
        <v>0</v>
      </c>
      <c r="DR92" s="91">
        <v>0</v>
      </c>
      <c r="DS92" s="91">
        <v>0</v>
      </c>
      <c r="DT92" s="91">
        <v>1419381</v>
      </c>
      <c r="DU92" s="91">
        <v>1438652</v>
      </c>
      <c r="DV92" s="90">
        <v>0</v>
      </c>
      <c r="DW92" s="90">
        <v>0</v>
      </c>
      <c r="DX92" s="90">
        <v>0</v>
      </c>
      <c r="DY92" s="91">
        <v>0</v>
      </c>
      <c r="DZ92" s="91">
        <v>0</v>
      </c>
      <c r="EA92" s="91">
        <v>0</v>
      </c>
      <c r="EB92" s="91">
        <v>1419381</v>
      </c>
      <c r="EC92" s="120">
        <v>1438652</v>
      </c>
    </row>
    <row r="93" spans="1:133">
      <c r="A93" s="87">
        <v>89</v>
      </c>
      <c r="B93" s="4" t="s">
        <v>147</v>
      </c>
      <c r="C93" s="118">
        <v>8</v>
      </c>
      <c r="D93" s="118">
        <v>0</v>
      </c>
      <c r="E93" s="118">
        <v>0</v>
      </c>
      <c r="F93" s="118">
        <v>13</v>
      </c>
      <c r="G93" s="118">
        <v>0</v>
      </c>
      <c r="H93" s="118">
        <v>0</v>
      </c>
      <c r="I93" s="118">
        <v>4</v>
      </c>
      <c r="J93" s="118">
        <v>845</v>
      </c>
      <c r="K93" s="118">
        <v>87</v>
      </c>
      <c r="L93" s="118">
        <v>32</v>
      </c>
      <c r="M93" s="118">
        <v>0</v>
      </c>
      <c r="N93" s="118">
        <v>0</v>
      </c>
      <c r="O93" s="118">
        <v>4</v>
      </c>
      <c r="P93" s="118">
        <v>8</v>
      </c>
      <c r="Q93" s="118">
        <v>25</v>
      </c>
      <c r="R93" s="118">
        <v>40</v>
      </c>
      <c r="S93" s="118">
        <v>19</v>
      </c>
      <c r="T93" s="118">
        <v>4</v>
      </c>
      <c r="U93" s="118">
        <v>4</v>
      </c>
      <c r="V93" s="118">
        <v>66</v>
      </c>
      <c r="W93" s="118">
        <v>0</v>
      </c>
      <c r="X93" s="118">
        <v>72</v>
      </c>
      <c r="Y93" s="118">
        <v>60</v>
      </c>
      <c r="Z93" s="118">
        <v>38</v>
      </c>
      <c r="AA93" s="118">
        <v>229</v>
      </c>
      <c r="AB93" s="118">
        <v>840</v>
      </c>
      <c r="AC93" s="118">
        <v>0</v>
      </c>
      <c r="AD93" s="118">
        <v>9</v>
      </c>
      <c r="AE93" s="118">
        <v>142</v>
      </c>
      <c r="AF93" s="118">
        <v>17</v>
      </c>
      <c r="AG93" s="118">
        <v>0</v>
      </c>
      <c r="AH93" s="118">
        <v>4</v>
      </c>
      <c r="AI93" s="118">
        <v>93</v>
      </c>
      <c r="AJ93" s="118">
        <v>21</v>
      </c>
      <c r="AK93" s="118">
        <v>83</v>
      </c>
      <c r="AL93" s="118">
        <v>23</v>
      </c>
      <c r="AM93" s="118">
        <v>170</v>
      </c>
      <c r="AN93" s="118">
        <v>62</v>
      </c>
      <c r="AO93" s="118">
        <v>0</v>
      </c>
      <c r="AP93" s="118">
        <v>0</v>
      </c>
      <c r="AQ93" s="118">
        <v>11</v>
      </c>
      <c r="AR93" s="118">
        <v>306</v>
      </c>
      <c r="AS93" s="118">
        <v>215</v>
      </c>
      <c r="AT93" s="118">
        <v>1034</v>
      </c>
      <c r="AU93" s="118">
        <v>971</v>
      </c>
      <c r="AV93" s="118">
        <v>122</v>
      </c>
      <c r="AW93" s="118">
        <v>142</v>
      </c>
      <c r="AX93" s="118">
        <v>399</v>
      </c>
      <c r="AY93" s="118">
        <v>1782</v>
      </c>
      <c r="AZ93" s="118">
        <v>264</v>
      </c>
      <c r="BA93" s="118">
        <v>165</v>
      </c>
      <c r="BB93" s="118">
        <v>189</v>
      </c>
      <c r="BC93" s="118">
        <v>2374</v>
      </c>
      <c r="BD93" s="118">
        <v>19</v>
      </c>
      <c r="BE93" s="118">
        <v>0</v>
      </c>
      <c r="BF93" s="118">
        <v>36</v>
      </c>
      <c r="BG93" s="118">
        <v>98</v>
      </c>
      <c r="BH93" s="118">
        <v>444</v>
      </c>
      <c r="BI93" s="118">
        <v>79</v>
      </c>
      <c r="BJ93" s="118">
        <v>36</v>
      </c>
      <c r="BK93" s="118">
        <v>8</v>
      </c>
      <c r="BL93" s="118">
        <v>547</v>
      </c>
      <c r="BM93" s="118">
        <v>30</v>
      </c>
      <c r="BN93" s="118">
        <v>104</v>
      </c>
      <c r="BO93" s="118">
        <v>92</v>
      </c>
      <c r="BP93" s="118">
        <v>1227</v>
      </c>
      <c r="BQ93" s="118">
        <v>429</v>
      </c>
      <c r="BR93" s="118">
        <v>36</v>
      </c>
      <c r="BS93" s="118">
        <v>109</v>
      </c>
      <c r="BT93" s="118">
        <v>1348</v>
      </c>
      <c r="BU93" s="118">
        <v>471</v>
      </c>
      <c r="BV93" s="118">
        <v>10</v>
      </c>
      <c r="BW93" s="118">
        <v>0</v>
      </c>
      <c r="BX93" s="118">
        <v>0</v>
      </c>
      <c r="BY93" s="118">
        <v>2454</v>
      </c>
      <c r="BZ93" s="118">
        <v>288</v>
      </c>
      <c r="CA93" s="118">
        <v>68</v>
      </c>
      <c r="CB93" s="118">
        <v>4</v>
      </c>
      <c r="CC93" s="118">
        <v>36</v>
      </c>
      <c r="CD93" s="118">
        <v>115</v>
      </c>
      <c r="CE93" s="118">
        <v>227</v>
      </c>
      <c r="CF93" s="118">
        <v>32</v>
      </c>
      <c r="CG93" s="118">
        <v>6957</v>
      </c>
      <c r="CH93" s="118">
        <v>199</v>
      </c>
      <c r="CI93" s="118">
        <v>2684</v>
      </c>
      <c r="CJ93" s="118">
        <v>877</v>
      </c>
      <c r="CK93" s="118">
        <v>122</v>
      </c>
      <c r="CL93" s="118">
        <v>355</v>
      </c>
      <c r="CM93" s="118">
        <v>17</v>
      </c>
      <c r="CN93" s="118">
        <v>2</v>
      </c>
      <c r="CO93" s="118">
        <v>506</v>
      </c>
      <c r="CP93" s="118">
        <v>0</v>
      </c>
      <c r="CQ93" s="118">
        <v>78</v>
      </c>
      <c r="CR93" s="118">
        <v>17</v>
      </c>
      <c r="CS93" s="118">
        <v>2</v>
      </c>
      <c r="CT93" s="118">
        <v>393</v>
      </c>
      <c r="CU93" s="118">
        <v>11</v>
      </c>
      <c r="CV93" s="118">
        <v>4</v>
      </c>
      <c r="CW93" s="118">
        <v>1975</v>
      </c>
      <c r="CX93" s="118">
        <v>59</v>
      </c>
      <c r="CY93" s="118">
        <v>803</v>
      </c>
      <c r="CZ93" s="118">
        <v>412</v>
      </c>
      <c r="DA93" s="118">
        <v>106</v>
      </c>
      <c r="DB93" s="118">
        <v>32</v>
      </c>
      <c r="DC93" s="118">
        <v>241</v>
      </c>
      <c r="DD93" s="118">
        <v>0</v>
      </c>
      <c r="DE93" s="118">
        <v>885</v>
      </c>
      <c r="DF93" s="91">
        <v>36080</v>
      </c>
      <c r="DG93" s="119">
        <v>2</v>
      </c>
      <c r="DH93" s="90">
        <v>374566</v>
      </c>
      <c r="DI93" s="90">
        <v>595205</v>
      </c>
      <c r="DJ93" s="90">
        <v>99529</v>
      </c>
      <c r="DK93" s="90">
        <v>0</v>
      </c>
      <c r="DL93" s="90">
        <v>0</v>
      </c>
      <c r="DM93" s="90">
        <v>0</v>
      </c>
      <c r="DN93" s="91">
        <v>1069302</v>
      </c>
      <c r="DO93" s="91">
        <v>1105382</v>
      </c>
      <c r="DP93" s="91">
        <v>1096</v>
      </c>
      <c r="DQ93" s="91">
        <v>1096</v>
      </c>
      <c r="DR93" s="91">
        <v>46333</v>
      </c>
      <c r="DS93" s="91">
        <v>47429</v>
      </c>
      <c r="DT93" s="91">
        <v>1116731</v>
      </c>
      <c r="DU93" s="91">
        <v>1152811</v>
      </c>
      <c r="DV93" s="90">
        <v>-792</v>
      </c>
      <c r="DW93" s="90">
        <v>0</v>
      </c>
      <c r="DX93" s="90">
        <v>0</v>
      </c>
      <c r="DY93" s="91">
        <v>-792</v>
      </c>
      <c r="DZ93" s="91">
        <v>-34476</v>
      </c>
      <c r="EA93" s="91">
        <v>-35268</v>
      </c>
      <c r="EB93" s="91">
        <v>1081463</v>
      </c>
      <c r="EC93" s="120">
        <v>1117543</v>
      </c>
    </row>
    <row r="94" spans="1:133">
      <c r="A94" s="87">
        <v>90</v>
      </c>
      <c r="B94" s="4" t="s">
        <v>148</v>
      </c>
      <c r="C94" s="118">
        <v>0</v>
      </c>
      <c r="D94" s="118">
        <v>0</v>
      </c>
      <c r="E94" s="118">
        <v>0</v>
      </c>
      <c r="F94" s="118">
        <v>0</v>
      </c>
      <c r="G94" s="118">
        <v>0</v>
      </c>
      <c r="H94" s="118">
        <v>0</v>
      </c>
      <c r="I94" s="118">
        <v>0</v>
      </c>
      <c r="J94" s="118">
        <v>0</v>
      </c>
      <c r="K94" s="118">
        <v>0</v>
      </c>
      <c r="L94" s="118">
        <v>0</v>
      </c>
      <c r="M94" s="118">
        <v>0</v>
      </c>
      <c r="N94" s="118">
        <v>0</v>
      </c>
      <c r="O94" s="118">
        <v>0</v>
      </c>
      <c r="P94" s="118">
        <v>0</v>
      </c>
      <c r="Q94" s="118">
        <v>0</v>
      </c>
      <c r="R94" s="118">
        <v>0</v>
      </c>
      <c r="S94" s="118">
        <v>0</v>
      </c>
      <c r="T94" s="118">
        <v>0</v>
      </c>
      <c r="U94" s="118">
        <v>0</v>
      </c>
      <c r="V94" s="118">
        <v>0</v>
      </c>
      <c r="W94" s="118">
        <v>0</v>
      </c>
      <c r="X94" s="118">
        <v>0</v>
      </c>
      <c r="Y94" s="118">
        <v>0</v>
      </c>
      <c r="Z94" s="118">
        <v>0</v>
      </c>
      <c r="AA94" s="118">
        <v>0</v>
      </c>
      <c r="AB94" s="118">
        <v>0</v>
      </c>
      <c r="AC94" s="118">
        <v>0</v>
      </c>
      <c r="AD94" s="118">
        <v>0</v>
      </c>
      <c r="AE94" s="118">
        <v>0</v>
      </c>
      <c r="AF94" s="118">
        <v>0</v>
      </c>
      <c r="AG94" s="118">
        <v>0</v>
      </c>
      <c r="AH94" s="118">
        <v>0</v>
      </c>
      <c r="AI94" s="118">
        <v>0</v>
      </c>
      <c r="AJ94" s="118">
        <v>0</v>
      </c>
      <c r="AK94" s="118">
        <v>0</v>
      </c>
      <c r="AL94" s="118">
        <v>0</v>
      </c>
      <c r="AM94" s="118">
        <v>0</v>
      </c>
      <c r="AN94" s="118">
        <v>0</v>
      </c>
      <c r="AO94" s="118">
        <v>0</v>
      </c>
      <c r="AP94" s="118">
        <v>0</v>
      </c>
      <c r="AQ94" s="118">
        <v>0</v>
      </c>
      <c r="AR94" s="118">
        <v>0</v>
      </c>
      <c r="AS94" s="118">
        <v>0</v>
      </c>
      <c r="AT94" s="118">
        <v>0</v>
      </c>
      <c r="AU94" s="118">
        <v>0</v>
      </c>
      <c r="AV94" s="118">
        <v>0</v>
      </c>
      <c r="AW94" s="118">
        <v>0</v>
      </c>
      <c r="AX94" s="118">
        <v>0</v>
      </c>
      <c r="AY94" s="118">
        <v>0</v>
      </c>
      <c r="AZ94" s="118">
        <v>0</v>
      </c>
      <c r="BA94" s="118">
        <v>0</v>
      </c>
      <c r="BB94" s="118">
        <v>0</v>
      </c>
      <c r="BC94" s="118">
        <v>0</v>
      </c>
      <c r="BD94" s="118">
        <v>0</v>
      </c>
      <c r="BE94" s="118">
        <v>0</v>
      </c>
      <c r="BF94" s="118">
        <v>0</v>
      </c>
      <c r="BG94" s="118">
        <v>0</v>
      </c>
      <c r="BH94" s="118">
        <v>0</v>
      </c>
      <c r="BI94" s="118">
        <v>0</v>
      </c>
      <c r="BJ94" s="118">
        <v>0</v>
      </c>
      <c r="BK94" s="118">
        <v>0</v>
      </c>
      <c r="BL94" s="118">
        <v>0</v>
      </c>
      <c r="BM94" s="118">
        <v>0</v>
      </c>
      <c r="BN94" s="118">
        <v>0</v>
      </c>
      <c r="BO94" s="118">
        <v>0</v>
      </c>
      <c r="BP94" s="118">
        <v>0</v>
      </c>
      <c r="BQ94" s="118">
        <v>0</v>
      </c>
      <c r="BR94" s="118">
        <v>0</v>
      </c>
      <c r="BS94" s="118">
        <v>0</v>
      </c>
      <c r="BT94" s="118">
        <v>0</v>
      </c>
      <c r="BU94" s="118">
        <v>0</v>
      </c>
      <c r="BV94" s="118">
        <v>0</v>
      </c>
      <c r="BW94" s="118">
        <v>0</v>
      </c>
      <c r="BX94" s="118">
        <v>0</v>
      </c>
      <c r="BY94" s="118">
        <v>0</v>
      </c>
      <c r="BZ94" s="118">
        <v>0</v>
      </c>
      <c r="CA94" s="118">
        <v>0</v>
      </c>
      <c r="CB94" s="118">
        <v>0</v>
      </c>
      <c r="CC94" s="118">
        <v>0</v>
      </c>
      <c r="CD94" s="118">
        <v>0</v>
      </c>
      <c r="CE94" s="118">
        <v>0</v>
      </c>
      <c r="CF94" s="118">
        <v>0</v>
      </c>
      <c r="CG94" s="118">
        <v>0</v>
      </c>
      <c r="CH94" s="118">
        <v>0</v>
      </c>
      <c r="CI94" s="118">
        <v>0</v>
      </c>
      <c r="CJ94" s="118">
        <v>0</v>
      </c>
      <c r="CK94" s="118">
        <v>0</v>
      </c>
      <c r="CL94" s="118">
        <v>0</v>
      </c>
      <c r="CM94" s="118">
        <v>0</v>
      </c>
      <c r="CN94" s="118">
        <v>0</v>
      </c>
      <c r="CO94" s="118">
        <v>0</v>
      </c>
      <c r="CP94" s="118">
        <v>0</v>
      </c>
      <c r="CQ94" s="118">
        <v>0</v>
      </c>
      <c r="CR94" s="118">
        <v>0</v>
      </c>
      <c r="CS94" s="118">
        <v>0</v>
      </c>
      <c r="CT94" s="118">
        <v>0</v>
      </c>
      <c r="CU94" s="118">
        <v>0</v>
      </c>
      <c r="CV94" s="118">
        <v>0</v>
      </c>
      <c r="CW94" s="118">
        <v>0</v>
      </c>
      <c r="CX94" s="118">
        <v>0</v>
      </c>
      <c r="CY94" s="118">
        <v>0</v>
      </c>
      <c r="CZ94" s="118">
        <v>0</v>
      </c>
      <c r="DA94" s="118">
        <v>0</v>
      </c>
      <c r="DB94" s="118">
        <v>0</v>
      </c>
      <c r="DC94" s="118">
        <v>0</v>
      </c>
      <c r="DD94" s="118">
        <v>0</v>
      </c>
      <c r="DE94" s="118">
        <v>0</v>
      </c>
      <c r="DF94" s="91">
        <v>0</v>
      </c>
      <c r="DG94" s="119">
        <v>0</v>
      </c>
      <c r="DH94" s="90">
        <v>14670</v>
      </c>
      <c r="DI94" s="90">
        <v>14511</v>
      </c>
      <c r="DJ94" s="90">
        <v>51317</v>
      </c>
      <c r="DK94" s="90">
        <v>83488</v>
      </c>
      <c r="DL94" s="90">
        <v>787254</v>
      </c>
      <c r="DM94" s="90">
        <v>0</v>
      </c>
      <c r="DN94" s="91">
        <v>951240</v>
      </c>
      <c r="DO94" s="91">
        <v>951240</v>
      </c>
      <c r="DP94" s="91">
        <v>23660</v>
      </c>
      <c r="DQ94" s="91">
        <v>23660</v>
      </c>
      <c r="DR94" s="91">
        <v>27149</v>
      </c>
      <c r="DS94" s="91">
        <v>50809</v>
      </c>
      <c r="DT94" s="91">
        <v>1002049</v>
      </c>
      <c r="DU94" s="91">
        <v>1002049</v>
      </c>
      <c r="DV94" s="90">
        <v>-94411</v>
      </c>
      <c r="DW94" s="90">
        <v>0</v>
      </c>
      <c r="DX94" s="90">
        <v>0</v>
      </c>
      <c r="DY94" s="91">
        <v>-94411</v>
      </c>
      <c r="DZ94" s="91">
        <v>-303699</v>
      </c>
      <c r="EA94" s="91">
        <v>-398110</v>
      </c>
      <c r="EB94" s="91">
        <v>603939</v>
      </c>
      <c r="EC94" s="120">
        <v>603939</v>
      </c>
    </row>
    <row r="95" spans="1:133">
      <c r="A95" s="87">
        <v>91</v>
      </c>
      <c r="B95" s="4" t="s">
        <v>45</v>
      </c>
      <c r="C95" s="118">
        <v>0</v>
      </c>
      <c r="D95" s="118">
        <v>0</v>
      </c>
      <c r="E95" s="118">
        <v>0</v>
      </c>
      <c r="F95" s="118">
        <v>0</v>
      </c>
      <c r="G95" s="118">
        <v>0</v>
      </c>
      <c r="H95" s="118">
        <v>0</v>
      </c>
      <c r="I95" s="118">
        <v>0</v>
      </c>
      <c r="J95" s="118">
        <v>0</v>
      </c>
      <c r="K95" s="118">
        <v>0</v>
      </c>
      <c r="L95" s="118">
        <v>0</v>
      </c>
      <c r="M95" s="118">
        <v>0</v>
      </c>
      <c r="N95" s="118">
        <v>0</v>
      </c>
      <c r="O95" s="118">
        <v>0</v>
      </c>
      <c r="P95" s="118">
        <v>0</v>
      </c>
      <c r="Q95" s="118">
        <v>0</v>
      </c>
      <c r="R95" s="118">
        <v>0</v>
      </c>
      <c r="S95" s="118">
        <v>0</v>
      </c>
      <c r="T95" s="118">
        <v>0</v>
      </c>
      <c r="U95" s="118">
        <v>0</v>
      </c>
      <c r="V95" s="118">
        <v>0</v>
      </c>
      <c r="W95" s="118">
        <v>0</v>
      </c>
      <c r="X95" s="118">
        <v>0</v>
      </c>
      <c r="Y95" s="118">
        <v>0</v>
      </c>
      <c r="Z95" s="118">
        <v>0</v>
      </c>
      <c r="AA95" s="118">
        <v>0</v>
      </c>
      <c r="AB95" s="118">
        <v>0</v>
      </c>
      <c r="AC95" s="118">
        <v>0</v>
      </c>
      <c r="AD95" s="118">
        <v>0</v>
      </c>
      <c r="AE95" s="118">
        <v>0</v>
      </c>
      <c r="AF95" s="118">
        <v>0</v>
      </c>
      <c r="AG95" s="118">
        <v>0</v>
      </c>
      <c r="AH95" s="118">
        <v>0</v>
      </c>
      <c r="AI95" s="118">
        <v>0</v>
      </c>
      <c r="AJ95" s="118">
        <v>0</v>
      </c>
      <c r="AK95" s="118">
        <v>0</v>
      </c>
      <c r="AL95" s="118">
        <v>0</v>
      </c>
      <c r="AM95" s="118">
        <v>0</v>
      </c>
      <c r="AN95" s="118">
        <v>0</v>
      </c>
      <c r="AO95" s="118">
        <v>0</v>
      </c>
      <c r="AP95" s="118">
        <v>0</v>
      </c>
      <c r="AQ95" s="118">
        <v>0</v>
      </c>
      <c r="AR95" s="118">
        <v>0</v>
      </c>
      <c r="AS95" s="118">
        <v>0</v>
      </c>
      <c r="AT95" s="118">
        <v>0</v>
      </c>
      <c r="AU95" s="118">
        <v>0</v>
      </c>
      <c r="AV95" s="118">
        <v>0</v>
      </c>
      <c r="AW95" s="118">
        <v>0</v>
      </c>
      <c r="AX95" s="118">
        <v>0</v>
      </c>
      <c r="AY95" s="118">
        <v>0</v>
      </c>
      <c r="AZ95" s="118">
        <v>0</v>
      </c>
      <c r="BA95" s="118">
        <v>0</v>
      </c>
      <c r="BB95" s="118">
        <v>0</v>
      </c>
      <c r="BC95" s="118">
        <v>0</v>
      </c>
      <c r="BD95" s="118">
        <v>0</v>
      </c>
      <c r="BE95" s="118">
        <v>0</v>
      </c>
      <c r="BF95" s="118">
        <v>0</v>
      </c>
      <c r="BG95" s="118">
        <v>0</v>
      </c>
      <c r="BH95" s="118">
        <v>0</v>
      </c>
      <c r="BI95" s="118">
        <v>0</v>
      </c>
      <c r="BJ95" s="118">
        <v>0</v>
      </c>
      <c r="BK95" s="118">
        <v>0</v>
      </c>
      <c r="BL95" s="118">
        <v>0</v>
      </c>
      <c r="BM95" s="118">
        <v>0</v>
      </c>
      <c r="BN95" s="118">
        <v>0</v>
      </c>
      <c r="BO95" s="118">
        <v>0</v>
      </c>
      <c r="BP95" s="118">
        <v>0</v>
      </c>
      <c r="BQ95" s="118">
        <v>0</v>
      </c>
      <c r="BR95" s="118">
        <v>0</v>
      </c>
      <c r="BS95" s="118">
        <v>0</v>
      </c>
      <c r="BT95" s="118">
        <v>0</v>
      </c>
      <c r="BU95" s="118">
        <v>0</v>
      </c>
      <c r="BV95" s="118">
        <v>0</v>
      </c>
      <c r="BW95" s="118">
        <v>0</v>
      </c>
      <c r="BX95" s="118">
        <v>0</v>
      </c>
      <c r="BY95" s="118">
        <v>0</v>
      </c>
      <c r="BZ95" s="118">
        <v>0</v>
      </c>
      <c r="CA95" s="118">
        <v>0</v>
      </c>
      <c r="CB95" s="118">
        <v>0</v>
      </c>
      <c r="CC95" s="118">
        <v>0</v>
      </c>
      <c r="CD95" s="118">
        <v>0</v>
      </c>
      <c r="CE95" s="118">
        <v>0</v>
      </c>
      <c r="CF95" s="118">
        <v>0</v>
      </c>
      <c r="CG95" s="118">
        <v>0</v>
      </c>
      <c r="CH95" s="118">
        <v>0</v>
      </c>
      <c r="CI95" s="118">
        <v>0</v>
      </c>
      <c r="CJ95" s="118">
        <v>0</v>
      </c>
      <c r="CK95" s="118">
        <v>0</v>
      </c>
      <c r="CL95" s="118">
        <v>0</v>
      </c>
      <c r="CM95" s="118">
        <v>0</v>
      </c>
      <c r="CN95" s="118">
        <v>0</v>
      </c>
      <c r="CO95" s="118">
        <v>22005</v>
      </c>
      <c r="CP95" s="118">
        <v>0</v>
      </c>
      <c r="CQ95" s="118">
        <v>0</v>
      </c>
      <c r="CR95" s="118">
        <v>243</v>
      </c>
      <c r="CS95" s="118">
        <v>0</v>
      </c>
      <c r="CT95" s="118">
        <v>0</v>
      </c>
      <c r="CU95" s="118">
        <v>0</v>
      </c>
      <c r="CV95" s="118">
        <v>0</v>
      </c>
      <c r="CW95" s="118">
        <v>0</v>
      </c>
      <c r="CX95" s="118">
        <v>0</v>
      </c>
      <c r="CY95" s="118">
        <v>0</v>
      </c>
      <c r="CZ95" s="118">
        <v>0</v>
      </c>
      <c r="DA95" s="118">
        <v>0</v>
      </c>
      <c r="DB95" s="118">
        <v>0</v>
      </c>
      <c r="DC95" s="118">
        <v>0</v>
      </c>
      <c r="DD95" s="118">
        <v>0</v>
      </c>
      <c r="DE95" s="118">
        <v>0</v>
      </c>
      <c r="DF95" s="91">
        <v>22248</v>
      </c>
      <c r="DG95" s="119">
        <v>7510</v>
      </c>
      <c r="DH95" s="90">
        <v>335461</v>
      </c>
      <c r="DI95" s="90">
        <v>1707137</v>
      </c>
      <c r="DJ95" s="90">
        <v>0</v>
      </c>
      <c r="DK95" s="90">
        <v>0</v>
      </c>
      <c r="DL95" s="90">
        <v>0</v>
      </c>
      <c r="DM95" s="90">
        <v>0</v>
      </c>
      <c r="DN95" s="91">
        <v>2050108</v>
      </c>
      <c r="DO95" s="91">
        <v>2072356</v>
      </c>
      <c r="DP95" s="91">
        <v>1</v>
      </c>
      <c r="DQ95" s="91">
        <v>1</v>
      </c>
      <c r="DR95" s="91">
        <v>0</v>
      </c>
      <c r="DS95" s="91">
        <v>1</v>
      </c>
      <c r="DT95" s="91">
        <v>2050109</v>
      </c>
      <c r="DU95" s="91">
        <v>2072357</v>
      </c>
      <c r="DV95" s="90">
        <v>-234</v>
      </c>
      <c r="DW95" s="90">
        <v>0</v>
      </c>
      <c r="DX95" s="90">
        <v>0</v>
      </c>
      <c r="DY95" s="91">
        <v>-234</v>
      </c>
      <c r="DZ95" s="91">
        <v>0</v>
      </c>
      <c r="EA95" s="91">
        <v>-234</v>
      </c>
      <c r="EB95" s="91">
        <v>2049875</v>
      </c>
      <c r="EC95" s="120">
        <v>2072123</v>
      </c>
    </row>
    <row r="96" spans="1:133">
      <c r="A96" s="87">
        <v>92</v>
      </c>
      <c r="B96" s="4" t="s">
        <v>46</v>
      </c>
      <c r="C96" s="118">
        <v>0</v>
      </c>
      <c r="D96" s="118">
        <v>0</v>
      </c>
      <c r="E96" s="118">
        <v>0</v>
      </c>
      <c r="F96" s="118">
        <v>0</v>
      </c>
      <c r="G96" s="118">
        <v>0</v>
      </c>
      <c r="H96" s="118">
        <v>0</v>
      </c>
      <c r="I96" s="118">
        <v>0</v>
      </c>
      <c r="J96" s="118">
        <v>0</v>
      </c>
      <c r="K96" s="118">
        <v>0</v>
      </c>
      <c r="L96" s="118">
        <v>0</v>
      </c>
      <c r="M96" s="118">
        <v>0</v>
      </c>
      <c r="N96" s="118">
        <v>0</v>
      </c>
      <c r="O96" s="118">
        <v>0</v>
      </c>
      <c r="P96" s="118">
        <v>0</v>
      </c>
      <c r="Q96" s="118">
        <v>0</v>
      </c>
      <c r="R96" s="118">
        <v>0</v>
      </c>
      <c r="S96" s="118">
        <v>0</v>
      </c>
      <c r="T96" s="118">
        <v>1</v>
      </c>
      <c r="U96" s="118">
        <v>0</v>
      </c>
      <c r="V96" s="118">
        <v>0</v>
      </c>
      <c r="W96" s="118">
        <v>0</v>
      </c>
      <c r="X96" s="118">
        <v>0</v>
      </c>
      <c r="Y96" s="118">
        <v>0</v>
      </c>
      <c r="Z96" s="118">
        <v>0</v>
      </c>
      <c r="AA96" s="118">
        <v>7</v>
      </c>
      <c r="AB96" s="118">
        <v>0</v>
      </c>
      <c r="AC96" s="118">
        <v>0</v>
      </c>
      <c r="AD96" s="118">
        <v>0</v>
      </c>
      <c r="AE96" s="118">
        <v>0</v>
      </c>
      <c r="AF96" s="118">
        <v>0</v>
      </c>
      <c r="AG96" s="118">
        <v>0</v>
      </c>
      <c r="AH96" s="118">
        <v>0</v>
      </c>
      <c r="AI96" s="118">
        <v>0</v>
      </c>
      <c r="AJ96" s="118">
        <v>0</v>
      </c>
      <c r="AK96" s="118">
        <v>0</v>
      </c>
      <c r="AL96" s="118">
        <v>0</v>
      </c>
      <c r="AM96" s="118">
        <v>4</v>
      </c>
      <c r="AN96" s="118">
        <v>0</v>
      </c>
      <c r="AO96" s="118">
        <v>0</v>
      </c>
      <c r="AP96" s="118">
        <v>0</v>
      </c>
      <c r="AQ96" s="118">
        <v>0</v>
      </c>
      <c r="AR96" s="118">
        <v>0</v>
      </c>
      <c r="AS96" s="118">
        <v>0</v>
      </c>
      <c r="AT96" s="118">
        <v>0</v>
      </c>
      <c r="AU96" s="118">
        <v>0</v>
      </c>
      <c r="AV96" s="118">
        <v>0</v>
      </c>
      <c r="AW96" s="118">
        <v>0</v>
      </c>
      <c r="AX96" s="118">
        <v>0</v>
      </c>
      <c r="AY96" s="118">
        <v>0</v>
      </c>
      <c r="AZ96" s="118">
        <v>0</v>
      </c>
      <c r="BA96" s="118">
        <v>0</v>
      </c>
      <c r="BB96" s="118">
        <v>0</v>
      </c>
      <c r="BC96" s="118">
        <v>0</v>
      </c>
      <c r="BD96" s="118">
        <v>0</v>
      </c>
      <c r="BE96" s="118">
        <v>0</v>
      </c>
      <c r="BF96" s="118">
        <v>0</v>
      </c>
      <c r="BG96" s="118">
        <v>0</v>
      </c>
      <c r="BH96" s="118">
        <v>0</v>
      </c>
      <c r="BI96" s="118">
        <v>0</v>
      </c>
      <c r="BJ96" s="118">
        <v>0</v>
      </c>
      <c r="BK96" s="118">
        <v>0</v>
      </c>
      <c r="BL96" s="118">
        <v>0</v>
      </c>
      <c r="BM96" s="118">
        <v>1</v>
      </c>
      <c r="BN96" s="118">
        <v>0</v>
      </c>
      <c r="BO96" s="118">
        <v>0</v>
      </c>
      <c r="BP96" s="118">
        <v>0</v>
      </c>
      <c r="BQ96" s="118">
        <v>1</v>
      </c>
      <c r="BR96" s="118">
        <v>20</v>
      </c>
      <c r="BS96" s="118">
        <v>0</v>
      </c>
      <c r="BT96" s="118">
        <v>59</v>
      </c>
      <c r="BU96" s="118">
        <v>127</v>
      </c>
      <c r="BV96" s="118">
        <v>22</v>
      </c>
      <c r="BW96" s="118">
        <v>15</v>
      </c>
      <c r="BX96" s="118">
        <v>0</v>
      </c>
      <c r="BY96" s="118">
        <v>9</v>
      </c>
      <c r="BZ96" s="118">
        <v>1</v>
      </c>
      <c r="CA96" s="118">
        <v>32</v>
      </c>
      <c r="CB96" s="118">
        <v>0</v>
      </c>
      <c r="CC96" s="118">
        <v>0</v>
      </c>
      <c r="CD96" s="118">
        <v>1877</v>
      </c>
      <c r="CE96" s="118">
        <v>371</v>
      </c>
      <c r="CF96" s="118">
        <v>3</v>
      </c>
      <c r="CG96" s="118">
        <v>343</v>
      </c>
      <c r="CH96" s="118">
        <v>36</v>
      </c>
      <c r="CI96" s="118">
        <v>31</v>
      </c>
      <c r="CJ96" s="118">
        <v>10</v>
      </c>
      <c r="CK96" s="118">
        <v>5</v>
      </c>
      <c r="CL96" s="118">
        <v>25</v>
      </c>
      <c r="CM96" s="118">
        <v>7</v>
      </c>
      <c r="CN96" s="118">
        <v>12</v>
      </c>
      <c r="CO96" s="118">
        <v>18328</v>
      </c>
      <c r="CP96" s="118">
        <v>3206</v>
      </c>
      <c r="CQ96" s="118">
        <v>667</v>
      </c>
      <c r="CR96" s="118">
        <v>470</v>
      </c>
      <c r="CS96" s="118">
        <v>1</v>
      </c>
      <c r="CT96" s="118">
        <v>0</v>
      </c>
      <c r="CU96" s="118">
        <v>1</v>
      </c>
      <c r="CV96" s="118">
        <v>0</v>
      </c>
      <c r="CW96" s="118">
        <v>48</v>
      </c>
      <c r="CX96" s="118">
        <v>0</v>
      </c>
      <c r="CY96" s="118">
        <v>298</v>
      </c>
      <c r="CZ96" s="118">
        <v>0</v>
      </c>
      <c r="DA96" s="118">
        <v>23</v>
      </c>
      <c r="DB96" s="118">
        <v>81</v>
      </c>
      <c r="DC96" s="118">
        <v>26</v>
      </c>
      <c r="DD96" s="118">
        <v>0</v>
      </c>
      <c r="DE96" s="118">
        <v>25</v>
      </c>
      <c r="DF96" s="91">
        <v>26193</v>
      </c>
      <c r="DG96" s="119">
        <v>7043</v>
      </c>
      <c r="DH96" s="90">
        <v>1734</v>
      </c>
      <c r="DI96" s="90">
        <v>40059</v>
      </c>
      <c r="DJ96" s="90">
        <v>136</v>
      </c>
      <c r="DK96" s="90">
        <v>0</v>
      </c>
      <c r="DL96" s="90">
        <v>0</v>
      </c>
      <c r="DM96" s="90">
        <v>0</v>
      </c>
      <c r="DN96" s="91">
        <v>48972</v>
      </c>
      <c r="DO96" s="91">
        <v>75165</v>
      </c>
      <c r="DP96" s="91">
        <v>0</v>
      </c>
      <c r="DQ96" s="91">
        <v>0</v>
      </c>
      <c r="DR96" s="91">
        <v>402</v>
      </c>
      <c r="DS96" s="91">
        <v>402</v>
      </c>
      <c r="DT96" s="91">
        <v>49374</v>
      </c>
      <c r="DU96" s="91">
        <v>75567</v>
      </c>
      <c r="DV96" s="90">
        <v>0</v>
      </c>
      <c r="DW96" s="90">
        <v>0</v>
      </c>
      <c r="DX96" s="90">
        <v>0</v>
      </c>
      <c r="DY96" s="91">
        <v>0</v>
      </c>
      <c r="DZ96" s="91">
        <v>-7390</v>
      </c>
      <c r="EA96" s="91">
        <v>-7390</v>
      </c>
      <c r="EB96" s="91">
        <v>41984</v>
      </c>
      <c r="EC96" s="120">
        <v>68177</v>
      </c>
    </row>
    <row r="97" spans="1:133">
      <c r="A97" s="87">
        <v>93</v>
      </c>
      <c r="B97" s="4" t="s">
        <v>47</v>
      </c>
      <c r="C97" s="118">
        <v>0</v>
      </c>
      <c r="D97" s="118">
        <v>0</v>
      </c>
      <c r="E97" s="118">
        <v>0</v>
      </c>
      <c r="F97" s="118">
        <v>0</v>
      </c>
      <c r="G97" s="118">
        <v>0</v>
      </c>
      <c r="H97" s="118">
        <v>0</v>
      </c>
      <c r="I97" s="118">
        <v>0</v>
      </c>
      <c r="J97" s="118">
        <v>0</v>
      </c>
      <c r="K97" s="118">
        <v>0</v>
      </c>
      <c r="L97" s="118">
        <v>0</v>
      </c>
      <c r="M97" s="118">
        <v>0</v>
      </c>
      <c r="N97" s="118">
        <v>0</v>
      </c>
      <c r="O97" s="118">
        <v>0</v>
      </c>
      <c r="P97" s="118">
        <v>0</v>
      </c>
      <c r="Q97" s="118">
        <v>0</v>
      </c>
      <c r="R97" s="118">
        <v>0</v>
      </c>
      <c r="S97" s="118">
        <v>0</v>
      </c>
      <c r="T97" s="118">
        <v>0</v>
      </c>
      <c r="U97" s="118">
        <v>0</v>
      </c>
      <c r="V97" s="118">
        <v>0</v>
      </c>
      <c r="W97" s="118">
        <v>0</v>
      </c>
      <c r="X97" s="118">
        <v>0</v>
      </c>
      <c r="Y97" s="118">
        <v>0</v>
      </c>
      <c r="Z97" s="118">
        <v>0</v>
      </c>
      <c r="AA97" s="118">
        <v>0</v>
      </c>
      <c r="AB97" s="118">
        <v>0</v>
      </c>
      <c r="AC97" s="118">
        <v>0</v>
      </c>
      <c r="AD97" s="118">
        <v>0</v>
      </c>
      <c r="AE97" s="118">
        <v>0</v>
      </c>
      <c r="AF97" s="118">
        <v>0</v>
      </c>
      <c r="AG97" s="118">
        <v>0</v>
      </c>
      <c r="AH97" s="118">
        <v>0</v>
      </c>
      <c r="AI97" s="118">
        <v>0</v>
      </c>
      <c r="AJ97" s="118">
        <v>0</v>
      </c>
      <c r="AK97" s="118">
        <v>0</v>
      </c>
      <c r="AL97" s="118">
        <v>0</v>
      </c>
      <c r="AM97" s="118">
        <v>0</v>
      </c>
      <c r="AN97" s="118">
        <v>0</v>
      </c>
      <c r="AO97" s="118">
        <v>0</v>
      </c>
      <c r="AP97" s="118">
        <v>0</v>
      </c>
      <c r="AQ97" s="118">
        <v>0</v>
      </c>
      <c r="AR97" s="118">
        <v>0</v>
      </c>
      <c r="AS97" s="118">
        <v>0</v>
      </c>
      <c r="AT97" s="118">
        <v>0</v>
      </c>
      <c r="AU97" s="118">
        <v>0</v>
      </c>
      <c r="AV97" s="118">
        <v>0</v>
      </c>
      <c r="AW97" s="118">
        <v>0</v>
      </c>
      <c r="AX97" s="118">
        <v>0</v>
      </c>
      <c r="AY97" s="118">
        <v>0</v>
      </c>
      <c r="AZ97" s="118">
        <v>0</v>
      </c>
      <c r="BA97" s="118">
        <v>0</v>
      </c>
      <c r="BB97" s="118">
        <v>0</v>
      </c>
      <c r="BC97" s="118">
        <v>0</v>
      </c>
      <c r="BD97" s="118">
        <v>0</v>
      </c>
      <c r="BE97" s="118">
        <v>0</v>
      </c>
      <c r="BF97" s="118">
        <v>0</v>
      </c>
      <c r="BG97" s="118">
        <v>0</v>
      </c>
      <c r="BH97" s="118">
        <v>0</v>
      </c>
      <c r="BI97" s="118">
        <v>0</v>
      </c>
      <c r="BJ97" s="118">
        <v>0</v>
      </c>
      <c r="BK97" s="118">
        <v>0</v>
      </c>
      <c r="BL97" s="118">
        <v>0</v>
      </c>
      <c r="BM97" s="118">
        <v>0</v>
      </c>
      <c r="BN97" s="118">
        <v>0</v>
      </c>
      <c r="BO97" s="118">
        <v>0</v>
      </c>
      <c r="BP97" s="118">
        <v>0</v>
      </c>
      <c r="BQ97" s="118">
        <v>0</v>
      </c>
      <c r="BR97" s="118">
        <v>0</v>
      </c>
      <c r="BS97" s="118">
        <v>0</v>
      </c>
      <c r="BT97" s="118">
        <v>0</v>
      </c>
      <c r="BU97" s="118">
        <v>0</v>
      </c>
      <c r="BV97" s="118">
        <v>0</v>
      </c>
      <c r="BW97" s="118">
        <v>0</v>
      </c>
      <c r="BX97" s="118">
        <v>0</v>
      </c>
      <c r="BY97" s="118">
        <v>0</v>
      </c>
      <c r="BZ97" s="118">
        <v>0</v>
      </c>
      <c r="CA97" s="118">
        <v>0</v>
      </c>
      <c r="CB97" s="118">
        <v>0</v>
      </c>
      <c r="CC97" s="118">
        <v>0</v>
      </c>
      <c r="CD97" s="118">
        <v>0</v>
      </c>
      <c r="CE97" s="118">
        <v>0</v>
      </c>
      <c r="CF97" s="118">
        <v>0</v>
      </c>
      <c r="CG97" s="118">
        <v>0</v>
      </c>
      <c r="CH97" s="118">
        <v>0</v>
      </c>
      <c r="CI97" s="118">
        <v>0</v>
      </c>
      <c r="CJ97" s="118">
        <v>0</v>
      </c>
      <c r="CK97" s="118">
        <v>0</v>
      </c>
      <c r="CL97" s="118">
        <v>0</v>
      </c>
      <c r="CM97" s="118">
        <v>0</v>
      </c>
      <c r="CN97" s="118">
        <v>0</v>
      </c>
      <c r="CO97" s="118">
        <v>0</v>
      </c>
      <c r="CP97" s="118">
        <v>0</v>
      </c>
      <c r="CQ97" s="118">
        <v>0</v>
      </c>
      <c r="CR97" s="118">
        <v>0</v>
      </c>
      <c r="CS97" s="118">
        <v>0</v>
      </c>
      <c r="CT97" s="118">
        <v>0</v>
      </c>
      <c r="CU97" s="118">
        <v>0</v>
      </c>
      <c r="CV97" s="118">
        <v>0</v>
      </c>
      <c r="CW97" s="118">
        <v>0</v>
      </c>
      <c r="CX97" s="118">
        <v>0</v>
      </c>
      <c r="CY97" s="118">
        <v>0</v>
      </c>
      <c r="CZ97" s="118">
        <v>0</v>
      </c>
      <c r="DA97" s="118">
        <v>0</v>
      </c>
      <c r="DB97" s="118">
        <v>0</v>
      </c>
      <c r="DC97" s="118">
        <v>0</v>
      </c>
      <c r="DD97" s="118">
        <v>0</v>
      </c>
      <c r="DE97" s="118">
        <v>0</v>
      </c>
      <c r="DF97" s="91">
        <v>0</v>
      </c>
      <c r="DG97" s="119">
        <v>8110</v>
      </c>
      <c r="DH97" s="90">
        <v>243397</v>
      </c>
      <c r="DI97" s="90">
        <v>165212</v>
      </c>
      <c r="DJ97" s="90">
        <v>1210</v>
      </c>
      <c r="DK97" s="90">
        <v>0</v>
      </c>
      <c r="DL97" s="90">
        <v>0</v>
      </c>
      <c r="DM97" s="90">
        <v>0</v>
      </c>
      <c r="DN97" s="91">
        <v>417929</v>
      </c>
      <c r="DO97" s="91">
        <v>417929</v>
      </c>
      <c r="DP97" s="91">
        <v>0</v>
      </c>
      <c r="DQ97" s="91">
        <v>0</v>
      </c>
      <c r="DR97" s="91">
        <v>24525</v>
      </c>
      <c r="DS97" s="91">
        <v>24525</v>
      </c>
      <c r="DT97" s="91">
        <v>442454</v>
      </c>
      <c r="DU97" s="91">
        <v>442454</v>
      </c>
      <c r="DV97" s="90">
        <v>0</v>
      </c>
      <c r="DW97" s="90">
        <v>0</v>
      </c>
      <c r="DX97" s="90">
        <v>0</v>
      </c>
      <c r="DY97" s="91">
        <v>0</v>
      </c>
      <c r="DZ97" s="91">
        <v>-4810</v>
      </c>
      <c r="EA97" s="91">
        <v>-4810</v>
      </c>
      <c r="EB97" s="91">
        <v>437644</v>
      </c>
      <c r="EC97" s="120">
        <v>437644</v>
      </c>
    </row>
    <row r="98" spans="1:133">
      <c r="A98" s="87">
        <v>94</v>
      </c>
      <c r="B98" s="4" t="s">
        <v>48</v>
      </c>
      <c r="C98" s="118">
        <v>0</v>
      </c>
      <c r="D98" s="118">
        <v>0</v>
      </c>
      <c r="E98" s="118">
        <v>0</v>
      </c>
      <c r="F98" s="118">
        <v>0</v>
      </c>
      <c r="G98" s="118">
        <v>0</v>
      </c>
      <c r="H98" s="118">
        <v>0</v>
      </c>
      <c r="I98" s="118">
        <v>0</v>
      </c>
      <c r="J98" s="118">
        <v>0</v>
      </c>
      <c r="K98" s="118">
        <v>0</v>
      </c>
      <c r="L98" s="118">
        <v>0</v>
      </c>
      <c r="M98" s="118">
        <v>0</v>
      </c>
      <c r="N98" s="118">
        <v>0</v>
      </c>
      <c r="O98" s="118">
        <v>0</v>
      </c>
      <c r="P98" s="118">
        <v>0</v>
      </c>
      <c r="Q98" s="118">
        <v>0</v>
      </c>
      <c r="R98" s="118">
        <v>0</v>
      </c>
      <c r="S98" s="118">
        <v>0</v>
      </c>
      <c r="T98" s="118">
        <v>0</v>
      </c>
      <c r="U98" s="118">
        <v>0</v>
      </c>
      <c r="V98" s="118">
        <v>0</v>
      </c>
      <c r="W98" s="118">
        <v>0</v>
      </c>
      <c r="X98" s="118">
        <v>0</v>
      </c>
      <c r="Y98" s="118">
        <v>0</v>
      </c>
      <c r="Z98" s="118">
        <v>0</v>
      </c>
      <c r="AA98" s="118">
        <v>0</v>
      </c>
      <c r="AB98" s="118">
        <v>0</v>
      </c>
      <c r="AC98" s="118">
        <v>0</v>
      </c>
      <c r="AD98" s="118">
        <v>0</v>
      </c>
      <c r="AE98" s="118">
        <v>0</v>
      </c>
      <c r="AF98" s="118">
        <v>0</v>
      </c>
      <c r="AG98" s="118">
        <v>0</v>
      </c>
      <c r="AH98" s="118">
        <v>0</v>
      </c>
      <c r="AI98" s="118">
        <v>0</v>
      </c>
      <c r="AJ98" s="118">
        <v>0</v>
      </c>
      <c r="AK98" s="118">
        <v>0</v>
      </c>
      <c r="AL98" s="118">
        <v>0</v>
      </c>
      <c r="AM98" s="118">
        <v>0</v>
      </c>
      <c r="AN98" s="118">
        <v>0</v>
      </c>
      <c r="AO98" s="118">
        <v>0</v>
      </c>
      <c r="AP98" s="118">
        <v>0</v>
      </c>
      <c r="AQ98" s="118">
        <v>0</v>
      </c>
      <c r="AR98" s="118">
        <v>0</v>
      </c>
      <c r="AS98" s="118">
        <v>0</v>
      </c>
      <c r="AT98" s="118">
        <v>0</v>
      </c>
      <c r="AU98" s="118">
        <v>0</v>
      </c>
      <c r="AV98" s="118">
        <v>0</v>
      </c>
      <c r="AW98" s="118">
        <v>0</v>
      </c>
      <c r="AX98" s="118">
        <v>0</v>
      </c>
      <c r="AY98" s="118">
        <v>0</v>
      </c>
      <c r="AZ98" s="118">
        <v>0</v>
      </c>
      <c r="BA98" s="118">
        <v>0</v>
      </c>
      <c r="BB98" s="118">
        <v>0</v>
      </c>
      <c r="BC98" s="118">
        <v>0</v>
      </c>
      <c r="BD98" s="118">
        <v>0</v>
      </c>
      <c r="BE98" s="118">
        <v>0</v>
      </c>
      <c r="BF98" s="118">
        <v>0</v>
      </c>
      <c r="BG98" s="118">
        <v>0</v>
      </c>
      <c r="BH98" s="118">
        <v>0</v>
      </c>
      <c r="BI98" s="118">
        <v>0</v>
      </c>
      <c r="BJ98" s="118">
        <v>0</v>
      </c>
      <c r="BK98" s="118">
        <v>0</v>
      </c>
      <c r="BL98" s="118">
        <v>0</v>
      </c>
      <c r="BM98" s="118">
        <v>0</v>
      </c>
      <c r="BN98" s="118">
        <v>0</v>
      </c>
      <c r="BO98" s="118">
        <v>0</v>
      </c>
      <c r="BP98" s="118">
        <v>0</v>
      </c>
      <c r="BQ98" s="118">
        <v>0</v>
      </c>
      <c r="BR98" s="118">
        <v>0</v>
      </c>
      <c r="BS98" s="118">
        <v>0</v>
      </c>
      <c r="BT98" s="118">
        <v>0</v>
      </c>
      <c r="BU98" s="118">
        <v>0</v>
      </c>
      <c r="BV98" s="118">
        <v>0</v>
      </c>
      <c r="BW98" s="118">
        <v>0</v>
      </c>
      <c r="BX98" s="118">
        <v>0</v>
      </c>
      <c r="BY98" s="118">
        <v>0</v>
      </c>
      <c r="BZ98" s="118">
        <v>0</v>
      </c>
      <c r="CA98" s="118">
        <v>0</v>
      </c>
      <c r="CB98" s="118">
        <v>0</v>
      </c>
      <c r="CC98" s="118">
        <v>0</v>
      </c>
      <c r="CD98" s="118">
        <v>0</v>
      </c>
      <c r="CE98" s="118">
        <v>0</v>
      </c>
      <c r="CF98" s="118">
        <v>0</v>
      </c>
      <c r="CG98" s="118">
        <v>0</v>
      </c>
      <c r="CH98" s="118">
        <v>0</v>
      </c>
      <c r="CI98" s="118">
        <v>0</v>
      </c>
      <c r="CJ98" s="118">
        <v>0</v>
      </c>
      <c r="CK98" s="118">
        <v>0</v>
      </c>
      <c r="CL98" s="118">
        <v>0</v>
      </c>
      <c r="CM98" s="118">
        <v>0</v>
      </c>
      <c r="CN98" s="118">
        <v>0</v>
      </c>
      <c r="CO98" s="118">
        <v>0</v>
      </c>
      <c r="CP98" s="118">
        <v>0</v>
      </c>
      <c r="CQ98" s="118">
        <v>0</v>
      </c>
      <c r="CR98" s="118">
        <v>0</v>
      </c>
      <c r="CS98" s="118">
        <v>0</v>
      </c>
      <c r="CT98" s="118">
        <v>0</v>
      </c>
      <c r="CU98" s="118">
        <v>0</v>
      </c>
      <c r="CV98" s="118">
        <v>0</v>
      </c>
      <c r="CW98" s="118">
        <v>0</v>
      </c>
      <c r="CX98" s="118">
        <v>0</v>
      </c>
      <c r="CY98" s="118">
        <v>0</v>
      </c>
      <c r="CZ98" s="118">
        <v>0</v>
      </c>
      <c r="DA98" s="118">
        <v>0</v>
      </c>
      <c r="DB98" s="118">
        <v>0</v>
      </c>
      <c r="DC98" s="118">
        <v>0</v>
      </c>
      <c r="DD98" s="118">
        <v>0</v>
      </c>
      <c r="DE98" s="118">
        <v>0</v>
      </c>
      <c r="DF98" s="91">
        <v>0</v>
      </c>
      <c r="DG98" s="119">
        <v>0</v>
      </c>
      <c r="DH98" s="90">
        <v>44367</v>
      </c>
      <c r="DI98" s="90">
        <v>458720</v>
      </c>
      <c r="DJ98" s="90">
        <v>0</v>
      </c>
      <c r="DK98" s="90">
        <v>0</v>
      </c>
      <c r="DL98" s="90">
        <v>0</v>
      </c>
      <c r="DM98" s="90">
        <v>0</v>
      </c>
      <c r="DN98" s="91">
        <v>503087</v>
      </c>
      <c r="DO98" s="91">
        <v>503087</v>
      </c>
      <c r="DP98" s="91">
        <v>0</v>
      </c>
      <c r="DQ98" s="91">
        <v>0</v>
      </c>
      <c r="DR98" s="91">
        <v>0</v>
      </c>
      <c r="DS98" s="91">
        <v>0</v>
      </c>
      <c r="DT98" s="91">
        <v>503087</v>
      </c>
      <c r="DU98" s="91">
        <v>503087</v>
      </c>
      <c r="DV98" s="90">
        <v>0</v>
      </c>
      <c r="DW98" s="90">
        <v>0</v>
      </c>
      <c r="DX98" s="90">
        <v>0</v>
      </c>
      <c r="DY98" s="91">
        <v>0</v>
      </c>
      <c r="DZ98" s="91">
        <v>0</v>
      </c>
      <c r="EA98" s="91">
        <v>0</v>
      </c>
      <c r="EB98" s="91">
        <v>503087</v>
      </c>
      <c r="EC98" s="120">
        <v>503087</v>
      </c>
    </row>
    <row r="99" spans="1:133">
      <c r="A99" s="87">
        <v>95</v>
      </c>
      <c r="B99" s="4" t="s">
        <v>49</v>
      </c>
      <c r="C99" s="118">
        <v>225</v>
      </c>
      <c r="D99" s="118">
        <v>103</v>
      </c>
      <c r="E99" s="118">
        <v>2</v>
      </c>
      <c r="F99" s="118">
        <v>15</v>
      </c>
      <c r="G99" s="118">
        <v>639</v>
      </c>
      <c r="H99" s="118">
        <v>0</v>
      </c>
      <c r="I99" s="118">
        <v>13</v>
      </c>
      <c r="J99" s="118">
        <v>2031</v>
      </c>
      <c r="K99" s="118">
        <v>542</v>
      </c>
      <c r="L99" s="118">
        <v>42</v>
      </c>
      <c r="M99" s="118">
        <v>0</v>
      </c>
      <c r="N99" s="118">
        <v>13</v>
      </c>
      <c r="O99" s="118">
        <v>50</v>
      </c>
      <c r="P99" s="118">
        <v>45</v>
      </c>
      <c r="Q99" s="118">
        <v>23</v>
      </c>
      <c r="R99" s="118">
        <v>87</v>
      </c>
      <c r="S99" s="118">
        <v>46</v>
      </c>
      <c r="T99" s="118">
        <v>51</v>
      </c>
      <c r="U99" s="118">
        <v>16</v>
      </c>
      <c r="V99" s="118">
        <v>496</v>
      </c>
      <c r="W99" s="118">
        <v>1</v>
      </c>
      <c r="X99" s="118">
        <v>143</v>
      </c>
      <c r="Y99" s="118">
        <v>69</v>
      </c>
      <c r="Z99" s="118">
        <v>43</v>
      </c>
      <c r="AA99" s="118">
        <v>814</v>
      </c>
      <c r="AB99" s="118">
        <v>254</v>
      </c>
      <c r="AC99" s="118">
        <v>9</v>
      </c>
      <c r="AD99" s="118">
        <v>33</v>
      </c>
      <c r="AE99" s="118">
        <v>179</v>
      </c>
      <c r="AF99" s="118">
        <v>50</v>
      </c>
      <c r="AG99" s="118">
        <v>2</v>
      </c>
      <c r="AH99" s="118">
        <v>11</v>
      </c>
      <c r="AI99" s="118">
        <v>168</v>
      </c>
      <c r="AJ99" s="118">
        <v>3</v>
      </c>
      <c r="AK99" s="118">
        <v>35</v>
      </c>
      <c r="AL99" s="118">
        <v>551</v>
      </c>
      <c r="AM99" s="118">
        <v>744</v>
      </c>
      <c r="AN99" s="118">
        <v>53</v>
      </c>
      <c r="AO99" s="118">
        <v>65</v>
      </c>
      <c r="AP99" s="118">
        <v>62</v>
      </c>
      <c r="AQ99" s="118">
        <v>247</v>
      </c>
      <c r="AR99" s="118">
        <v>61</v>
      </c>
      <c r="AS99" s="118">
        <v>123</v>
      </c>
      <c r="AT99" s="118">
        <v>1748</v>
      </c>
      <c r="AU99" s="118">
        <v>412</v>
      </c>
      <c r="AV99" s="118">
        <v>192</v>
      </c>
      <c r="AW99" s="118">
        <v>111</v>
      </c>
      <c r="AX99" s="118">
        <v>41</v>
      </c>
      <c r="AY99" s="118">
        <v>223</v>
      </c>
      <c r="AZ99" s="118">
        <v>9</v>
      </c>
      <c r="BA99" s="118">
        <v>59</v>
      </c>
      <c r="BB99" s="118">
        <v>43</v>
      </c>
      <c r="BC99" s="118">
        <v>71</v>
      </c>
      <c r="BD99" s="118">
        <v>68</v>
      </c>
      <c r="BE99" s="118">
        <v>0</v>
      </c>
      <c r="BF99" s="118">
        <v>22</v>
      </c>
      <c r="BG99" s="118">
        <v>25</v>
      </c>
      <c r="BH99" s="118">
        <v>132</v>
      </c>
      <c r="BI99" s="118">
        <v>115</v>
      </c>
      <c r="BJ99" s="118">
        <v>198</v>
      </c>
      <c r="BK99" s="118">
        <v>104</v>
      </c>
      <c r="BL99" s="118">
        <v>853</v>
      </c>
      <c r="BM99" s="118">
        <v>588</v>
      </c>
      <c r="BN99" s="118">
        <v>269</v>
      </c>
      <c r="BO99" s="118">
        <v>243</v>
      </c>
      <c r="BP99" s="118">
        <v>1137</v>
      </c>
      <c r="BQ99" s="118">
        <v>1897</v>
      </c>
      <c r="BR99" s="118">
        <v>1420</v>
      </c>
      <c r="BS99" s="118">
        <v>419</v>
      </c>
      <c r="BT99" s="118">
        <v>1805</v>
      </c>
      <c r="BU99" s="118">
        <v>3744</v>
      </c>
      <c r="BV99" s="118">
        <v>451</v>
      </c>
      <c r="BW99" s="118">
        <v>315</v>
      </c>
      <c r="BX99" s="118">
        <v>0</v>
      </c>
      <c r="BY99" s="118">
        <v>129</v>
      </c>
      <c r="BZ99" s="118">
        <v>1111</v>
      </c>
      <c r="CA99" s="118">
        <v>300</v>
      </c>
      <c r="CB99" s="118">
        <v>3</v>
      </c>
      <c r="CC99" s="118">
        <v>26</v>
      </c>
      <c r="CD99" s="118">
        <v>611</v>
      </c>
      <c r="CE99" s="118">
        <v>975</v>
      </c>
      <c r="CF99" s="118">
        <v>5</v>
      </c>
      <c r="CG99" s="118">
        <v>606</v>
      </c>
      <c r="CH99" s="118">
        <v>249</v>
      </c>
      <c r="CI99" s="118">
        <v>68</v>
      </c>
      <c r="CJ99" s="118">
        <v>36</v>
      </c>
      <c r="CK99" s="118">
        <v>231</v>
      </c>
      <c r="CL99" s="118">
        <v>3</v>
      </c>
      <c r="CM99" s="118">
        <v>554</v>
      </c>
      <c r="CN99" s="118">
        <v>3126</v>
      </c>
      <c r="CO99" s="118">
        <v>3213</v>
      </c>
      <c r="CP99" s="118">
        <v>23</v>
      </c>
      <c r="CQ99" s="118">
        <v>8</v>
      </c>
      <c r="CR99" s="118">
        <v>154</v>
      </c>
      <c r="CS99" s="118">
        <v>0</v>
      </c>
      <c r="CT99" s="118">
        <v>305</v>
      </c>
      <c r="CU99" s="118">
        <v>11</v>
      </c>
      <c r="CV99" s="118">
        <v>597</v>
      </c>
      <c r="CW99" s="118">
        <v>3063</v>
      </c>
      <c r="CX99" s="118">
        <v>153</v>
      </c>
      <c r="CY99" s="118">
        <v>694</v>
      </c>
      <c r="CZ99" s="118">
        <v>254</v>
      </c>
      <c r="DA99" s="118">
        <v>1812</v>
      </c>
      <c r="DB99" s="118">
        <v>54</v>
      </c>
      <c r="DC99" s="118">
        <v>583</v>
      </c>
      <c r="DD99" s="118">
        <v>0</v>
      </c>
      <c r="DE99" s="118">
        <v>45</v>
      </c>
      <c r="DF99" s="91">
        <v>43875</v>
      </c>
      <c r="DG99" s="119">
        <v>0</v>
      </c>
      <c r="DH99" s="90">
        <v>152361</v>
      </c>
      <c r="DI99" s="90">
        <v>0</v>
      </c>
      <c r="DJ99" s="90">
        <v>0</v>
      </c>
      <c r="DK99" s="90">
        <v>0</v>
      </c>
      <c r="DL99" s="90">
        <v>0</v>
      </c>
      <c r="DM99" s="90">
        <v>0</v>
      </c>
      <c r="DN99" s="91">
        <v>152361</v>
      </c>
      <c r="DO99" s="91">
        <v>196236</v>
      </c>
      <c r="DP99" s="91">
        <v>669</v>
      </c>
      <c r="DQ99" s="91">
        <v>669</v>
      </c>
      <c r="DR99" s="91">
        <v>0</v>
      </c>
      <c r="DS99" s="91">
        <v>669</v>
      </c>
      <c r="DT99" s="91">
        <v>153030</v>
      </c>
      <c r="DU99" s="91">
        <v>196905</v>
      </c>
      <c r="DV99" s="90">
        <v>-4819</v>
      </c>
      <c r="DW99" s="90">
        <v>0</v>
      </c>
      <c r="DX99" s="90">
        <v>0</v>
      </c>
      <c r="DY99" s="91">
        <v>-4819</v>
      </c>
      <c r="DZ99" s="91">
        <v>-1943</v>
      </c>
      <c r="EA99" s="91">
        <v>-6762</v>
      </c>
      <c r="EB99" s="91">
        <v>146268</v>
      </c>
      <c r="EC99" s="120">
        <v>190143</v>
      </c>
    </row>
    <row r="100" spans="1:133">
      <c r="A100" s="87">
        <v>96</v>
      </c>
      <c r="B100" s="4" t="s">
        <v>149</v>
      </c>
      <c r="C100" s="118">
        <v>623</v>
      </c>
      <c r="D100" s="118">
        <v>272</v>
      </c>
      <c r="E100" s="118">
        <v>41</v>
      </c>
      <c r="F100" s="118">
        <v>111</v>
      </c>
      <c r="G100" s="118">
        <v>266</v>
      </c>
      <c r="H100" s="118">
        <v>0</v>
      </c>
      <c r="I100" s="118">
        <v>309</v>
      </c>
      <c r="J100" s="118">
        <v>4141</v>
      </c>
      <c r="K100" s="118">
        <v>2033</v>
      </c>
      <c r="L100" s="118">
        <v>43</v>
      </c>
      <c r="M100" s="118">
        <v>0</v>
      </c>
      <c r="N100" s="118">
        <v>149</v>
      </c>
      <c r="O100" s="118">
        <v>149</v>
      </c>
      <c r="P100" s="118">
        <v>351</v>
      </c>
      <c r="Q100" s="118">
        <v>186</v>
      </c>
      <c r="R100" s="118">
        <v>294</v>
      </c>
      <c r="S100" s="118">
        <v>281</v>
      </c>
      <c r="T100" s="118">
        <v>655</v>
      </c>
      <c r="U100" s="118">
        <v>14</v>
      </c>
      <c r="V100" s="118">
        <v>664</v>
      </c>
      <c r="W100" s="118">
        <v>4</v>
      </c>
      <c r="X100" s="118">
        <v>308</v>
      </c>
      <c r="Y100" s="118">
        <v>86</v>
      </c>
      <c r="Z100" s="118">
        <v>125</v>
      </c>
      <c r="AA100" s="118">
        <v>443</v>
      </c>
      <c r="AB100" s="118">
        <v>1104</v>
      </c>
      <c r="AC100" s="118">
        <v>6</v>
      </c>
      <c r="AD100" s="118">
        <v>394</v>
      </c>
      <c r="AE100" s="118">
        <v>875</v>
      </c>
      <c r="AF100" s="118">
        <v>430</v>
      </c>
      <c r="AG100" s="118">
        <v>100</v>
      </c>
      <c r="AH100" s="118">
        <v>217</v>
      </c>
      <c r="AI100" s="118">
        <v>1030</v>
      </c>
      <c r="AJ100" s="118">
        <v>11</v>
      </c>
      <c r="AK100" s="118">
        <v>742</v>
      </c>
      <c r="AL100" s="118">
        <v>774</v>
      </c>
      <c r="AM100" s="118">
        <v>2059</v>
      </c>
      <c r="AN100" s="118">
        <v>635</v>
      </c>
      <c r="AO100" s="118">
        <v>408</v>
      </c>
      <c r="AP100" s="118">
        <v>83</v>
      </c>
      <c r="AQ100" s="118">
        <v>324</v>
      </c>
      <c r="AR100" s="118">
        <v>390</v>
      </c>
      <c r="AS100" s="118">
        <v>1601</v>
      </c>
      <c r="AT100" s="118">
        <v>5406</v>
      </c>
      <c r="AU100" s="118">
        <v>7605</v>
      </c>
      <c r="AV100" s="118">
        <v>628</v>
      </c>
      <c r="AW100" s="118">
        <v>673</v>
      </c>
      <c r="AX100" s="118">
        <v>361</v>
      </c>
      <c r="AY100" s="118">
        <v>6932</v>
      </c>
      <c r="AZ100" s="118">
        <v>153</v>
      </c>
      <c r="BA100" s="118">
        <v>263</v>
      </c>
      <c r="BB100" s="118">
        <v>964</v>
      </c>
      <c r="BC100" s="118">
        <v>1901</v>
      </c>
      <c r="BD100" s="118">
        <v>135</v>
      </c>
      <c r="BE100" s="118">
        <v>0</v>
      </c>
      <c r="BF100" s="118">
        <v>410</v>
      </c>
      <c r="BG100" s="118">
        <v>656</v>
      </c>
      <c r="BH100" s="118">
        <v>2165</v>
      </c>
      <c r="BI100" s="118">
        <v>4442</v>
      </c>
      <c r="BJ100" s="118">
        <v>1673</v>
      </c>
      <c r="BK100" s="118">
        <v>3115</v>
      </c>
      <c r="BL100" s="118">
        <v>28548</v>
      </c>
      <c r="BM100" s="118">
        <v>5892</v>
      </c>
      <c r="BN100" s="118">
        <v>16711</v>
      </c>
      <c r="BO100" s="118">
        <v>13583</v>
      </c>
      <c r="BP100" s="118">
        <v>2620</v>
      </c>
      <c r="BQ100" s="118">
        <v>1387</v>
      </c>
      <c r="BR100" s="118">
        <v>437</v>
      </c>
      <c r="BS100" s="118">
        <v>1570</v>
      </c>
      <c r="BT100" s="118">
        <v>40564</v>
      </c>
      <c r="BU100" s="118">
        <v>4495</v>
      </c>
      <c r="BV100" s="118">
        <v>1313</v>
      </c>
      <c r="BW100" s="118">
        <v>434</v>
      </c>
      <c r="BX100" s="118">
        <v>182</v>
      </c>
      <c r="BY100" s="118">
        <v>370</v>
      </c>
      <c r="BZ100" s="118">
        <v>3574</v>
      </c>
      <c r="CA100" s="118">
        <v>595</v>
      </c>
      <c r="CB100" s="118">
        <v>2477</v>
      </c>
      <c r="CC100" s="118">
        <v>202</v>
      </c>
      <c r="CD100" s="118">
        <v>890</v>
      </c>
      <c r="CE100" s="118">
        <v>1324</v>
      </c>
      <c r="CF100" s="118">
        <v>107</v>
      </c>
      <c r="CG100" s="118">
        <v>3776</v>
      </c>
      <c r="CH100" s="118">
        <v>1026</v>
      </c>
      <c r="CI100" s="118">
        <v>1443</v>
      </c>
      <c r="CJ100" s="118">
        <v>1939</v>
      </c>
      <c r="CK100" s="118">
        <v>361</v>
      </c>
      <c r="CL100" s="118">
        <v>9637</v>
      </c>
      <c r="CM100" s="118">
        <v>2885</v>
      </c>
      <c r="CN100" s="118">
        <v>1576</v>
      </c>
      <c r="CO100" s="118">
        <v>16121</v>
      </c>
      <c r="CP100" s="118">
        <v>662</v>
      </c>
      <c r="CQ100" s="118">
        <v>2172</v>
      </c>
      <c r="CR100" s="118">
        <v>6294</v>
      </c>
      <c r="CS100" s="118">
        <v>611</v>
      </c>
      <c r="CT100" s="118">
        <v>1125</v>
      </c>
      <c r="CU100" s="118">
        <v>85</v>
      </c>
      <c r="CV100" s="118">
        <v>1760</v>
      </c>
      <c r="CW100" s="118">
        <v>10795</v>
      </c>
      <c r="CX100" s="118">
        <v>1730</v>
      </c>
      <c r="CY100" s="118">
        <v>1196</v>
      </c>
      <c r="CZ100" s="118">
        <v>1057</v>
      </c>
      <c r="DA100" s="118">
        <v>1642</v>
      </c>
      <c r="DB100" s="118">
        <v>82</v>
      </c>
      <c r="DC100" s="118">
        <v>1333</v>
      </c>
      <c r="DD100" s="118">
        <v>0</v>
      </c>
      <c r="DE100" s="118">
        <v>335</v>
      </c>
      <c r="DF100" s="91">
        <v>257131</v>
      </c>
      <c r="DG100" s="119">
        <v>1067</v>
      </c>
      <c r="DH100" s="90">
        <v>12353</v>
      </c>
      <c r="DI100" s="90">
        <v>0</v>
      </c>
      <c r="DJ100" s="90">
        <v>0</v>
      </c>
      <c r="DK100" s="90">
        <v>0</v>
      </c>
      <c r="DL100" s="90">
        <v>0</v>
      </c>
      <c r="DM100" s="90">
        <v>0</v>
      </c>
      <c r="DN100" s="91">
        <v>13420</v>
      </c>
      <c r="DO100" s="91">
        <v>270551</v>
      </c>
      <c r="DP100" s="91">
        <v>41079</v>
      </c>
      <c r="DQ100" s="91">
        <v>41079</v>
      </c>
      <c r="DR100" s="91">
        <v>89532</v>
      </c>
      <c r="DS100" s="91">
        <v>130611</v>
      </c>
      <c r="DT100" s="91">
        <v>144031</v>
      </c>
      <c r="DU100" s="91">
        <v>401162</v>
      </c>
      <c r="DV100" s="90">
        <v>-3973</v>
      </c>
      <c r="DW100" s="90">
        <v>0</v>
      </c>
      <c r="DX100" s="90">
        <v>0</v>
      </c>
      <c r="DY100" s="91">
        <v>-3973</v>
      </c>
      <c r="DZ100" s="91">
        <v>-142591</v>
      </c>
      <c r="EA100" s="91">
        <v>-146564</v>
      </c>
      <c r="EB100" s="91">
        <v>-2533</v>
      </c>
      <c r="EC100" s="120">
        <v>254598</v>
      </c>
    </row>
    <row r="101" spans="1:133">
      <c r="A101" s="87">
        <v>97</v>
      </c>
      <c r="B101" s="4" t="s">
        <v>50</v>
      </c>
      <c r="C101" s="118">
        <v>33</v>
      </c>
      <c r="D101" s="118">
        <v>0</v>
      </c>
      <c r="E101" s="118">
        <v>3</v>
      </c>
      <c r="F101" s="118">
        <v>10</v>
      </c>
      <c r="G101" s="118">
        <v>44</v>
      </c>
      <c r="H101" s="118">
        <v>0</v>
      </c>
      <c r="I101" s="118">
        <v>3</v>
      </c>
      <c r="J101" s="118">
        <v>9354</v>
      </c>
      <c r="K101" s="118">
        <v>22793</v>
      </c>
      <c r="L101" s="118">
        <v>6</v>
      </c>
      <c r="M101" s="118">
        <v>0</v>
      </c>
      <c r="N101" s="118">
        <v>29</v>
      </c>
      <c r="O101" s="118">
        <v>214</v>
      </c>
      <c r="P101" s="118">
        <v>57</v>
      </c>
      <c r="Q101" s="118">
        <v>228</v>
      </c>
      <c r="R101" s="118">
        <v>701</v>
      </c>
      <c r="S101" s="118">
        <v>413</v>
      </c>
      <c r="T101" s="118">
        <v>89</v>
      </c>
      <c r="U101" s="118">
        <v>52</v>
      </c>
      <c r="V101" s="118">
        <v>881</v>
      </c>
      <c r="W101" s="118">
        <v>1</v>
      </c>
      <c r="X101" s="118">
        <v>290</v>
      </c>
      <c r="Y101" s="118">
        <v>112</v>
      </c>
      <c r="Z101" s="118">
        <v>184</v>
      </c>
      <c r="AA101" s="118">
        <v>30462</v>
      </c>
      <c r="AB101" s="118">
        <v>22517</v>
      </c>
      <c r="AC101" s="118">
        <v>12</v>
      </c>
      <c r="AD101" s="118">
        <v>18</v>
      </c>
      <c r="AE101" s="118">
        <v>2362</v>
      </c>
      <c r="AF101" s="118">
        <v>546</v>
      </c>
      <c r="AG101" s="118">
        <v>116</v>
      </c>
      <c r="AH101" s="118">
        <v>156</v>
      </c>
      <c r="AI101" s="118">
        <v>54</v>
      </c>
      <c r="AJ101" s="118">
        <v>47</v>
      </c>
      <c r="AK101" s="118">
        <v>108</v>
      </c>
      <c r="AL101" s="118">
        <v>276</v>
      </c>
      <c r="AM101" s="118">
        <v>933</v>
      </c>
      <c r="AN101" s="118">
        <v>90</v>
      </c>
      <c r="AO101" s="118">
        <v>112</v>
      </c>
      <c r="AP101" s="118">
        <v>71</v>
      </c>
      <c r="AQ101" s="118">
        <v>106</v>
      </c>
      <c r="AR101" s="118">
        <v>318</v>
      </c>
      <c r="AS101" s="118">
        <v>1298</v>
      </c>
      <c r="AT101" s="118">
        <v>4572</v>
      </c>
      <c r="AU101" s="118">
        <v>2699</v>
      </c>
      <c r="AV101" s="118">
        <v>1042</v>
      </c>
      <c r="AW101" s="118">
        <v>371</v>
      </c>
      <c r="AX101" s="118">
        <v>274</v>
      </c>
      <c r="AY101" s="118">
        <v>3722</v>
      </c>
      <c r="AZ101" s="118">
        <v>616</v>
      </c>
      <c r="BA101" s="118">
        <v>300</v>
      </c>
      <c r="BB101" s="118">
        <v>591</v>
      </c>
      <c r="BC101" s="118">
        <v>2380</v>
      </c>
      <c r="BD101" s="118">
        <v>153</v>
      </c>
      <c r="BE101" s="118">
        <v>0</v>
      </c>
      <c r="BF101" s="118">
        <v>602</v>
      </c>
      <c r="BG101" s="118">
        <v>1405</v>
      </c>
      <c r="BH101" s="118">
        <v>375</v>
      </c>
      <c r="BI101" s="118">
        <v>483</v>
      </c>
      <c r="BJ101" s="118">
        <v>2263</v>
      </c>
      <c r="BK101" s="118">
        <v>7</v>
      </c>
      <c r="BL101" s="118">
        <v>3440</v>
      </c>
      <c r="BM101" s="118">
        <v>192</v>
      </c>
      <c r="BN101" s="118">
        <v>353</v>
      </c>
      <c r="BO101" s="118">
        <v>254</v>
      </c>
      <c r="BP101" s="118">
        <v>2878</v>
      </c>
      <c r="BQ101" s="118">
        <v>4863</v>
      </c>
      <c r="BR101" s="118">
        <v>1929</v>
      </c>
      <c r="BS101" s="118">
        <v>253</v>
      </c>
      <c r="BT101" s="118">
        <v>36028</v>
      </c>
      <c r="BU101" s="118">
        <v>39690</v>
      </c>
      <c r="BV101" s="118">
        <v>18615</v>
      </c>
      <c r="BW101" s="118">
        <v>9237</v>
      </c>
      <c r="BX101" s="118">
        <v>0</v>
      </c>
      <c r="BY101" s="118">
        <v>977</v>
      </c>
      <c r="BZ101" s="118">
        <v>2674</v>
      </c>
      <c r="CA101" s="118">
        <v>547</v>
      </c>
      <c r="CB101" s="118">
        <v>451</v>
      </c>
      <c r="CC101" s="118">
        <v>114</v>
      </c>
      <c r="CD101" s="118">
        <v>89</v>
      </c>
      <c r="CE101" s="118">
        <v>3217</v>
      </c>
      <c r="CF101" s="118">
        <v>57</v>
      </c>
      <c r="CG101" s="118">
        <v>13278</v>
      </c>
      <c r="CH101" s="118">
        <v>884</v>
      </c>
      <c r="CI101" s="118">
        <v>4741</v>
      </c>
      <c r="CJ101" s="118">
        <v>1859</v>
      </c>
      <c r="CK101" s="118">
        <v>2505</v>
      </c>
      <c r="CL101" s="118">
        <v>2354</v>
      </c>
      <c r="CM101" s="118">
        <v>5346</v>
      </c>
      <c r="CN101" s="118">
        <v>1754</v>
      </c>
      <c r="CO101" s="118">
        <v>3185</v>
      </c>
      <c r="CP101" s="118">
        <v>285</v>
      </c>
      <c r="CQ101" s="118">
        <v>339</v>
      </c>
      <c r="CR101" s="118">
        <v>766</v>
      </c>
      <c r="CS101" s="118">
        <v>921</v>
      </c>
      <c r="CT101" s="118">
        <v>3849</v>
      </c>
      <c r="CU101" s="118">
        <v>36</v>
      </c>
      <c r="CV101" s="118">
        <v>757</v>
      </c>
      <c r="CW101" s="118">
        <v>26378</v>
      </c>
      <c r="CX101" s="118">
        <v>431</v>
      </c>
      <c r="CY101" s="118">
        <v>6671</v>
      </c>
      <c r="CZ101" s="118">
        <v>3134</v>
      </c>
      <c r="DA101" s="118">
        <v>3129</v>
      </c>
      <c r="DB101" s="118">
        <v>88</v>
      </c>
      <c r="DC101" s="118">
        <v>3044</v>
      </c>
      <c r="DD101" s="118">
        <v>0</v>
      </c>
      <c r="DE101" s="118">
        <v>642</v>
      </c>
      <c r="DF101" s="91">
        <v>329188</v>
      </c>
      <c r="DG101" s="119">
        <v>0</v>
      </c>
      <c r="DH101" s="90">
        <v>186</v>
      </c>
      <c r="DI101" s="90">
        <v>0</v>
      </c>
      <c r="DJ101" s="90">
        <v>0</v>
      </c>
      <c r="DK101" s="90">
        <v>0</v>
      </c>
      <c r="DL101" s="90">
        <v>0</v>
      </c>
      <c r="DM101" s="90">
        <v>0</v>
      </c>
      <c r="DN101" s="91">
        <v>186</v>
      </c>
      <c r="DO101" s="91">
        <v>329374</v>
      </c>
      <c r="DP101" s="91">
        <v>4083</v>
      </c>
      <c r="DQ101" s="91">
        <v>4083</v>
      </c>
      <c r="DR101" s="91">
        <v>14621</v>
      </c>
      <c r="DS101" s="91">
        <v>18704</v>
      </c>
      <c r="DT101" s="91">
        <v>18890</v>
      </c>
      <c r="DU101" s="91">
        <v>348078</v>
      </c>
      <c r="DV101" s="90">
        <v>-79663</v>
      </c>
      <c r="DW101" s="90">
        <v>0</v>
      </c>
      <c r="DX101" s="90">
        <v>0</v>
      </c>
      <c r="DY101" s="91">
        <v>-79663</v>
      </c>
      <c r="DZ101" s="91">
        <v>-225603</v>
      </c>
      <c r="EA101" s="91">
        <v>-305266</v>
      </c>
      <c r="EB101" s="91">
        <v>-286376</v>
      </c>
      <c r="EC101" s="120">
        <v>42812</v>
      </c>
    </row>
    <row r="102" spans="1:133">
      <c r="A102" s="87">
        <v>98</v>
      </c>
      <c r="B102" s="4" t="s">
        <v>150</v>
      </c>
      <c r="C102" s="118">
        <v>4873</v>
      </c>
      <c r="D102" s="118">
        <v>511</v>
      </c>
      <c r="E102" s="118">
        <v>671</v>
      </c>
      <c r="F102" s="118">
        <v>132</v>
      </c>
      <c r="G102" s="118">
        <v>371</v>
      </c>
      <c r="H102" s="118">
        <v>0</v>
      </c>
      <c r="I102" s="118">
        <v>399</v>
      </c>
      <c r="J102" s="118">
        <v>11025</v>
      </c>
      <c r="K102" s="118">
        <v>5010</v>
      </c>
      <c r="L102" s="118">
        <v>136</v>
      </c>
      <c r="M102" s="118">
        <v>0</v>
      </c>
      <c r="N102" s="118">
        <v>440</v>
      </c>
      <c r="O102" s="118">
        <v>304</v>
      </c>
      <c r="P102" s="118">
        <v>664</v>
      </c>
      <c r="Q102" s="118">
        <v>140</v>
      </c>
      <c r="R102" s="118">
        <v>1142</v>
      </c>
      <c r="S102" s="118">
        <v>543</v>
      </c>
      <c r="T102" s="118">
        <v>473</v>
      </c>
      <c r="U102" s="118">
        <v>192</v>
      </c>
      <c r="V102" s="118">
        <v>3181</v>
      </c>
      <c r="W102" s="118">
        <v>25</v>
      </c>
      <c r="X102" s="118">
        <v>3923</v>
      </c>
      <c r="Y102" s="118">
        <v>617</v>
      </c>
      <c r="Z102" s="118">
        <v>357</v>
      </c>
      <c r="AA102" s="118">
        <v>3950</v>
      </c>
      <c r="AB102" s="118">
        <v>2843</v>
      </c>
      <c r="AC102" s="118">
        <v>121</v>
      </c>
      <c r="AD102" s="118">
        <v>744</v>
      </c>
      <c r="AE102" s="118">
        <v>3413</v>
      </c>
      <c r="AF102" s="118">
        <v>1862</v>
      </c>
      <c r="AG102" s="118">
        <v>309</v>
      </c>
      <c r="AH102" s="118">
        <v>574</v>
      </c>
      <c r="AI102" s="118">
        <v>2117</v>
      </c>
      <c r="AJ102" s="118">
        <v>80</v>
      </c>
      <c r="AK102" s="118">
        <v>1610</v>
      </c>
      <c r="AL102" s="118">
        <v>4136</v>
      </c>
      <c r="AM102" s="118">
        <v>7214</v>
      </c>
      <c r="AN102" s="118">
        <v>1683</v>
      </c>
      <c r="AO102" s="118">
        <v>371</v>
      </c>
      <c r="AP102" s="118">
        <v>517</v>
      </c>
      <c r="AQ102" s="118">
        <v>1088</v>
      </c>
      <c r="AR102" s="118">
        <v>1816</v>
      </c>
      <c r="AS102" s="118">
        <v>4536</v>
      </c>
      <c r="AT102" s="118">
        <v>8546</v>
      </c>
      <c r="AU102" s="118">
        <v>6411</v>
      </c>
      <c r="AV102" s="118">
        <v>2463</v>
      </c>
      <c r="AW102" s="118">
        <v>1126</v>
      </c>
      <c r="AX102" s="118">
        <v>1342</v>
      </c>
      <c r="AY102" s="118">
        <v>6105</v>
      </c>
      <c r="AZ102" s="118">
        <v>239</v>
      </c>
      <c r="BA102" s="118">
        <v>727</v>
      </c>
      <c r="BB102" s="118">
        <v>767</v>
      </c>
      <c r="BC102" s="118">
        <v>1680</v>
      </c>
      <c r="BD102" s="118">
        <v>206</v>
      </c>
      <c r="BE102" s="118">
        <v>0</v>
      </c>
      <c r="BF102" s="118">
        <v>472</v>
      </c>
      <c r="BG102" s="118">
        <v>1655</v>
      </c>
      <c r="BH102" s="118">
        <v>990</v>
      </c>
      <c r="BI102" s="118">
        <v>1709</v>
      </c>
      <c r="BJ102" s="118">
        <v>2130</v>
      </c>
      <c r="BK102" s="118">
        <v>315</v>
      </c>
      <c r="BL102" s="118">
        <v>7225</v>
      </c>
      <c r="BM102" s="118">
        <v>4677</v>
      </c>
      <c r="BN102" s="118">
        <v>4957</v>
      </c>
      <c r="BO102" s="118">
        <v>2060</v>
      </c>
      <c r="BP102" s="118">
        <v>32154</v>
      </c>
      <c r="BQ102" s="118">
        <v>1455</v>
      </c>
      <c r="BR102" s="118">
        <v>5632</v>
      </c>
      <c r="BS102" s="118">
        <v>4733</v>
      </c>
      <c r="BT102" s="118">
        <v>15690</v>
      </c>
      <c r="BU102" s="118">
        <v>6098</v>
      </c>
      <c r="BV102" s="118">
        <v>2643</v>
      </c>
      <c r="BW102" s="118">
        <v>1043</v>
      </c>
      <c r="BX102" s="118">
        <v>344</v>
      </c>
      <c r="BY102" s="118">
        <v>544</v>
      </c>
      <c r="BZ102" s="118">
        <v>22517</v>
      </c>
      <c r="CA102" s="118">
        <v>519</v>
      </c>
      <c r="CB102" s="118">
        <v>320</v>
      </c>
      <c r="CC102" s="118">
        <v>329</v>
      </c>
      <c r="CD102" s="118">
        <v>1516</v>
      </c>
      <c r="CE102" s="118">
        <v>3931</v>
      </c>
      <c r="CF102" s="118">
        <v>271</v>
      </c>
      <c r="CG102" s="118">
        <v>6110</v>
      </c>
      <c r="CH102" s="118">
        <v>1125</v>
      </c>
      <c r="CI102" s="118">
        <v>6308</v>
      </c>
      <c r="CJ102" s="118">
        <v>304</v>
      </c>
      <c r="CK102" s="118">
        <v>491</v>
      </c>
      <c r="CL102" s="118">
        <v>22408</v>
      </c>
      <c r="CM102" s="118">
        <v>7018</v>
      </c>
      <c r="CN102" s="118">
        <v>11593</v>
      </c>
      <c r="CO102" s="118">
        <v>7084</v>
      </c>
      <c r="CP102" s="118">
        <v>1045</v>
      </c>
      <c r="CQ102" s="118">
        <v>4638</v>
      </c>
      <c r="CR102" s="118">
        <v>2017</v>
      </c>
      <c r="CS102" s="118">
        <v>1874</v>
      </c>
      <c r="CT102" s="118">
        <v>36917</v>
      </c>
      <c r="CU102" s="118">
        <v>157</v>
      </c>
      <c r="CV102" s="118">
        <v>13172</v>
      </c>
      <c r="CW102" s="118">
        <v>8609</v>
      </c>
      <c r="CX102" s="118">
        <v>1773</v>
      </c>
      <c r="CY102" s="118">
        <v>2149</v>
      </c>
      <c r="CZ102" s="118">
        <v>1883</v>
      </c>
      <c r="DA102" s="118">
        <v>3076</v>
      </c>
      <c r="DB102" s="118">
        <v>100</v>
      </c>
      <c r="DC102" s="118">
        <v>2001</v>
      </c>
      <c r="DD102" s="118">
        <v>0</v>
      </c>
      <c r="DE102" s="118">
        <v>426</v>
      </c>
      <c r="DF102" s="91">
        <v>371932</v>
      </c>
      <c r="DG102" s="119">
        <v>211</v>
      </c>
      <c r="DH102" s="90">
        <v>97647</v>
      </c>
      <c r="DI102" s="90">
        <v>0</v>
      </c>
      <c r="DJ102" s="90">
        <v>0</v>
      </c>
      <c r="DK102" s="90">
        <v>0</v>
      </c>
      <c r="DL102" s="90">
        <v>0</v>
      </c>
      <c r="DM102" s="90">
        <v>0</v>
      </c>
      <c r="DN102" s="91">
        <v>97858</v>
      </c>
      <c r="DO102" s="91">
        <v>469790</v>
      </c>
      <c r="DP102" s="91">
        <v>84</v>
      </c>
      <c r="DQ102" s="91">
        <v>84</v>
      </c>
      <c r="DR102" s="91">
        <v>0</v>
      </c>
      <c r="DS102" s="91">
        <v>84</v>
      </c>
      <c r="DT102" s="91">
        <v>97942</v>
      </c>
      <c r="DU102" s="91">
        <v>469874</v>
      </c>
      <c r="DV102" s="90">
        <v>-59</v>
      </c>
      <c r="DW102" s="90">
        <v>0</v>
      </c>
      <c r="DX102" s="90">
        <v>0</v>
      </c>
      <c r="DY102" s="91">
        <v>-59</v>
      </c>
      <c r="DZ102" s="91">
        <v>-106083</v>
      </c>
      <c r="EA102" s="91">
        <v>-106142</v>
      </c>
      <c r="EB102" s="91">
        <v>-8200</v>
      </c>
      <c r="EC102" s="120">
        <v>363732</v>
      </c>
    </row>
    <row r="103" spans="1:133">
      <c r="A103" s="87">
        <v>99</v>
      </c>
      <c r="B103" s="4" t="s">
        <v>51</v>
      </c>
      <c r="C103" s="118">
        <v>37</v>
      </c>
      <c r="D103" s="118">
        <v>48</v>
      </c>
      <c r="E103" s="118">
        <v>170</v>
      </c>
      <c r="F103" s="118">
        <v>13</v>
      </c>
      <c r="G103" s="118">
        <v>368</v>
      </c>
      <c r="H103" s="118">
        <v>0</v>
      </c>
      <c r="I103" s="118">
        <v>78</v>
      </c>
      <c r="J103" s="118">
        <v>39390</v>
      </c>
      <c r="K103" s="118">
        <v>8084</v>
      </c>
      <c r="L103" s="118">
        <v>118</v>
      </c>
      <c r="M103" s="118">
        <v>0</v>
      </c>
      <c r="N103" s="118">
        <v>306</v>
      </c>
      <c r="O103" s="118">
        <v>1243</v>
      </c>
      <c r="P103" s="118">
        <v>497</v>
      </c>
      <c r="Q103" s="118">
        <v>1164</v>
      </c>
      <c r="R103" s="118">
        <v>1503</v>
      </c>
      <c r="S103" s="118">
        <v>1395</v>
      </c>
      <c r="T103" s="118">
        <v>2705</v>
      </c>
      <c r="U103" s="118">
        <v>165</v>
      </c>
      <c r="V103" s="118">
        <v>2973</v>
      </c>
      <c r="W103" s="118">
        <v>15</v>
      </c>
      <c r="X103" s="118">
        <v>2433</v>
      </c>
      <c r="Y103" s="118">
        <v>944</v>
      </c>
      <c r="Z103" s="118">
        <v>630</v>
      </c>
      <c r="AA103" s="118">
        <v>8441</v>
      </c>
      <c r="AB103" s="118">
        <v>10744</v>
      </c>
      <c r="AC103" s="118">
        <v>117</v>
      </c>
      <c r="AD103" s="118">
        <v>441</v>
      </c>
      <c r="AE103" s="118">
        <v>10795</v>
      </c>
      <c r="AF103" s="118">
        <v>2482</v>
      </c>
      <c r="AG103" s="118">
        <v>618</v>
      </c>
      <c r="AH103" s="118">
        <v>3316</v>
      </c>
      <c r="AI103" s="118">
        <v>5099</v>
      </c>
      <c r="AJ103" s="118">
        <v>102</v>
      </c>
      <c r="AK103" s="118">
        <v>2846</v>
      </c>
      <c r="AL103" s="118">
        <v>2194</v>
      </c>
      <c r="AM103" s="118">
        <v>4765</v>
      </c>
      <c r="AN103" s="118">
        <v>3427</v>
      </c>
      <c r="AO103" s="118">
        <v>1361</v>
      </c>
      <c r="AP103" s="118">
        <v>449</v>
      </c>
      <c r="AQ103" s="118">
        <v>1620</v>
      </c>
      <c r="AR103" s="118">
        <v>2317</v>
      </c>
      <c r="AS103" s="118">
        <v>9259</v>
      </c>
      <c r="AT103" s="118">
        <v>33999</v>
      </c>
      <c r="AU103" s="118">
        <v>20905</v>
      </c>
      <c r="AV103" s="118">
        <v>5415</v>
      </c>
      <c r="AW103" s="118">
        <v>7075</v>
      </c>
      <c r="AX103" s="118">
        <v>3933</v>
      </c>
      <c r="AY103" s="118">
        <v>23721</v>
      </c>
      <c r="AZ103" s="118">
        <v>1413</v>
      </c>
      <c r="BA103" s="118">
        <v>2201</v>
      </c>
      <c r="BB103" s="118">
        <v>2803</v>
      </c>
      <c r="BC103" s="118">
        <v>11353</v>
      </c>
      <c r="BD103" s="118">
        <v>2019</v>
      </c>
      <c r="BE103" s="118">
        <v>0</v>
      </c>
      <c r="BF103" s="118">
        <v>2526</v>
      </c>
      <c r="BG103" s="118">
        <v>5993</v>
      </c>
      <c r="BH103" s="118">
        <v>3806</v>
      </c>
      <c r="BI103" s="118">
        <v>11073</v>
      </c>
      <c r="BJ103" s="118">
        <v>3192</v>
      </c>
      <c r="BK103" s="118">
        <v>1223</v>
      </c>
      <c r="BL103" s="118">
        <v>82532</v>
      </c>
      <c r="BM103" s="118">
        <v>11804</v>
      </c>
      <c r="BN103" s="118">
        <v>46307</v>
      </c>
      <c r="BO103" s="118">
        <v>13213</v>
      </c>
      <c r="BP103" s="118">
        <v>37093</v>
      </c>
      <c r="BQ103" s="118">
        <v>11062</v>
      </c>
      <c r="BR103" s="118">
        <v>23397</v>
      </c>
      <c r="BS103" s="118">
        <v>9249</v>
      </c>
      <c r="BT103" s="118">
        <v>181413</v>
      </c>
      <c r="BU103" s="118">
        <v>96953</v>
      </c>
      <c r="BV103" s="118">
        <v>37604</v>
      </c>
      <c r="BW103" s="118">
        <v>17939</v>
      </c>
      <c r="BX103" s="118">
        <v>2839</v>
      </c>
      <c r="BY103" s="118">
        <v>5609</v>
      </c>
      <c r="BZ103" s="118">
        <v>13740</v>
      </c>
      <c r="CA103" s="118">
        <v>1765</v>
      </c>
      <c r="CB103" s="118">
        <v>434</v>
      </c>
      <c r="CC103" s="118">
        <v>1924</v>
      </c>
      <c r="CD103" s="118">
        <v>21979</v>
      </c>
      <c r="CE103" s="118">
        <v>49234</v>
      </c>
      <c r="CF103" s="118">
        <v>897</v>
      </c>
      <c r="CG103" s="118">
        <v>64001</v>
      </c>
      <c r="CH103" s="118">
        <v>8377</v>
      </c>
      <c r="CI103" s="118">
        <v>41677</v>
      </c>
      <c r="CJ103" s="118">
        <v>9186</v>
      </c>
      <c r="CK103" s="118">
        <v>2910</v>
      </c>
      <c r="CL103" s="118">
        <v>99177</v>
      </c>
      <c r="CM103" s="118">
        <v>51275</v>
      </c>
      <c r="CN103" s="118">
        <v>76130</v>
      </c>
      <c r="CO103" s="118">
        <v>61820</v>
      </c>
      <c r="CP103" s="118">
        <v>4959</v>
      </c>
      <c r="CQ103" s="118">
        <v>23063</v>
      </c>
      <c r="CR103" s="118">
        <v>13347</v>
      </c>
      <c r="CS103" s="118">
        <v>11394</v>
      </c>
      <c r="CT103" s="118">
        <v>24518</v>
      </c>
      <c r="CU103" s="118">
        <v>1987</v>
      </c>
      <c r="CV103" s="118">
        <v>14293</v>
      </c>
      <c r="CW103" s="118">
        <v>219036</v>
      </c>
      <c r="CX103" s="118">
        <v>3421</v>
      </c>
      <c r="CY103" s="118">
        <v>9149</v>
      </c>
      <c r="CZ103" s="118">
        <v>6434</v>
      </c>
      <c r="DA103" s="118">
        <v>7621</v>
      </c>
      <c r="DB103" s="118">
        <v>386</v>
      </c>
      <c r="DC103" s="118">
        <v>5122</v>
      </c>
      <c r="DD103" s="118">
        <v>0</v>
      </c>
      <c r="DE103" s="118">
        <v>4485</v>
      </c>
      <c r="DF103" s="91">
        <v>1708077</v>
      </c>
      <c r="DG103" s="119">
        <v>2038</v>
      </c>
      <c r="DH103" s="90">
        <v>50426</v>
      </c>
      <c r="DI103" s="90">
        <v>43</v>
      </c>
      <c r="DJ103" s="90">
        <v>23</v>
      </c>
      <c r="DK103" s="90">
        <v>6324</v>
      </c>
      <c r="DL103" s="90">
        <v>97697</v>
      </c>
      <c r="DM103" s="90">
        <v>0</v>
      </c>
      <c r="DN103" s="91">
        <v>156551</v>
      </c>
      <c r="DO103" s="91">
        <v>1864628</v>
      </c>
      <c r="DP103" s="91">
        <v>46358</v>
      </c>
      <c r="DQ103" s="91">
        <v>46358</v>
      </c>
      <c r="DR103" s="91">
        <v>190</v>
      </c>
      <c r="DS103" s="91">
        <v>46548</v>
      </c>
      <c r="DT103" s="91">
        <v>203099</v>
      </c>
      <c r="DU103" s="91">
        <v>1911176</v>
      </c>
      <c r="DV103" s="90">
        <v>-109621</v>
      </c>
      <c r="DW103" s="90">
        <v>0</v>
      </c>
      <c r="DX103" s="90">
        <v>0</v>
      </c>
      <c r="DY103" s="91">
        <v>-109621</v>
      </c>
      <c r="DZ103" s="91">
        <v>-260999</v>
      </c>
      <c r="EA103" s="91">
        <v>-370620</v>
      </c>
      <c r="EB103" s="91">
        <v>-167521</v>
      </c>
      <c r="EC103" s="120">
        <v>1540556</v>
      </c>
    </row>
    <row r="104" spans="1:133">
      <c r="A104" s="87">
        <v>100</v>
      </c>
      <c r="B104" s="4" t="s">
        <v>52</v>
      </c>
      <c r="C104" s="118">
        <v>0</v>
      </c>
      <c r="D104" s="118">
        <v>0</v>
      </c>
      <c r="E104" s="118">
        <v>0</v>
      </c>
      <c r="F104" s="118">
        <v>0</v>
      </c>
      <c r="G104" s="118">
        <v>0</v>
      </c>
      <c r="H104" s="118">
        <v>0</v>
      </c>
      <c r="I104" s="118">
        <v>0</v>
      </c>
      <c r="J104" s="118">
        <v>0</v>
      </c>
      <c r="K104" s="118">
        <v>0</v>
      </c>
      <c r="L104" s="118">
        <v>0</v>
      </c>
      <c r="M104" s="118">
        <v>0</v>
      </c>
      <c r="N104" s="118">
        <v>0</v>
      </c>
      <c r="O104" s="118">
        <v>0</v>
      </c>
      <c r="P104" s="118">
        <v>0</v>
      </c>
      <c r="Q104" s="118">
        <v>0</v>
      </c>
      <c r="R104" s="118">
        <v>0</v>
      </c>
      <c r="S104" s="118">
        <v>0</v>
      </c>
      <c r="T104" s="118">
        <v>0</v>
      </c>
      <c r="U104" s="118">
        <v>0</v>
      </c>
      <c r="V104" s="118">
        <v>0</v>
      </c>
      <c r="W104" s="118">
        <v>0</v>
      </c>
      <c r="X104" s="118">
        <v>0</v>
      </c>
      <c r="Y104" s="118">
        <v>0</v>
      </c>
      <c r="Z104" s="118">
        <v>0</v>
      </c>
      <c r="AA104" s="118">
        <v>0</v>
      </c>
      <c r="AB104" s="118">
        <v>0</v>
      </c>
      <c r="AC104" s="118">
        <v>0</v>
      </c>
      <c r="AD104" s="118">
        <v>0</v>
      </c>
      <c r="AE104" s="118">
        <v>0</v>
      </c>
      <c r="AF104" s="118">
        <v>0</v>
      </c>
      <c r="AG104" s="118">
        <v>0</v>
      </c>
      <c r="AH104" s="118">
        <v>0</v>
      </c>
      <c r="AI104" s="118">
        <v>0</v>
      </c>
      <c r="AJ104" s="118">
        <v>0</v>
      </c>
      <c r="AK104" s="118">
        <v>0</v>
      </c>
      <c r="AL104" s="118">
        <v>0</v>
      </c>
      <c r="AM104" s="118">
        <v>0</v>
      </c>
      <c r="AN104" s="118">
        <v>0</v>
      </c>
      <c r="AO104" s="118">
        <v>0</v>
      </c>
      <c r="AP104" s="118">
        <v>0</v>
      </c>
      <c r="AQ104" s="118">
        <v>0</v>
      </c>
      <c r="AR104" s="118">
        <v>0</v>
      </c>
      <c r="AS104" s="118">
        <v>0</v>
      </c>
      <c r="AT104" s="118">
        <v>0</v>
      </c>
      <c r="AU104" s="118">
        <v>0</v>
      </c>
      <c r="AV104" s="118">
        <v>0</v>
      </c>
      <c r="AW104" s="118">
        <v>0</v>
      </c>
      <c r="AX104" s="118">
        <v>0</v>
      </c>
      <c r="AY104" s="118">
        <v>0</v>
      </c>
      <c r="AZ104" s="118">
        <v>0</v>
      </c>
      <c r="BA104" s="118">
        <v>0</v>
      </c>
      <c r="BB104" s="118">
        <v>0</v>
      </c>
      <c r="BC104" s="118">
        <v>0</v>
      </c>
      <c r="BD104" s="118">
        <v>0</v>
      </c>
      <c r="BE104" s="118">
        <v>0</v>
      </c>
      <c r="BF104" s="118">
        <v>0</v>
      </c>
      <c r="BG104" s="118">
        <v>0</v>
      </c>
      <c r="BH104" s="118">
        <v>0</v>
      </c>
      <c r="BI104" s="118">
        <v>0</v>
      </c>
      <c r="BJ104" s="118">
        <v>0</v>
      </c>
      <c r="BK104" s="118">
        <v>0</v>
      </c>
      <c r="BL104" s="118">
        <v>0</v>
      </c>
      <c r="BM104" s="118">
        <v>0</v>
      </c>
      <c r="BN104" s="118">
        <v>0</v>
      </c>
      <c r="BO104" s="118">
        <v>0</v>
      </c>
      <c r="BP104" s="118">
        <v>0</v>
      </c>
      <c r="BQ104" s="118">
        <v>0</v>
      </c>
      <c r="BR104" s="118">
        <v>0</v>
      </c>
      <c r="BS104" s="118">
        <v>0</v>
      </c>
      <c r="BT104" s="118">
        <v>0</v>
      </c>
      <c r="BU104" s="118">
        <v>0</v>
      </c>
      <c r="BV104" s="118">
        <v>0</v>
      </c>
      <c r="BW104" s="118">
        <v>0</v>
      </c>
      <c r="BX104" s="118">
        <v>0</v>
      </c>
      <c r="BY104" s="118">
        <v>0</v>
      </c>
      <c r="BZ104" s="118">
        <v>0</v>
      </c>
      <c r="CA104" s="118">
        <v>0</v>
      </c>
      <c r="CB104" s="118">
        <v>0</v>
      </c>
      <c r="CC104" s="118">
        <v>0</v>
      </c>
      <c r="CD104" s="118">
        <v>0</v>
      </c>
      <c r="CE104" s="118">
        <v>0</v>
      </c>
      <c r="CF104" s="118">
        <v>0</v>
      </c>
      <c r="CG104" s="118">
        <v>0</v>
      </c>
      <c r="CH104" s="118">
        <v>0</v>
      </c>
      <c r="CI104" s="118">
        <v>0</v>
      </c>
      <c r="CJ104" s="118">
        <v>0</v>
      </c>
      <c r="CK104" s="118">
        <v>0</v>
      </c>
      <c r="CL104" s="118">
        <v>0</v>
      </c>
      <c r="CM104" s="118">
        <v>0</v>
      </c>
      <c r="CN104" s="118">
        <v>0</v>
      </c>
      <c r="CO104" s="118">
        <v>0</v>
      </c>
      <c r="CP104" s="118">
        <v>0</v>
      </c>
      <c r="CQ104" s="118">
        <v>0</v>
      </c>
      <c r="CR104" s="118">
        <v>0</v>
      </c>
      <c r="CS104" s="118">
        <v>0</v>
      </c>
      <c r="CT104" s="118">
        <v>0</v>
      </c>
      <c r="CU104" s="118">
        <v>0</v>
      </c>
      <c r="CV104" s="118">
        <v>0</v>
      </c>
      <c r="CW104" s="118">
        <v>0</v>
      </c>
      <c r="CX104" s="118">
        <v>146</v>
      </c>
      <c r="CY104" s="118">
        <v>0</v>
      </c>
      <c r="CZ104" s="118">
        <v>0</v>
      </c>
      <c r="DA104" s="118">
        <v>0</v>
      </c>
      <c r="DB104" s="118">
        <v>0</v>
      </c>
      <c r="DC104" s="118">
        <v>0</v>
      </c>
      <c r="DD104" s="118">
        <v>0</v>
      </c>
      <c r="DE104" s="118">
        <v>0</v>
      </c>
      <c r="DF104" s="91">
        <v>146</v>
      </c>
      <c r="DG104" s="119">
        <v>39807</v>
      </c>
      <c r="DH104" s="90">
        <v>79948</v>
      </c>
      <c r="DI104" s="90">
        <v>0</v>
      </c>
      <c r="DJ104" s="90">
        <v>0</v>
      </c>
      <c r="DK104" s="90">
        <v>0</v>
      </c>
      <c r="DL104" s="90">
        <v>0</v>
      </c>
      <c r="DM104" s="90">
        <v>0</v>
      </c>
      <c r="DN104" s="91">
        <v>119755</v>
      </c>
      <c r="DO104" s="91">
        <v>119901</v>
      </c>
      <c r="DP104" s="91">
        <v>3931</v>
      </c>
      <c r="DQ104" s="91">
        <v>3931</v>
      </c>
      <c r="DR104" s="91">
        <v>21342</v>
      </c>
      <c r="DS104" s="91">
        <v>25273</v>
      </c>
      <c r="DT104" s="91">
        <v>145028</v>
      </c>
      <c r="DU104" s="91">
        <v>145174</v>
      </c>
      <c r="DV104" s="90">
        <v>-7553</v>
      </c>
      <c r="DW104" s="90">
        <v>0</v>
      </c>
      <c r="DX104" s="90">
        <v>0</v>
      </c>
      <c r="DY104" s="91">
        <v>-7553</v>
      </c>
      <c r="DZ104" s="91">
        <v>-18973</v>
      </c>
      <c r="EA104" s="91">
        <v>-26526</v>
      </c>
      <c r="EB104" s="91">
        <v>118502</v>
      </c>
      <c r="EC104" s="120">
        <v>118648</v>
      </c>
    </row>
    <row r="105" spans="1:133">
      <c r="A105" s="87">
        <v>101</v>
      </c>
      <c r="B105" s="4" t="s">
        <v>53</v>
      </c>
      <c r="C105" s="118">
        <v>0</v>
      </c>
      <c r="D105" s="118">
        <v>0</v>
      </c>
      <c r="E105" s="118">
        <v>0</v>
      </c>
      <c r="F105" s="118">
        <v>0</v>
      </c>
      <c r="G105" s="118">
        <v>0</v>
      </c>
      <c r="H105" s="118">
        <v>0</v>
      </c>
      <c r="I105" s="118">
        <v>0</v>
      </c>
      <c r="J105" s="118">
        <v>0</v>
      </c>
      <c r="K105" s="118">
        <v>0</v>
      </c>
      <c r="L105" s="118">
        <v>0</v>
      </c>
      <c r="M105" s="118">
        <v>0</v>
      </c>
      <c r="N105" s="118">
        <v>0</v>
      </c>
      <c r="O105" s="118">
        <v>0</v>
      </c>
      <c r="P105" s="118">
        <v>0</v>
      </c>
      <c r="Q105" s="118">
        <v>0</v>
      </c>
      <c r="R105" s="118">
        <v>0</v>
      </c>
      <c r="S105" s="118">
        <v>0</v>
      </c>
      <c r="T105" s="118">
        <v>0</v>
      </c>
      <c r="U105" s="118">
        <v>0</v>
      </c>
      <c r="V105" s="118">
        <v>0</v>
      </c>
      <c r="W105" s="118">
        <v>0</v>
      </c>
      <c r="X105" s="118">
        <v>0</v>
      </c>
      <c r="Y105" s="118">
        <v>0</v>
      </c>
      <c r="Z105" s="118">
        <v>0</v>
      </c>
      <c r="AA105" s="118">
        <v>0</v>
      </c>
      <c r="AB105" s="118">
        <v>0</v>
      </c>
      <c r="AC105" s="118">
        <v>0</v>
      </c>
      <c r="AD105" s="118">
        <v>0</v>
      </c>
      <c r="AE105" s="118">
        <v>0</v>
      </c>
      <c r="AF105" s="118">
        <v>0</v>
      </c>
      <c r="AG105" s="118">
        <v>0</v>
      </c>
      <c r="AH105" s="118">
        <v>0</v>
      </c>
      <c r="AI105" s="118">
        <v>0</v>
      </c>
      <c r="AJ105" s="118">
        <v>0</v>
      </c>
      <c r="AK105" s="118">
        <v>0</v>
      </c>
      <c r="AL105" s="118">
        <v>0</v>
      </c>
      <c r="AM105" s="118">
        <v>0</v>
      </c>
      <c r="AN105" s="118">
        <v>0</v>
      </c>
      <c r="AO105" s="118">
        <v>0</v>
      </c>
      <c r="AP105" s="118">
        <v>0</v>
      </c>
      <c r="AQ105" s="118">
        <v>0</v>
      </c>
      <c r="AR105" s="118">
        <v>0</v>
      </c>
      <c r="AS105" s="118">
        <v>0</v>
      </c>
      <c r="AT105" s="118">
        <v>0</v>
      </c>
      <c r="AU105" s="118">
        <v>0</v>
      </c>
      <c r="AV105" s="118">
        <v>0</v>
      </c>
      <c r="AW105" s="118">
        <v>0</v>
      </c>
      <c r="AX105" s="118">
        <v>0</v>
      </c>
      <c r="AY105" s="118">
        <v>0</v>
      </c>
      <c r="AZ105" s="118">
        <v>0</v>
      </c>
      <c r="BA105" s="118">
        <v>0</v>
      </c>
      <c r="BB105" s="118">
        <v>0</v>
      </c>
      <c r="BC105" s="118">
        <v>0</v>
      </c>
      <c r="BD105" s="118">
        <v>0</v>
      </c>
      <c r="BE105" s="118">
        <v>0</v>
      </c>
      <c r="BF105" s="118">
        <v>0</v>
      </c>
      <c r="BG105" s="118">
        <v>0</v>
      </c>
      <c r="BH105" s="118">
        <v>0</v>
      </c>
      <c r="BI105" s="118">
        <v>0</v>
      </c>
      <c r="BJ105" s="118">
        <v>0</v>
      </c>
      <c r="BK105" s="118">
        <v>0</v>
      </c>
      <c r="BL105" s="118">
        <v>0</v>
      </c>
      <c r="BM105" s="118">
        <v>0</v>
      </c>
      <c r="BN105" s="118">
        <v>0</v>
      </c>
      <c r="BO105" s="118">
        <v>0</v>
      </c>
      <c r="BP105" s="118">
        <v>0</v>
      </c>
      <c r="BQ105" s="118">
        <v>0</v>
      </c>
      <c r="BR105" s="118">
        <v>0</v>
      </c>
      <c r="BS105" s="118">
        <v>0</v>
      </c>
      <c r="BT105" s="118">
        <v>0</v>
      </c>
      <c r="BU105" s="118">
        <v>0</v>
      </c>
      <c r="BV105" s="118">
        <v>0</v>
      </c>
      <c r="BW105" s="118">
        <v>0</v>
      </c>
      <c r="BX105" s="118">
        <v>0</v>
      </c>
      <c r="BY105" s="118">
        <v>0</v>
      </c>
      <c r="BZ105" s="118">
        <v>0</v>
      </c>
      <c r="CA105" s="118">
        <v>0</v>
      </c>
      <c r="CB105" s="118">
        <v>0</v>
      </c>
      <c r="CC105" s="118">
        <v>0</v>
      </c>
      <c r="CD105" s="118">
        <v>0</v>
      </c>
      <c r="CE105" s="118">
        <v>0</v>
      </c>
      <c r="CF105" s="118">
        <v>0</v>
      </c>
      <c r="CG105" s="118">
        <v>0</v>
      </c>
      <c r="CH105" s="118">
        <v>0</v>
      </c>
      <c r="CI105" s="118">
        <v>0</v>
      </c>
      <c r="CJ105" s="118">
        <v>0</v>
      </c>
      <c r="CK105" s="118">
        <v>0</v>
      </c>
      <c r="CL105" s="118">
        <v>0</v>
      </c>
      <c r="CM105" s="118">
        <v>10393</v>
      </c>
      <c r="CN105" s="118">
        <v>0</v>
      </c>
      <c r="CO105" s="118">
        <v>15998</v>
      </c>
      <c r="CP105" s="118">
        <v>0</v>
      </c>
      <c r="CQ105" s="118">
        <v>5387</v>
      </c>
      <c r="CR105" s="118">
        <v>13582</v>
      </c>
      <c r="CS105" s="118">
        <v>0</v>
      </c>
      <c r="CT105" s="118">
        <v>0</v>
      </c>
      <c r="CU105" s="118">
        <v>0</v>
      </c>
      <c r="CV105" s="118">
        <v>0</v>
      </c>
      <c r="CW105" s="118">
        <v>0</v>
      </c>
      <c r="CX105" s="118">
        <v>260</v>
      </c>
      <c r="CY105" s="118">
        <v>3332</v>
      </c>
      <c r="CZ105" s="118">
        <v>0</v>
      </c>
      <c r="DA105" s="118">
        <v>0</v>
      </c>
      <c r="DB105" s="118">
        <v>0</v>
      </c>
      <c r="DC105" s="118">
        <v>0</v>
      </c>
      <c r="DD105" s="118">
        <v>0</v>
      </c>
      <c r="DE105" s="118">
        <v>0</v>
      </c>
      <c r="DF105" s="91">
        <v>48952</v>
      </c>
      <c r="DG105" s="119">
        <v>110244</v>
      </c>
      <c r="DH105" s="90">
        <v>585203</v>
      </c>
      <c r="DI105" s="90">
        <v>0</v>
      </c>
      <c r="DJ105" s="90">
        <v>0</v>
      </c>
      <c r="DK105" s="90">
        <v>0</v>
      </c>
      <c r="DL105" s="90">
        <v>0</v>
      </c>
      <c r="DM105" s="90">
        <v>0</v>
      </c>
      <c r="DN105" s="91">
        <v>695447</v>
      </c>
      <c r="DO105" s="91">
        <v>744399</v>
      </c>
      <c r="DP105" s="91">
        <v>3204</v>
      </c>
      <c r="DQ105" s="91">
        <v>3204</v>
      </c>
      <c r="DR105" s="91">
        <v>328504</v>
      </c>
      <c r="DS105" s="91">
        <v>331708</v>
      </c>
      <c r="DT105" s="91">
        <v>1027155</v>
      </c>
      <c r="DU105" s="91">
        <v>1076107</v>
      </c>
      <c r="DV105" s="90">
        <v>-5634</v>
      </c>
      <c r="DW105" s="90">
        <v>0</v>
      </c>
      <c r="DX105" s="90">
        <v>0</v>
      </c>
      <c r="DY105" s="91">
        <v>-5634</v>
      </c>
      <c r="DZ105" s="91">
        <v>-407093</v>
      </c>
      <c r="EA105" s="91">
        <v>-412727</v>
      </c>
      <c r="EB105" s="91">
        <v>614428</v>
      </c>
      <c r="EC105" s="120">
        <v>663380</v>
      </c>
    </row>
    <row r="106" spans="1:133">
      <c r="A106" s="87">
        <v>102</v>
      </c>
      <c r="B106" s="4" t="s">
        <v>54</v>
      </c>
      <c r="C106" s="118">
        <v>0</v>
      </c>
      <c r="D106" s="118">
        <v>0</v>
      </c>
      <c r="E106" s="118">
        <v>0</v>
      </c>
      <c r="F106" s="118">
        <v>0</v>
      </c>
      <c r="G106" s="118">
        <v>2</v>
      </c>
      <c r="H106" s="118">
        <v>0</v>
      </c>
      <c r="I106" s="118">
        <v>0</v>
      </c>
      <c r="J106" s="118">
        <v>172</v>
      </c>
      <c r="K106" s="118">
        <v>71</v>
      </c>
      <c r="L106" s="118">
        <v>1</v>
      </c>
      <c r="M106" s="118">
        <v>0</v>
      </c>
      <c r="N106" s="118">
        <v>3</v>
      </c>
      <c r="O106" s="118">
        <v>5</v>
      </c>
      <c r="P106" s="118">
        <v>3</v>
      </c>
      <c r="Q106" s="118">
        <v>0</v>
      </c>
      <c r="R106" s="118">
        <v>10</v>
      </c>
      <c r="S106" s="118">
        <v>6</v>
      </c>
      <c r="T106" s="118">
        <v>4</v>
      </c>
      <c r="U106" s="118">
        <v>0</v>
      </c>
      <c r="V106" s="118">
        <v>34</v>
      </c>
      <c r="W106" s="118">
        <v>0</v>
      </c>
      <c r="X106" s="118">
        <v>4</v>
      </c>
      <c r="Y106" s="118">
        <v>2</v>
      </c>
      <c r="Z106" s="118">
        <v>3</v>
      </c>
      <c r="AA106" s="118">
        <v>45</v>
      </c>
      <c r="AB106" s="118">
        <v>5</v>
      </c>
      <c r="AC106" s="118">
        <v>0</v>
      </c>
      <c r="AD106" s="118">
        <v>2</v>
      </c>
      <c r="AE106" s="118">
        <v>21</v>
      </c>
      <c r="AF106" s="118">
        <v>6</v>
      </c>
      <c r="AG106" s="118">
        <v>1</v>
      </c>
      <c r="AH106" s="118">
        <v>0</v>
      </c>
      <c r="AI106" s="118">
        <v>0</v>
      </c>
      <c r="AJ106" s="118">
        <v>0</v>
      </c>
      <c r="AK106" s="118">
        <v>3</v>
      </c>
      <c r="AL106" s="118">
        <v>16</v>
      </c>
      <c r="AM106" s="118">
        <v>28</v>
      </c>
      <c r="AN106" s="118">
        <v>3</v>
      </c>
      <c r="AO106" s="118">
        <v>4</v>
      </c>
      <c r="AP106" s="118">
        <v>2</v>
      </c>
      <c r="AQ106" s="118">
        <v>0</v>
      </c>
      <c r="AR106" s="118">
        <v>6</v>
      </c>
      <c r="AS106" s="118">
        <v>20</v>
      </c>
      <c r="AT106" s="118">
        <v>49</v>
      </c>
      <c r="AU106" s="118">
        <v>19</v>
      </c>
      <c r="AV106" s="118">
        <v>2</v>
      </c>
      <c r="AW106" s="118">
        <v>4</v>
      </c>
      <c r="AX106" s="118">
        <v>11</v>
      </c>
      <c r="AY106" s="118">
        <v>9</v>
      </c>
      <c r="AZ106" s="118">
        <v>3</v>
      </c>
      <c r="BA106" s="118">
        <v>3</v>
      </c>
      <c r="BB106" s="118">
        <v>5</v>
      </c>
      <c r="BC106" s="118">
        <v>10</v>
      </c>
      <c r="BD106" s="118">
        <v>16</v>
      </c>
      <c r="BE106" s="118">
        <v>0</v>
      </c>
      <c r="BF106" s="118">
        <v>2</v>
      </c>
      <c r="BG106" s="118">
        <v>17</v>
      </c>
      <c r="BH106" s="118">
        <v>34</v>
      </c>
      <c r="BI106" s="118">
        <v>59</v>
      </c>
      <c r="BJ106" s="118">
        <v>16</v>
      </c>
      <c r="BK106" s="118">
        <v>0</v>
      </c>
      <c r="BL106" s="118">
        <v>13</v>
      </c>
      <c r="BM106" s="118">
        <v>8</v>
      </c>
      <c r="BN106" s="118">
        <v>32</v>
      </c>
      <c r="BO106" s="118">
        <v>7</v>
      </c>
      <c r="BP106" s="118">
        <v>69</v>
      </c>
      <c r="BQ106" s="118">
        <v>4</v>
      </c>
      <c r="BR106" s="118">
        <v>8</v>
      </c>
      <c r="BS106" s="118">
        <v>15</v>
      </c>
      <c r="BT106" s="118">
        <v>206</v>
      </c>
      <c r="BU106" s="118">
        <v>82</v>
      </c>
      <c r="BV106" s="118">
        <v>48</v>
      </c>
      <c r="BW106" s="118">
        <v>18</v>
      </c>
      <c r="BX106" s="118">
        <v>0</v>
      </c>
      <c r="BY106" s="118">
        <v>446</v>
      </c>
      <c r="BZ106" s="118">
        <v>62</v>
      </c>
      <c r="CA106" s="118">
        <v>22</v>
      </c>
      <c r="CB106" s="118">
        <v>10</v>
      </c>
      <c r="CC106" s="118">
        <v>2</v>
      </c>
      <c r="CD106" s="118">
        <v>7</v>
      </c>
      <c r="CE106" s="118">
        <v>19</v>
      </c>
      <c r="CF106" s="118">
        <v>21</v>
      </c>
      <c r="CG106" s="118">
        <v>277</v>
      </c>
      <c r="CH106" s="118">
        <v>110</v>
      </c>
      <c r="CI106" s="118">
        <v>14</v>
      </c>
      <c r="CJ106" s="118">
        <v>30</v>
      </c>
      <c r="CK106" s="118">
        <v>63</v>
      </c>
      <c r="CL106" s="118">
        <v>171</v>
      </c>
      <c r="CM106" s="118">
        <v>263</v>
      </c>
      <c r="CN106" s="118">
        <v>56</v>
      </c>
      <c r="CO106" s="118">
        <v>22879</v>
      </c>
      <c r="CP106" s="118">
        <v>625</v>
      </c>
      <c r="CQ106" s="118">
        <v>5302</v>
      </c>
      <c r="CR106" s="118">
        <v>5046</v>
      </c>
      <c r="CS106" s="118">
        <v>13</v>
      </c>
      <c r="CT106" s="118">
        <v>30</v>
      </c>
      <c r="CU106" s="118">
        <v>26</v>
      </c>
      <c r="CV106" s="118">
        <v>7</v>
      </c>
      <c r="CW106" s="118">
        <v>1346</v>
      </c>
      <c r="CX106" s="118">
        <v>1296</v>
      </c>
      <c r="CY106" s="118">
        <v>1301</v>
      </c>
      <c r="CZ106" s="118">
        <v>3033</v>
      </c>
      <c r="DA106" s="118">
        <v>49</v>
      </c>
      <c r="DB106" s="118">
        <v>9</v>
      </c>
      <c r="DC106" s="118">
        <v>660</v>
      </c>
      <c r="DD106" s="118">
        <v>0</v>
      </c>
      <c r="DE106" s="118">
        <v>305</v>
      </c>
      <c r="DF106" s="91">
        <v>44751</v>
      </c>
      <c r="DG106" s="119">
        <v>874</v>
      </c>
      <c r="DH106" s="90">
        <v>122237</v>
      </c>
      <c r="DI106" s="90">
        <v>0</v>
      </c>
      <c r="DJ106" s="90">
        <v>0</v>
      </c>
      <c r="DK106" s="90">
        <v>0</v>
      </c>
      <c r="DL106" s="90">
        <v>0</v>
      </c>
      <c r="DM106" s="90">
        <v>0</v>
      </c>
      <c r="DN106" s="91">
        <v>123111</v>
      </c>
      <c r="DO106" s="91">
        <v>167862</v>
      </c>
      <c r="DP106" s="91">
        <v>15</v>
      </c>
      <c r="DQ106" s="91">
        <v>15</v>
      </c>
      <c r="DR106" s="91">
        <v>37976</v>
      </c>
      <c r="DS106" s="91">
        <v>37991</v>
      </c>
      <c r="DT106" s="91">
        <v>161102</v>
      </c>
      <c r="DU106" s="91">
        <v>205853</v>
      </c>
      <c r="DV106" s="90">
        <v>-57</v>
      </c>
      <c r="DW106" s="90">
        <v>0</v>
      </c>
      <c r="DX106" s="90">
        <v>0</v>
      </c>
      <c r="DY106" s="91">
        <v>-57</v>
      </c>
      <c r="DZ106" s="91">
        <v>-28701</v>
      </c>
      <c r="EA106" s="91">
        <v>-28758</v>
      </c>
      <c r="EB106" s="91">
        <v>132344</v>
      </c>
      <c r="EC106" s="120">
        <v>177095</v>
      </c>
    </row>
    <row r="107" spans="1:133">
      <c r="A107" s="87">
        <v>103</v>
      </c>
      <c r="B107" s="4" t="s">
        <v>55</v>
      </c>
      <c r="C107" s="118">
        <v>0</v>
      </c>
      <c r="D107" s="118">
        <v>0</v>
      </c>
      <c r="E107" s="118">
        <v>0</v>
      </c>
      <c r="F107" s="118">
        <v>0</v>
      </c>
      <c r="G107" s="118">
        <v>0</v>
      </c>
      <c r="H107" s="118">
        <v>0</v>
      </c>
      <c r="I107" s="118">
        <v>0</v>
      </c>
      <c r="J107" s="118">
        <v>0</v>
      </c>
      <c r="K107" s="118">
        <v>0</v>
      </c>
      <c r="L107" s="118">
        <v>0</v>
      </c>
      <c r="M107" s="118">
        <v>0</v>
      </c>
      <c r="N107" s="118">
        <v>0</v>
      </c>
      <c r="O107" s="118">
        <v>0</v>
      </c>
      <c r="P107" s="118">
        <v>0</v>
      </c>
      <c r="Q107" s="118">
        <v>0</v>
      </c>
      <c r="R107" s="118">
        <v>0</v>
      </c>
      <c r="S107" s="118">
        <v>0</v>
      </c>
      <c r="T107" s="118">
        <v>0</v>
      </c>
      <c r="U107" s="118">
        <v>0</v>
      </c>
      <c r="V107" s="118">
        <v>0</v>
      </c>
      <c r="W107" s="118">
        <v>0</v>
      </c>
      <c r="X107" s="118">
        <v>0</v>
      </c>
      <c r="Y107" s="118">
        <v>0</v>
      </c>
      <c r="Z107" s="118">
        <v>0</v>
      </c>
      <c r="AA107" s="118">
        <v>0</v>
      </c>
      <c r="AB107" s="118">
        <v>0</v>
      </c>
      <c r="AC107" s="118">
        <v>0</v>
      </c>
      <c r="AD107" s="118">
        <v>0</v>
      </c>
      <c r="AE107" s="118">
        <v>0</v>
      </c>
      <c r="AF107" s="118">
        <v>0</v>
      </c>
      <c r="AG107" s="118">
        <v>0</v>
      </c>
      <c r="AH107" s="118">
        <v>0</v>
      </c>
      <c r="AI107" s="118">
        <v>0</v>
      </c>
      <c r="AJ107" s="118">
        <v>0</v>
      </c>
      <c r="AK107" s="118">
        <v>0</v>
      </c>
      <c r="AL107" s="118">
        <v>0</v>
      </c>
      <c r="AM107" s="118">
        <v>0</v>
      </c>
      <c r="AN107" s="118">
        <v>0</v>
      </c>
      <c r="AO107" s="118">
        <v>0</v>
      </c>
      <c r="AP107" s="118">
        <v>0</v>
      </c>
      <c r="AQ107" s="118">
        <v>0</v>
      </c>
      <c r="AR107" s="118">
        <v>0</v>
      </c>
      <c r="AS107" s="118">
        <v>0</v>
      </c>
      <c r="AT107" s="118">
        <v>0</v>
      </c>
      <c r="AU107" s="118">
        <v>0</v>
      </c>
      <c r="AV107" s="118">
        <v>0</v>
      </c>
      <c r="AW107" s="118">
        <v>0</v>
      </c>
      <c r="AX107" s="118">
        <v>0</v>
      </c>
      <c r="AY107" s="118">
        <v>0</v>
      </c>
      <c r="AZ107" s="118">
        <v>0</v>
      </c>
      <c r="BA107" s="118">
        <v>0</v>
      </c>
      <c r="BB107" s="118">
        <v>0</v>
      </c>
      <c r="BC107" s="118">
        <v>0</v>
      </c>
      <c r="BD107" s="118">
        <v>0</v>
      </c>
      <c r="BE107" s="118">
        <v>0</v>
      </c>
      <c r="BF107" s="118">
        <v>0</v>
      </c>
      <c r="BG107" s="118">
        <v>0</v>
      </c>
      <c r="BH107" s="118">
        <v>0</v>
      </c>
      <c r="BI107" s="118">
        <v>0</v>
      </c>
      <c r="BJ107" s="118">
        <v>3</v>
      </c>
      <c r="BK107" s="118">
        <v>0</v>
      </c>
      <c r="BL107" s="118">
        <v>0</v>
      </c>
      <c r="BM107" s="118">
        <v>0</v>
      </c>
      <c r="BN107" s="118">
        <v>0</v>
      </c>
      <c r="BO107" s="118">
        <v>0</v>
      </c>
      <c r="BP107" s="118">
        <v>0</v>
      </c>
      <c r="BQ107" s="118">
        <v>0</v>
      </c>
      <c r="BR107" s="118">
        <v>0</v>
      </c>
      <c r="BS107" s="118">
        <v>0</v>
      </c>
      <c r="BT107" s="118">
        <v>60</v>
      </c>
      <c r="BU107" s="118">
        <v>0</v>
      </c>
      <c r="BV107" s="118">
        <v>0</v>
      </c>
      <c r="BW107" s="118">
        <v>0</v>
      </c>
      <c r="BX107" s="118">
        <v>0</v>
      </c>
      <c r="BY107" s="118">
        <v>0</v>
      </c>
      <c r="BZ107" s="118">
        <v>0</v>
      </c>
      <c r="CA107" s="118">
        <v>0</v>
      </c>
      <c r="CB107" s="118">
        <v>0</v>
      </c>
      <c r="CC107" s="118">
        <v>0</v>
      </c>
      <c r="CD107" s="118">
        <v>0</v>
      </c>
      <c r="CE107" s="118">
        <v>0</v>
      </c>
      <c r="CF107" s="118">
        <v>0</v>
      </c>
      <c r="CG107" s="118">
        <v>14</v>
      </c>
      <c r="CH107" s="118">
        <v>2753</v>
      </c>
      <c r="CI107" s="118">
        <v>0</v>
      </c>
      <c r="CJ107" s="118">
        <v>17</v>
      </c>
      <c r="CK107" s="118">
        <v>2021</v>
      </c>
      <c r="CL107" s="118">
        <v>0</v>
      </c>
      <c r="CM107" s="118">
        <v>125</v>
      </c>
      <c r="CN107" s="118">
        <v>3</v>
      </c>
      <c r="CO107" s="118">
        <v>0</v>
      </c>
      <c r="CP107" s="118">
        <v>0</v>
      </c>
      <c r="CQ107" s="118">
        <v>0</v>
      </c>
      <c r="CR107" s="118">
        <v>0</v>
      </c>
      <c r="CS107" s="118">
        <v>0</v>
      </c>
      <c r="CT107" s="118">
        <v>0</v>
      </c>
      <c r="CU107" s="118">
        <v>611</v>
      </c>
      <c r="CV107" s="118">
        <v>0</v>
      </c>
      <c r="CW107" s="118">
        <v>0</v>
      </c>
      <c r="CX107" s="118">
        <v>197</v>
      </c>
      <c r="CY107" s="118">
        <v>102</v>
      </c>
      <c r="CZ107" s="118">
        <v>0</v>
      </c>
      <c r="DA107" s="118">
        <v>8153</v>
      </c>
      <c r="DB107" s="118">
        <v>0</v>
      </c>
      <c r="DC107" s="118">
        <v>272</v>
      </c>
      <c r="DD107" s="118">
        <v>0</v>
      </c>
      <c r="DE107" s="118">
        <v>65</v>
      </c>
      <c r="DF107" s="91">
        <v>14396</v>
      </c>
      <c r="DG107" s="119">
        <v>17716</v>
      </c>
      <c r="DH107" s="90">
        <v>286991</v>
      </c>
      <c r="DI107" s="90">
        <v>0</v>
      </c>
      <c r="DJ107" s="90">
        <v>0</v>
      </c>
      <c r="DK107" s="90">
        <v>0</v>
      </c>
      <c r="DL107" s="90">
        <v>5872</v>
      </c>
      <c r="DM107" s="90">
        <v>0</v>
      </c>
      <c r="DN107" s="91">
        <v>310579</v>
      </c>
      <c r="DO107" s="91">
        <v>324975</v>
      </c>
      <c r="DP107" s="91">
        <v>2734</v>
      </c>
      <c r="DQ107" s="91">
        <v>2734</v>
      </c>
      <c r="DR107" s="91">
        <v>116289</v>
      </c>
      <c r="DS107" s="91">
        <v>119023</v>
      </c>
      <c r="DT107" s="91">
        <v>429602</v>
      </c>
      <c r="DU107" s="91">
        <v>443998</v>
      </c>
      <c r="DV107" s="90">
        <v>-4885</v>
      </c>
      <c r="DW107" s="90">
        <v>0</v>
      </c>
      <c r="DX107" s="90">
        <v>0</v>
      </c>
      <c r="DY107" s="91">
        <v>-4885</v>
      </c>
      <c r="DZ107" s="91">
        <v>-176461</v>
      </c>
      <c r="EA107" s="91">
        <v>-181346</v>
      </c>
      <c r="EB107" s="91">
        <v>248256</v>
      </c>
      <c r="EC107" s="120">
        <v>262652</v>
      </c>
    </row>
    <row r="108" spans="1:133">
      <c r="A108" s="87">
        <v>104</v>
      </c>
      <c r="B108" s="4" t="s">
        <v>56</v>
      </c>
      <c r="C108" s="118">
        <v>0</v>
      </c>
      <c r="D108" s="118">
        <v>277</v>
      </c>
      <c r="E108" s="118">
        <v>0</v>
      </c>
      <c r="F108" s="118">
        <v>0</v>
      </c>
      <c r="G108" s="118">
        <v>0</v>
      </c>
      <c r="H108" s="118">
        <v>0</v>
      </c>
      <c r="I108" s="118">
        <v>0</v>
      </c>
      <c r="J108" s="118">
        <v>0</v>
      </c>
      <c r="K108" s="118">
        <v>0</v>
      </c>
      <c r="L108" s="118">
        <v>0</v>
      </c>
      <c r="M108" s="118">
        <v>0</v>
      </c>
      <c r="N108" s="118">
        <v>0</v>
      </c>
      <c r="O108" s="118">
        <v>0</v>
      </c>
      <c r="P108" s="118">
        <v>0</v>
      </c>
      <c r="Q108" s="118">
        <v>0</v>
      </c>
      <c r="R108" s="118">
        <v>0</v>
      </c>
      <c r="S108" s="118">
        <v>0</v>
      </c>
      <c r="T108" s="118">
        <v>0</v>
      </c>
      <c r="U108" s="118">
        <v>0</v>
      </c>
      <c r="V108" s="118">
        <v>0</v>
      </c>
      <c r="W108" s="118">
        <v>0</v>
      </c>
      <c r="X108" s="118">
        <v>0</v>
      </c>
      <c r="Y108" s="118">
        <v>0</v>
      </c>
      <c r="Z108" s="118">
        <v>0</v>
      </c>
      <c r="AA108" s="118">
        <v>0</v>
      </c>
      <c r="AB108" s="118">
        <v>0</v>
      </c>
      <c r="AC108" s="118">
        <v>0</v>
      </c>
      <c r="AD108" s="118">
        <v>0</v>
      </c>
      <c r="AE108" s="118">
        <v>0</v>
      </c>
      <c r="AF108" s="118">
        <v>0</v>
      </c>
      <c r="AG108" s="118">
        <v>0</v>
      </c>
      <c r="AH108" s="118">
        <v>0</v>
      </c>
      <c r="AI108" s="118">
        <v>0</v>
      </c>
      <c r="AJ108" s="118">
        <v>0</v>
      </c>
      <c r="AK108" s="118">
        <v>0</v>
      </c>
      <c r="AL108" s="118">
        <v>0</v>
      </c>
      <c r="AM108" s="118">
        <v>0</v>
      </c>
      <c r="AN108" s="118">
        <v>0</v>
      </c>
      <c r="AO108" s="118">
        <v>0</v>
      </c>
      <c r="AP108" s="118">
        <v>0</v>
      </c>
      <c r="AQ108" s="118">
        <v>0</v>
      </c>
      <c r="AR108" s="118">
        <v>0</v>
      </c>
      <c r="AS108" s="118">
        <v>0</v>
      </c>
      <c r="AT108" s="118">
        <v>0</v>
      </c>
      <c r="AU108" s="118">
        <v>0</v>
      </c>
      <c r="AV108" s="118">
        <v>0</v>
      </c>
      <c r="AW108" s="118">
        <v>0</v>
      </c>
      <c r="AX108" s="118">
        <v>0</v>
      </c>
      <c r="AY108" s="118">
        <v>0</v>
      </c>
      <c r="AZ108" s="118">
        <v>0</v>
      </c>
      <c r="BA108" s="118">
        <v>0</v>
      </c>
      <c r="BB108" s="118">
        <v>0</v>
      </c>
      <c r="BC108" s="118">
        <v>0</v>
      </c>
      <c r="BD108" s="118">
        <v>0</v>
      </c>
      <c r="BE108" s="118">
        <v>0</v>
      </c>
      <c r="BF108" s="118">
        <v>0</v>
      </c>
      <c r="BG108" s="118">
        <v>0</v>
      </c>
      <c r="BH108" s="118">
        <v>0</v>
      </c>
      <c r="BI108" s="118">
        <v>0</v>
      </c>
      <c r="BJ108" s="118">
        <v>0</v>
      </c>
      <c r="BK108" s="118">
        <v>0</v>
      </c>
      <c r="BL108" s="118">
        <v>0</v>
      </c>
      <c r="BM108" s="118">
        <v>0</v>
      </c>
      <c r="BN108" s="118">
        <v>0</v>
      </c>
      <c r="BO108" s="118">
        <v>0</v>
      </c>
      <c r="BP108" s="118">
        <v>0</v>
      </c>
      <c r="BQ108" s="118">
        <v>0</v>
      </c>
      <c r="BR108" s="118">
        <v>0</v>
      </c>
      <c r="BS108" s="118">
        <v>0</v>
      </c>
      <c r="BT108" s="118">
        <v>0</v>
      </c>
      <c r="BU108" s="118">
        <v>0</v>
      </c>
      <c r="BV108" s="118">
        <v>0</v>
      </c>
      <c r="BW108" s="118">
        <v>0</v>
      </c>
      <c r="BX108" s="118">
        <v>0</v>
      </c>
      <c r="BY108" s="118">
        <v>0</v>
      </c>
      <c r="BZ108" s="118">
        <v>0</v>
      </c>
      <c r="CA108" s="118">
        <v>0</v>
      </c>
      <c r="CB108" s="118">
        <v>0</v>
      </c>
      <c r="CC108" s="118">
        <v>0</v>
      </c>
      <c r="CD108" s="118">
        <v>0</v>
      </c>
      <c r="CE108" s="118">
        <v>0</v>
      </c>
      <c r="CF108" s="118">
        <v>0</v>
      </c>
      <c r="CG108" s="118">
        <v>0</v>
      </c>
      <c r="CH108" s="118">
        <v>0</v>
      </c>
      <c r="CI108" s="118">
        <v>0</v>
      </c>
      <c r="CJ108" s="118">
        <v>0</v>
      </c>
      <c r="CK108" s="118">
        <v>0</v>
      </c>
      <c r="CL108" s="118">
        <v>0</v>
      </c>
      <c r="CM108" s="118">
        <v>308</v>
      </c>
      <c r="CN108" s="118">
        <v>0</v>
      </c>
      <c r="CO108" s="118">
        <v>0</v>
      </c>
      <c r="CP108" s="118">
        <v>0</v>
      </c>
      <c r="CQ108" s="118">
        <v>0</v>
      </c>
      <c r="CR108" s="118">
        <v>0</v>
      </c>
      <c r="CS108" s="118">
        <v>0</v>
      </c>
      <c r="CT108" s="118">
        <v>0</v>
      </c>
      <c r="CU108" s="118">
        <v>0</v>
      </c>
      <c r="CV108" s="118">
        <v>0</v>
      </c>
      <c r="CW108" s="118">
        <v>0</v>
      </c>
      <c r="CX108" s="118">
        <v>0</v>
      </c>
      <c r="CY108" s="118">
        <v>0</v>
      </c>
      <c r="CZ108" s="118">
        <v>0</v>
      </c>
      <c r="DA108" s="118">
        <v>252</v>
      </c>
      <c r="DB108" s="118">
        <v>53</v>
      </c>
      <c r="DC108" s="118">
        <v>0</v>
      </c>
      <c r="DD108" s="118">
        <v>0</v>
      </c>
      <c r="DE108" s="118">
        <v>0</v>
      </c>
      <c r="DF108" s="91">
        <v>890</v>
      </c>
      <c r="DG108" s="119">
        <v>0</v>
      </c>
      <c r="DH108" s="90">
        <v>21851</v>
      </c>
      <c r="DI108" s="90">
        <v>0</v>
      </c>
      <c r="DJ108" s="90">
        <v>0</v>
      </c>
      <c r="DK108" s="90">
        <v>0</v>
      </c>
      <c r="DL108" s="90">
        <v>0</v>
      </c>
      <c r="DM108" s="90">
        <v>0</v>
      </c>
      <c r="DN108" s="91">
        <v>21851</v>
      </c>
      <c r="DO108" s="91">
        <v>22741</v>
      </c>
      <c r="DP108" s="91">
        <v>0</v>
      </c>
      <c r="DQ108" s="91">
        <v>0</v>
      </c>
      <c r="DR108" s="91">
        <v>0</v>
      </c>
      <c r="DS108" s="91">
        <v>0</v>
      </c>
      <c r="DT108" s="91">
        <v>21851</v>
      </c>
      <c r="DU108" s="91">
        <v>22741</v>
      </c>
      <c r="DV108" s="90">
        <v>0</v>
      </c>
      <c r="DW108" s="90">
        <v>0</v>
      </c>
      <c r="DX108" s="90">
        <v>0</v>
      </c>
      <c r="DY108" s="91">
        <v>0</v>
      </c>
      <c r="DZ108" s="91">
        <v>0</v>
      </c>
      <c r="EA108" s="91">
        <v>0</v>
      </c>
      <c r="EB108" s="91">
        <v>21851</v>
      </c>
      <c r="EC108" s="120">
        <v>22741</v>
      </c>
    </row>
    <row r="109" spans="1:133">
      <c r="A109" s="87">
        <v>105</v>
      </c>
      <c r="B109" s="4" t="s">
        <v>57</v>
      </c>
      <c r="C109" s="118">
        <v>1</v>
      </c>
      <c r="D109" s="118">
        <v>0</v>
      </c>
      <c r="E109" s="118">
        <v>23</v>
      </c>
      <c r="F109" s="118">
        <v>1</v>
      </c>
      <c r="G109" s="118">
        <v>54</v>
      </c>
      <c r="H109" s="118">
        <v>0</v>
      </c>
      <c r="I109" s="118">
        <v>1</v>
      </c>
      <c r="J109" s="118">
        <v>372</v>
      </c>
      <c r="K109" s="118">
        <v>58</v>
      </c>
      <c r="L109" s="118">
        <v>2</v>
      </c>
      <c r="M109" s="118">
        <v>0</v>
      </c>
      <c r="N109" s="118">
        <v>1</v>
      </c>
      <c r="O109" s="118">
        <v>1</v>
      </c>
      <c r="P109" s="118">
        <v>1</v>
      </c>
      <c r="Q109" s="118">
        <v>3</v>
      </c>
      <c r="R109" s="118">
        <v>3</v>
      </c>
      <c r="S109" s="118">
        <v>4</v>
      </c>
      <c r="T109" s="118">
        <v>10</v>
      </c>
      <c r="U109" s="118">
        <v>4</v>
      </c>
      <c r="V109" s="118">
        <v>50</v>
      </c>
      <c r="W109" s="118">
        <v>0</v>
      </c>
      <c r="X109" s="118">
        <v>15</v>
      </c>
      <c r="Y109" s="118">
        <v>5</v>
      </c>
      <c r="Z109" s="118">
        <v>10</v>
      </c>
      <c r="AA109" s="118">
        <v>35</v>
      </c>
      <c r="AB109" s="118">
        <v>268</v>
      </c>
      <c r="AC109" s="118">
        <v>2</v>
      </c>
      <c r="AD109" s="118">
        <v>4</v>
      </c>
      <c r="AE109" s="118">
        <v>17</v>
      </c>
      <c r="AF109" s="118">
        <v>6</v>
      </c>
      <c r="AG109" s="118">
        <v>1</v>
      </c>
      <c r="AH109" s="118">
        <v>14</v>
      </c>
      <c r="AI109" s="118">
        <v>13</v>
      </c>
      <c r="AJ109" s="118">
        <v>11</v>
      </c>
      <c r="AK109" s="118">
        <v>20</v>
      </c>
      <c r="AL109" s="118">
        <v>28</v>
      </c>
      <c r="AM109" s="118">
        <v>45</v>
      </c>
      <c r="AN109" s="118">
        <v>22</v>
      </c>
      <c r="AO109" s="118">
        <v>7</v>
      </c>
      <c r="AP109" s="118">
        <v>4</v>
      </c>
      <c r="AQ109" s="118">
        <v>3</v>
      </c>
      <c r="AR109" s="118">
        <v>10</v>
      </c>
      <c r="AS109" s="118">
        <v>39</v>
      </c>
      <c r="AT109" s="118">
        <v>111</v>
      </c>
      <c r="AU109" s="118">
        <v>168</v>
      </c>
      <c r="AV109" s="118">
        <v>47</v>
      </c>
      <c r="AW109" s="118">
        <v>20</v>
      </c>
      <c r="AX109" s="118">
        <v>32</v>
      </c>
      <c r="AY109" s="118">
        <v>98</v>
      </c>
      <c r="AZ109" s="118">
        <v>12</v>
      </c>
      <c r="BA109" s="118">
        <v>6</v>
      </c>
      <c r="BB109" s="118">
        <v>29</v>
      </c>
      <c r="BC109" s="118">
        <v>62</v>
      </c>
      <c r="BD109" s="118">
        <v>3</v>
      </c>
      <c r="BE109" s="118">
        <v>0</v>
      </c>
      <c r="BF109" s="118">
        <v>9</v>
      </c>
      <c r="BG109" s="118">
        <v>14</v>
      </c>
      <c r="BH109" s="118">
        <v>108</v>
      </c>
      <c r="BI109" s="118">
        <v>27</v>
      </c>
      <c r="BJ109" s="118">
        <v>46</v>
      </c>
      <c r="BK109" s="118">
        <v>5</v>
      </c>
      <c r="BL109" s="118">
        <v>295</v>
      </c>
      <c r="BM109" s="118">
        <v>50</v>
      </c>
      <c r="BN109" s="118">
        <v>173</v>
      </c>
      <c r="BO109" s="118">
        <v>118</v>
      </c>
      <c r="BP109" s="118">
        <v>36</v>
      </c>
      <c r="BQ109" s="118">
        <v>25</v>
      </c>
      <c r="BR109" s="118">
        <v>72</v>
      </c>
      <c r="BS109" s="118">
        <v>0</v>
      </c>
      <c r="BT109" s="118">
        <v>1652</v>
      </c>
      <c r="BU109" s="118">
        <v>239</v>
      </c>
      <c r="BV109" s="118">
        <v>1250</v>
      </c>
      <c r="BW109" s="118">
        <v>475</v>
      </c>
      <c r="BX109" s="118">
        <v>939</v>
      </c>
      <c r="BY109" s="118">
        <v>47</v>
      </c>
      <c r="BZ109" s="118">
        <v>325</v>
      </c>
      <c r="CA109" s="118">
        <v>65</v>
      </c>
      <c r="CB109" s="118">
        <v>5</v>
      </c>
      <c r="CC109" s="118">
        <v>6</v>
      </c>
      <c r="CD109" s="118">
        <v>43</v>
      </c>
      <c r="CE109" s="118">
        <v>214</v>
      </c>
      <c r="CF109" s="118">
        <v>21</v>
      </c>
      <c r="CG109" s="118">
        <v>212</v>
      </c>
      <c r="CH109" s="118">
        <v>85</v>
      </c>
      <c r="CI109" s="118">
        <v>287</v>
      </c>
      <c r="CJ109" s="118">
        <v>5</v>
      </c>
      <c r="CK109" s="118">
        <v>224</v>
      </c>
      <c r="CL109" s="118">
        <v>453</v>
      </c>
      <c r="CM109" s="118">
        <v>4261</v>
      </c>
      <c r="CN109" s="118">
        <v>2079</v>
      </c>
      <c r="CO109" s="118">
        <v>540</v>
      </c>
      <c r="CP109" s="118">
        <v>15</v>
      </c>
      <c r="CQ109" s="118">
        <v>87</v>
      </c>
      <c r="CR109" s="118">
        <v>126</v>
      </c>
      <c r="CS109" s="118">
        <v>439</v>
      </c>
      <c r="CT109" s="118">
        <v>205</v>
      </c>
      <c r="CU109" s="118">
        <v>64</v>
      </c>
      <c r="CV109" s="118">
        <v>186</v>
      </c>
      <c r="CW109" s="118">
        <v>1154</v>
      </c>
      <c r="CX109" s="118">
        <v>206</v>
      </c>
      <c r="CY109" s="118">
        <v>309</v>
      </c>
      <c r="CZ109" s="118">
        <v>282</v>
      </c>
      <c r="DA109" s="118">
        <v>616</v>
      </c>
      <c r="DB109" s="118">
        <v>32</v>
      </c>
      <c r="DC109" s="118">
        <v>808</v>
      </c>
      <c r="DD109" s="118">
        <v>0</v>
      </c>
      <c r="DE109" s="118">
        <v>279</v>
      </c>
      <c r="DF109" s="91">
        <v>20969</v>
      </c>
      <c r="DG109" s="119">
        <v>8102</v>
      </c>
      <c r="DH109" s="90">
        <v>210423</v>
      </c>
      <c r="DI109" s="90">
        <v>0</v>
      </c>
      <c r="DJ109" s="90">
        <v>0</v>
      </c>
      <c r="DK109" s="90">
        <v>0</v>
      </c>
      <c r="DL109" s="90">
        <v>0</v>
      </c>
      <c r="DM109" s="90">
        <v>0</v>
      </c>
      <c r="DN109" s="91">
        <v>218525</v>
      </c>
      <c r="DO109" s="91">
        <v>239494</v>
      </c>
      <c r="DP109" s="91">
        <v>2231</v>
      </c>
      <c r="DQ109" s="91">
        <v>2231</v>
      </c>
      <c r="DR109" s="91">
        <v>77538</v>
      </c>
      <c r="DS109" s="91">
        <v>79769</v>
      </c>
      <c r="DT109" s="91">
        <v>298294</v>
      </c>
      <c r="DU109" s="91">
        <v>319263</v>
      </c>
      <c r="DV109" s="90">
        <v>-2213</v>
      </c>
      <c r="DW109" s="90">
        <v>0</v>
      </c>
      <c r="DX109" s="90">
        <v>-34</v>
      </c>
      <c r="DY109" s="91">
        <v>-2247</v>
      </c>
      <c r="DZ109" s="91">
        <v>-61124</v>
      </c>
      <c r="EA109" s="91">
        <v>-63371</v>
      </c>
      <c r="EB109" s="91">
        <v>234923</v>
      </c>
      <c r="EC109" s="120">
        <v>255892</v>
      </c>
    </row>
    <row r="110" spans="1:133">
      <c r="A110" s="87">
        <v>106</v>
      </c>
      <c r="B110" s="4" t="s">
        <v>58</v>
      </c>
      <c r="C110" s="118">
        <v>28</v>
      </c>
      <c r="D110" s="118">
        <v>23</v>
      </c>
      <c r="E110" s="118">
        <v>8</v>
      </c>
      <c r="F110" s="118">
        <v>41</v>
      </c>
      <c r="G110" s="118">
        <v>52</v>
      </c>
      <c r="H110" s="118">
        <v>0</v>
      </c>
      <c r="I110" s="118">
        <v>8</v>
      </c>
      <c r="J110" s="118">
        <v>1528</v>
      </c>
      <c r="K110" s="118">
        <v>177</v>
      </c>
      <c r="L110" s="118">
        <v>0</v>
      </c>
      <c r="M110" s="118">
        <v>0</v>
      </c>
      <c r="N110" s="118">
        <v>33</v>
      </c>
      <c r="O110" s="118">
        <v>57</v>
      </c>
      <c r="P110" s="118">
        <v>42</v>
      </c>
      <c r="Q110" s="118">
        <v>41</v>
      </c>
      <c r="R110" s="118">
        <v>67</v>
      </c>
      <c r="S110" s="118">
        <v>88</v>
      </c>
      <c r="T110" s="118">
        <v>79</v>
      </c>
      <c r="U110" s="118">
        <v>14</v>
      </c>
      <c r="V110" s="118">
        <v>161</v>
      </c>
      <c r="W110" s="118">
        <v>1</v>
      </c>
      <c r="X110" s="118">
        <v>50</v>
      </c>
      <c r="Y110" s="118">
        <v>53</v>
      </c>
      <c r="Z110" s="118">
        <v>30</v>
      </c>
      <c r="AA110" s="118">
        <v>403</v>
      </c>
      <c r="AB110" s="118">
        <v>452</v>
      </c>
      <c r="AC110" s="118">
        <v>1</v>
      </c>
      <c r="AD110" s="118">
        <v>9</v>
      </c>
      <c r="AE110" s="118">
        <v>53</v>
      </c>
      <c r="AF110" s="118">
        <v>35</v>
      </c>
      <c r="AG110" s="118">
        <v>49</v>
      </c>
      <c r="AH110" s="118">
        <v>123</v>
      </c>
      <c r="AI110" s="118">
        <v>83</v>
      </c>
      <c r="AJ110" s="118">
        <v>8</v>
      </c>
      <c r="AK110" s="118">
        <v>90</v>
      </c>
      <c r="AL110" s="118">
        <v>73</v>
      </c>
      <c r="AM110" s="118">
        <v>119</v>
      </c>
      <c r="AN110" s="118">
        <v>47</v>
      </c>
      <c r="AO110" s="118">
        <v>82</v>
      </c>
      <c r="AP110" s="118">
        <v>17</v>
      </c>
      <c r="AQ110" s="118">
        <v>39</v>
      </c>
      <c r="AR110" s="118">
        <v>163</v>
      </c>
      <c r="AS110" s="118">
        <v>184</v>
      </c>
      <c r="AT110" s="118">
        <v>776</v>
      </c>
      <c r="AU110" s="118">
        <v>870</v>
      </c>
      <c r="AV110" s="118">
        <v>283</v>
      </c>
      <c r="AW110" s="118">
        <v>225</v>
      </c>
      <c r="AX110" s="118">
        <v>207</v>
      </c>
      <c r="AY110" s="118">
        <v>843</v>
      </c>
      <c r="AZ110" s="118">
        <v>32</v>
      </c>
      <c r="BA110" s="118">
        <v>50</v>
      </c>
      <c r="BB110" s="118">
        <v>107</v>
      </c>
      <c r="BC110" s="118">
        <v>291</v>
      </c>
      <c r="BD110" s="118">
        <v>38</v>
      </c>
      <c r="BE110" s="118">
        <v>0</v>
      </c>
      <c r="BF110" s="118">
        <v>19</v>
      </c>
      <c r="BG110" s="118">
        <v>85</v>
      </c>
      <c r="BH110" s="118">
        <v>193</v>
      </c>
      <c r="BI110" s="118">
        <v>635</v>
      </c>
      <c r="BJ110" s="118">
        <v>297</v>
      </c>
      <c r="BK110" s="118">
        <v>15</v>
      </c>
      <c r="BL110" s="118">
        <v>636</v>
      </c>
      <c r="BM110" s="118">
        <v>16</v>
      </c>
      <c r="BN110" s="118">
        <v>881</v>
      </c>
      <c r="BO110" s="118">
        <v>86</v>
      </c>
      <c r="BP110" s="118">
        <v>33</v>
      </c>
      <c r="BQ110" s="118">
        <v>43</v>
      </c>
      <c r="BR110" s="118">
        <v>195</v>
      </c>
      <c r="BS110" s="118">
        <v>645</v>
      </c>
      <c r="BT110" s="118">
        <v>5914</v>
      </c>
      <c r="BU110" s="118">
        <v>4014</v>
      </c>
      <c r="BV110" s="118">
        <v>956</v>
      </c>
      <c r="BW110" s="118">
        <v>251</v>
      </c>
      <c r="BX110" s="118">
        <v>2</v>
      </c>
      <c r="BY110" s="118">
        <v>587</v>
      </c>
      <c r="BZ110" s="118">
        <v>1267</v>
      </c>
      <c r="CA110" s="118">
        <v>542</v>
      </c>
      <c r="CB110" s="118">
        <v>54</v>
      </c>
      <c r="CC110" s="118">
        <v>156</v>
      </c>
      <c r="CD110" s="118">
        <v>555</v>
      </c>
      <c r="CE110" s="118">
        <v>1246</v>
      </c>
      <c r="CF110" s="118">
        <v>207</v>
      </c>
      <c r="CG110" s="118">
        <v>1500</v>
      </c>
      <c r="CH110" s="118">
        <v>217</v>
      </c>
      <c r="CI110" s="118">
        <v>197</v>
      </c>
      <c r="CJ110" s="118">
        <v>103</v>
      </c>
      <c r="CK110" s="118">
        <v>141</v>
      </c>
      <c r="CL110" s="118">
        <v>3928</v>
      </c>
      <c r="CM110" s="118">
        <v>1973</v>
      </c>
      <c r="CN110" s="118">
        <v>4155</v>
      </c>
      <c r="CO110" s="118">
        <v>2612</v>
      </c>
      <c r="CP110" s="118">
        <v>340</v>
      </c>
      <c r="CQ110" s="118">
        <v>1954</v>
      </c>
      <c r="CR110" s="118">
        <v>2501</v>
      </c>
      <c r="CS110" s="118">
        <v>843</v>
      </c>
      <c r="CT110" s="118">
        <v>349</v>
      </c>
      <c r="CU110" s="118">
        <v>47</v>
      </c>
      <c r="CV110" s="118">
        <v>418</v>
      </c>
      <c r="CW110" s="118">
        <v>2594</v>
      </c>
      <c r="CX110" s="118">
        <v>279</v>
      </c>
      <c r="CY110" s="118">
        <v>421</v>
      </c>
      <c r="CZ110" s="118">
        <v>707</v>
      </c>
      <c r="DA110" s="118">
        <v>624</v>
      </c>
      <c r="DB110" s="118">
        <v>68</v>
      </c>
      <c r="DC110" s="118">
        <v>712</v>
      </c>
      <c r="DD110" s="118">
        <v>0</v>
      </c>
      <c r="DE110" s="118">
        <v>23</v>
      </c>
      <c r="DF110" s="91">
        <v>54569</v>
      </c>
      <c r="DG110" s="119">
        <v>0</v>
      </c>
      <c r="DH110" s="90">
        <v>0</v>
      </c>
      <c r="DI110" s="90">
        <v>0</v>
      </c>
      <c r="DJ110" s="90">
        <v>0</v>
      </c>
      <c r="DK110" s="90">
        <v>0</v>
      </c>
      <c r="DL110" s="90">
        <v>0</v>
      </c>
      <c r="DM110" s="90">
        <v>0</v>
      </c>
      <c r="DN110" s="91">
        <v>0</v>
      </c>
      <c r="DO110" s="91">
        <v>54569</v>
      </c>
      <c r="DP110" s="91">
        <v>0</v>
      </c>
      <c r="DQ110" s="91">
        <v>0</v>
      </c>
      <c r="DR110" s="91">
        <v>0</v>
      </c>
      <c r="DS110" s="91">
        <v>0</v>
      </c>
      <c r="DT110" s="91">
        <v>0</v>
      </c>
      <c r="DU110" s="91">
        <v>54569</v>
      </c>
      <c r="DV110" s="90">
        <v>0</v>
      </c>
      <c r="DW110" s="90">
        <v>0</v>
      </c>
      <c r="DX110" s="90">
        <v>0</v>
      </c>
      <c r="DY110" s="91">
        <v>0</v>
      </c>
      <c r="DZ110" s="91">
        <v>0</v>
      </c>
      <c r="EA110" s="91">
        <v>0</v>
      </c>
      <c r="EB110" s="91">
        <v>0</v>
      </c>
      <c r="EC110" s="120">
        <v>54569</v>
      </c>
    </row>
    <row r="111" spans="1:133">
      <c r="A111" s="87">
        <v>107</v>
      </c>
      <c r="B111" s="4" t="s">
        <v>59</v>
      </c>
      <c r="C111" s="118">
        <v>871</v>
      </c>
      <c r="D111" s="118">
        <v>6</v>
      </c>
      <c r="E111" s="118">
        <v>10</v>
      </c>
      <c r="F111" s="118">
        <v>8</v>
      </c>
      <c r="G111" s="118">
        <v>467</v>
      </c>
      <c r="H111" s="118">
        <v>0</v>
      </c>
      <c r="I111" s="118">
        <v>37</v>
      </c>
      <c r="J111" s="118">
        <v>5709</v>
      </c>
      <c r="K111" s="118">
        <v>2828</v>
      </c>
      <c r="L111" s="118">
        <v>120</v>
      </c>
      <c r="M111" s="118">
        <v>0</v>
      </c>
      <c r="N111" s="118">
        <v>78</v>
      </c>
      <c r="O111" s="118">
        <v>153</v>
      </c>
      <c r="P111" s="118">
        <v>412</v>
      </c>
      <c r="Q111" s="118">
        <v>80</v>
      </c>
      <c r="R111" s="118">
        <v>290</v>
      </c>
      <c r="S111" s="118">
        <v>336</v>
      </c>
      <c r="T111" s="118">
        <v>188</v>
      </c>
      <c r="U111" s="118">
        <v>4</v>
      </c>
      <c r="V111" s="118">
        <v>251</v>
      </c>
      <c r="W111" s="118">
        <v>0</v>
      </c>
      <c r="X111" s="118">
        <v>66</v>
      </c>
      <c r="Y111" s="118">
        <v>117</v>
      </c>
      <c r="Z111" s="118">
        <v>408</v>
      </c>
      <c r="AA111" s="118">
        <v>227</v>
      </c>
      <c r="AB111" s="118">
        <v>694</v>
      </c>
      <c r="AC111" s="118">
        <v>14</v>
      </c>
      <c r="AD111" s="118">
        <v>517</v>
      </c>
      <c r="AE111" s="118">
        <v>578</v>
      </c>
      <c r="AF111" s="118">
        <v>580</v>
      </c>
      <c r="AG111" s="118">
        <v>155</v>
      </c>
      <c r="AH111" s="118">
        <v>891</v>
      </c>
      <c r="AI111" s="118">
        <v>1051</v>
      </c>
      <c r="AJ111" s="118">
        <v>8</v>
      </c>
      <c r="AK111" s="118">
        <v>1223</v>
      </c>
      <c r="AL111" s="118">
        <v>3297</v>
      </c>
      <c r="AM111" s="118">
        <v>6856</v>
      </c>
      <c r="AN111" s="118">
        <v>2220</v>
      </c>
      <c r="AO111" s="118">
        <v>1199</v>
      </c>
      <c r="AP111" s="118">
        <v>352</v>
      </c>
      <c r="AQ111" s="118">
        <v>834</v>
      </c>
      <c r="AR111" s="118">
        <v>493</v>
      </c>
      <c r="AS111" s="118">
        <v>3479</v>
      </c>
      <c r="AT111" s="118">
        <v>9141</v>
      </c>
      <c r="AU111" s="118">
        <v>5699</v>
      </c>
      <c r="AV111" s="118">
        <v>730</v>
      </c>
      <c r="AW111" s="118">
        <v>268</v>
      </c>
      <c r="AX111" s="118">
        <v>62</v>
      </c>
      <c r="AY111" s="118">
        <v>3522</v>
      </c>
      <c r="AZ111" s="118">
        <v>25</v>
      </c>
      <c r="BA111" s="118">
        <v>59</v>
      </c>
      <c r="BB111" s="118">
        <v>773</v>
      </c>
      <c r="BC111" s="118">
        <v>742</v>
      </c>
      <c r="BD111" s="118">
        <v>162</v>
      </c>
      <c r="BE111" s="118">
        <v>0</v>
      </c>
      <c r="BF111" s="118">
        <v>189</v>
      </c>
      <c r="BG111" s="118">
        <v>83</v>
      </c>
      <c r="BH111" s="118">
        <v>1025</v>
      </c>
      <c r="BI111" s="118">
        <v>4268</v>
      </c>
      <c r="BJ111" s="118">
        <v>193</v>
      </c>
      <c r="BK111" s="118">
        <v>113</v>
      </c>
      <c r="BL111" s="118">
        <v>17000</v>
      </c>
      <c r="BM111" s="118">
        <v>6859</v>
      </c>
      <c r="BN111" s="118">
        <v>4988</v>
      </c>
      <c r="BO111" s="118">
        <v>3686</v>
      </c>
      <c r="BP111" s="118">
        <v>3528</v>
      </c>
      <c r="BQ111" s="118">
        <v>740</v>
      </c>
      <c r="BR111" s="118">
        <v>1421</v>
      </c>
      <c r="BS111" s="118">
        <v>1706</v>
      </c>
      <c r="BT111" s="118">
        <v>12488</v>
      </c>
      <c r="BU111" s="118">
        <v>11793</v>
      </c>
      <c r="BV111" s="118">
        <v>8518</v>
      </c>
      <c r="BW111" s="118">
        <v>3427</v>
      </c>
      <c r="BX111" s="118">
        <v>179</v>
      </c>
      <c r="BY111" s="118">
        <v>1174</v>
      </c>
      <c r="BZ111" s="118">
        <v>1295</v>
      </c>
      <c r="CA111" s="118">
        <v>3214</v>
      </c>
      <c r="CB111" s="118">
        <v>128</v>
      </c>
      <c r="CC111" s="118">
        <v>196</v>
      </c>
      <c r="CD111" s="118">
        <v>421</v>
      </c>
      <c r="CE111" s="118">
        <v>1362</v>
      </c>
      <c r="CF111" s="118">
        <v>63</v>
      </c>
      <c r="CG111" s="118">
        <v>3629</v>
      </c>
      <c r="CH111" s="118">
        <v>563</v>
      </c>
      <c r="CI111" s="118">
        <v>275</v>
      </c>
      <c r="CJ111" s="118">
        <v>639</v>
      </c>
      <c r="CK111" s="118">
        <v>205</v>
      </c>
      <c r="CL111" s="118">
        <v>463</v>
      </c>
      <c r="CM111" s="118">
        <v>9953</v>
      </c>
      <c r="CN111" s="118">
        <v>885</v>
      </c>
      <c r="CO111" s="118">
        <v>2869</v>
      </c>
      <c r="CP111" s="118">
        <v>1235</v>
      </c>
      <c r="CQ111" s="118">
        <v>2744</v>
      </c>
      <c r="CR111" s="118">
        <v>1613</v>
      </c>
      <c r="CS111" s="118">
        <v>2387</v>
      </c>
      <c r="CT111" s="118">
        <v>870</v>
      </c>
      <c r="CU111" s="118">
        <v>8</v>
      </c>
      <c r="CV111" s="118">
        <v>1875</v>
      </c>
      <c r="CW111" s="118">
        <v>4740</v>
      </c>
      <c r="CX111" s="118">
        <v>2326</v>
      </c>
      <c r="CY111" s="118">
        <v>978</v>
      </c>
      <c r="CZ111" s="118">
        <v>1609</v>
      </c>
      <c r="DA111" s="118">
        <v>325</v>
      </c>
      <c r="DB111" s="118">
        <v>34</v>
      </c>
      <c r="DC111" s="118">
        <v>1285</v>
      </c>
      <c r="DD111" s="118">
        <v>27</v>
      </c>
      <c r="DE111" s="118">
        <v>0</v>
      </c>
      <c r="DF111" s="91">
        <v>189884</v>
      </c>
      <c r="DG111" s="119">
        <v>0</v>
      </c>
      <c r="DH111" s="90">
        <v>81</v>
      </c>
      <c r="DI111" s="90">
        <v>0</v>
      </c>
      <c r="DJ111" s="90">
        <v>0</v>
      </c>
      <c r="DK111" s="90">
        <v>0</v>
      </c>
      <c r="DL111" s="90">
        <v>0</v>
      </c>
      <c r="DM111" s="90">
        <v>0</v>
      </c>
      <c r="DN111" s="91">
        <v>81</v>
      </c>
      <c r="DO111" s="91">
        <v>189965</v>
      </c>
      <c r="DP111" s="91">
        <v>69124</v>
      </c>
      <c r="DQ111" s="91">
        <v>69124</v>
      </c>
      <c r="DR111" s="91">
        <v>0</v>
      </c>
      <c r="DS111" s="91">
        <v>69124</v>
      </c>
      <c r="DT111" s="91">
        <v>69205</v>
      </c>
      <c r="DU111" s="91">
        <v>259089</v>
      </c>
      <c r="DV111" s="90">
        <v>-63076</v>
      </c>
      <c r="DW111" s="90">
        <v>-74</v>
      </c>
      <c r="DX111" s="90">
        <v>-6070</v>
      </c>
      <c r="DY111" s="91">
        <v>-69220</v>
      </c>
      <c r="DZ111" s="91">
        <v>0</v>
      </c>
      <c r="EA111" s="91">
        <v>-69220</v>
      </c>
      <c r="EB111" s="91">
        <v>-15</v>
      </c>
      <c r="EC111" s="120">
        <v>189869</v>
      </c>
    </row>
    <row r="112" spans="1:133">
      <c r="A112" s="93">
        <v>108</v>
      </c>
      <c r="B112" s="5" t="s">
        <v>60</v>
      </c>
      <c r="C112" s="94">
        <v>42574</v>
      </c>
      <c r="D112" s="94">
        <v>46607</v>
      </c>
      <c r="E112" s="94">
        <v>3635</v>
      </c>
      <c r="F112" s="94">
        <v>3298</v>
      </c>
      <c r="G112" s="94">
        <v>25501</v>
      </c>
      <c r="H112" s="94">
        <v>0</v>
      </c>
      <c r="I112" s="94">
        <v>2910</v>
      </c>
      <c r="J112" s="94">
        <v>1107196</v>
      </c>
      <c r="K112" s="94">
        <v>246953</v>
      </c>
      <c r="L112" s="94">
        <v>35849</v>
      </c>
      <c r="M112" s="94">
        <v>0</v>
      </c>
      <c r="N112" s="94">
        <v>22454</v>
      </c>
      <c r="O112" s="94">
        <v>27537</v>
      </c>
      <c r="P112" s="94">
        <v>24233</v>
      </c>
      <c r="Q112" s="94">
        <v>20371</v>
      </c>
      <c r="R112" s="94">
        <v>120031</v>
      </c>
      <c r="S112" s="94">
        <v>71769</v>
      </c>
      <c r="T112" s="94">
        <v>34585</v>
      </c>
      <c r="U112" s="94">
        <v>8879</v>
      </c>
      <c r="V112" s="94">
        <v>89684</v>
      </c>
      <c r="W112" s="94">
        <v>2733</v>
      </c>
      <c r="X112" s="94">
        <v>163660</v>
      </c>
      <c r="Y112" s="94">
        <v>76044</v>
      </c>
      <c r="Z112" s="94">
        <v>31744</v>
      </c>
      <c r="AA112" s="94">
        <v>289228</v>
      </c>
      <c r="AB112" s="94">
        <v>418957</v>
      </c>
      <c r="AC112" s="94">
        <v>31888</v>
      </c>
      <c r="AD112" s="94">
        <v>68911</v>
      </c>
      <c r="AE112" s="94">
        <v>238274</v>
      </c>
      <c r="AF112" s="94">
        <v>47005</v>
      </c>
      <c r="AG112" s="94">
        <v>20129</v>
      </c>
      <c r="AH112" s="94">
        <v>38915</v>
      </c>
      <c r="AI112" s="94">
        <v>57549</v>
      </c>
      <c r="AJ112" s="94">
        <v>3233</v>
      </c>
      <c r="AK112" s="94">
        <v>40158</v>
      </c>
      <c r="AL112" s="94">
        <v>529053</v>
      </c>
      <c r="AM112" s="94">
        <v>1015119</v>
      </c>
      <c r="AN112" s="94">
        <v>77269</v>
      </c>
      <c r="AO112" s="94">
        <v>71874</v>
      </c>
      <c r="AP112" s="94">
        <v>78827</v>
      </c>
      <c r="AQ112" s="94">
        <v>117293</v>
      </c>
      <c r="AR112" s="94">
        <v>85756</v>
      </c>
      <c r="AS112" s="94">
        <v>259583</v>
      </c>
      <c r="AT112" s="94">
        <v>735591</v>
      </c>
      <c r="AU112" s="94">
        <v>503932</v>
      </c>
      <c r="AV112" s="94">
        <v>137996</v>
      </c>
      <c r="AW112" s="94">
        <v>98747</v>
      </c>
      <c r="AX112" s="94">
        <v>82561</v>
      </c>
      <c r="AY112" s="94">
        <v>624989</v>
      </c>
      <c r="AZ112" s="94">
        <v>38537</v>
      </c>
      <c r="BA112" s="94">
        <v>51645</v>
      </c>
      <c r="BB112" s="94">
        <v>75972</v>
      </c>
      <c r="BC112" s="94">
        <v>232494</v>
      </c>
      <c r="BD112" s="94">
        <v>56787</v>
      </c>
      <c r="BE112" s="94">
        <v>0</v>
      </c>
      <c r="BF112" s="94">
        <v>112429</v>
      </c>
      <c r="BG112" s="94">
        <v>229930</v>
      </c>
      <c r="BH112" s="94">
        <v>186600</v>
      </c>
      <c r="BI112" s="94">
        <v>304520</v>
      </c>
      <c r="BJ112" s="94">
        <v>120972</v>
      </c>
      <c r="BK112" s="94">
        <v>44225</v>
      </c>
      <c r="BL112" s="94">
        <v>616618</v>
      </c>
      <c r="BM112" s="94">
        <v>205107</v>
      </c>
      <c r="BN112" s="94">
        <v>206445</v>
      </c>
      <c r="BO112" s="94">
        <v>121054</v>
      </c>
      <c r="BP112" s="94">
        <v>578674</v>
      </c>
      <c r="BQ112" s="94">
        <v>246151</v>
      </c>
      <c r="BR112" s="94">
        <v>104307</v>
      </c>
      <c r="BS112" s="94">
        <v>78114</v>
      </c>
      <c r="BT112" s="94">
        <v>895444</v>
      </c>
      <c r="BU112" s="94">
        <v>439996</v>
      </c>
      <c r="BV112" s="94">
        <v>233396</v>
      </c>
      <c r="BW112" s="94">
        <v>180562</v>
      </c>
      <c r="BX112" s="94">
        <v>236444</v>
      </c>
      <c r="BY112" s="94">
        <v>71297</v>
      </c>
      <c r="BZ112" s="94">
        <v>154135</v>
      </c>
      <c r="CA112" s="94">
        <v>150909</v>
      </c>
      <c r="CB112" s="94">
        <v>34726</v>
      </c>
      <c r="CC112" s="94">
        <v>10274</v>
      </c>
      <c r="CD112" s="94">
        <v>69209</v>
      </c>
      <c r="CE112" s="94">
        <v>135232</v>
      </c>
      <c r="CF112" s="94">
        <v>13993</v>
      </c>
      <c r="CG112" s="94">
        <v>308710</v>
      </c>
      <c r="CH112" s="94">
        <v>35356</v>
      </c>
      <c r="CI112" s="94">
        <v>113308</v>
      </c>
      <c r="CJ112" s="94">
        <v>33766</v>
      </c>
      <c r="CK112" s="94">
        <v>35986</v>
      </c>
      <c r="CL112" s="94">
        <v>406154</v>
      </c>
      <c r="CM112" s="94">
        <v>223516</v>
      </c>
      <c r="CN112" s="94">
        <v>276190</v>
      </c>
      <c r="CO112" s="94">
        <v>985154</v>
      </c>
      <c r="CP112" s="94">
        <v>30764</v>
      </c>
      <c r="CQ112" s="94">
        <v>131993</v>
      </c>
      <c r="CR112" s="94">
        <v>117092</v>
      </c>
      <c r="CS112" s="94">
        <v>71910</v>
      </c>
      <c r="CT112" s="94">
        <v>116250</v>
      </c>
      <c r="CU112" s="94">
        <v>30778</v>
      </c>
      <c r="CV112" s="94">
        <v>242352</v>
      </c>
      <c r="CW112" s="94">
        <v>423418</v>
      </c>
      <c r="CX112" s="94">
        <v>69373</v>
      </c>
      <c r="CY112" s="94">
        <v>391355</v>
      </c>
      <c r="CZ112" s="94">
        <v>61706</v>
      </c>
      <c r="DA112" s="94">
        <v>82427</v>
      </c>
      <c r="DB112" s="94">
        <v>6985</v>
      </c>
      <c r="DC112" s="94">
        <v>65296</v>
      </c>
      <c r="DD112" s="94">
        <v>54569</v>
      </c>
      <c r="DE112" s="94">
        <v>66572</v>
      </c>
      <c r="DF112" s="95">
        <v>18498262</v>
      </c>
      <c r="DG112" s="121">
        <v>344192</v>
      </c>
      <c r="DH112" s="94">
        <v>11353034</v>
      </c>
      <c r="DI112" s="94">
        <v>3827910</v>
      </c>
      <c r="DJ112" s="94">
        <v>701229</v>
      </c>
      <c r="DK112" s="94">
        <v>960215</v>
      </c>
      <c r="DL112" s="94">
        <v>4198221</v>
      </c>
      <c r="DM112" s="94">
        <v>-59472</v>
      </c>
      <c r="DN112" s="95">
        <v>21325329</v>
      </c>
      <c r="DO112" s="95">
        <v>39823591</v>
      </c>
      <c r="DP112" s="95">
        <v>2569480</v>
      </c>
      <c r="DQ112" s="95">
        <v>2569480</v>
      </c>
      <c r="DR112" s="95">
        <v>12841778</v>
      </c>
      <c r="DS112" s="95">
        <v>15411258</v>
      </c>
      <c r="DT112" s="95">
        <v>36736587</v>
      </c>
      <c r="DU112" s="95">
        <v>55234849</v>
      </c>
      <c r="DV112" s="94">
        <v>-3524318</v>
      </c>
      <c r="DW112" s="94">
        <v>-32674</v>
      </c>
      <c r="DX112" s="94">
        <v>-355738</v>
      </c>
      <c r="DY112" s="95">
        <v>-3912730</v>
      </c>
      <c r="DZ112" s="95">
        <v>-12040154</v>
      </c>
      <c r="EA112" s="95">
        <v>-15952884</v>
      </c>
      <c r="EB112" s="95">
        <v>20783703</v>
      </c>
      <c r="EC112" s="122">
        <v>39281965</v>
      </c>
    </row>
    <row r="113" spans="1:133">
      <c r="A113" s="87">
        <v>109</v>
      </c>
      <c r="B113" s="6" t="s">
        <v>83</v>
      </c>
      <c r="C113" s="123">
        <v>195</v>
      </c>
      <c r="D113" s="123">
        <v>103</v>
      </c>
      <c r="E113" s="123">
        <v>13</v>
      </c>
      <c r="F113" s="123">
        <v>130</v>
      </c>
      <c r="G113" s="123">
        <v>1294</v>
      </c>
      <c r="H113" s="123">
        <v>0</v>
      </c>
      <c r="I113" s="123">
        <v>89</v>
      </c>
      <c r="J113" s="123">
        <v>9722</v>
      </c>
      <c r="K113" s="123">
        <v>2140</v>
      </c>
      <c r="L113" s="123">
        <v>95</v>
      </c>
      <c r="M113" s="123">
        <v>0</v>
      </c>
      <c r="N113" s="123">
        <v>337</v>
      </c>
      <c r="O113" s="123">
        <v>347</v>
      </c>
      <c r="P113" s="123">
        <v>261</v>
      </c>
      <c r="Q113" s="123">
        <v>406</v>
      </c>
      <c r="R113" s="123">
        <v>1856</v>
      </c>
      <c r="S113" s="123">
        <v>1632</v>
      </c>
      <c r="T113" s="123">
        <v>1144</v>
      </c>
      <c r="U113" s="123">
        <v>372</v>
      </c>
      <c r="V113" s="123">
        <v>1257</v>
      </c>
      <c r="W113" s="123">
        <v>6</v>
      </c>
      <c r="X113" s="123">
        <v>2385</v>
      </c>
      <c r="Y113" s="123">
        <v>515</v>
      </c>
      <c r="Z113" s="123">
        <v>642</v>
      </c>
      <c r="AA113" s="123">
        <v>3951</v>
      </c>
      <c r="AB113" s="123">
        <v>5814</v>
      </c>
      <c r="AC113" s="123">
        <v>75</v>
      </c>
      <c r="AD113" s="123">
        <v>305</v>
      </c>
      <c r="AE113" s="123">
        <v>5613</v>
      </c>
      <c r="AF113" s="123">
        <v>1298</v>
      </c>
      <c r="AG113" s="123">
        <v>442</v>
      </c>
      <c r="AH113" s="123">
        <v>781</v>
      </c>
      <c r="AI113" s="123">
        <v>1055</v>
      </c>
      <c r="AJ113" s="123">
        <v>74</v>
      </c>
      <c r="AK113" s="123">
        <v>1330</v>
      </c>
      <c r="AL113" s="123">
        <v>7074</v>
      </c>
      <c r="AM113" s="123">
        <v>2126</v>
      </c>
      <c r="AN113" s="123">
        <v>388</v>
      </c>
      <c r="AO113" s="123">
        <v>163</v>
      </c>
      <c r="AP113" s="123">
        <v>322</v>
      </c>
      <c r="AQ113" s="123">
        <v>603</v>
      </c>
      <c r="AR113" s="123">
        <v>2316</v>
      </c>
      <c r="AS113" s="123">
        <v>3897</v>
      </c>
      <c r="AT113" s="123">
        <v>12941</v>
      </c>
      <c r="AU113" s="123">
        <v>6792</v>
      </c>
      <c r="AV113" s="123">
        <v>2101</v>
      </c>
      <c r="AW113" s="123">
        <v>1034</v>
      </c>
      <c r="AX113" s="123">
        <v>1247</v>
      </c>
      <c r="AY113" s="123">
        <v>9653</v>
      </c>
      <c r="AZ113" s="123">
        <v>539</v>
      </c>
      <c r="BA113" s="123">
        <v>1222</v>
      </c>
      <c r="BB113" s="123">
        <v>1191</v>
      </c>
      <c r="BC113" s="123">
        <v>2581</v>
      </c>
      <c r="BD113" s="123">
        <v>2305</v>
      </c>
      <c r="BE113" s="123">
        <v>0</v>
      </c>
      <c r="BF113" s="123">
        <v>467</v>
      </c>
      <c r="BG113" s="123">
        <v>1549</v>
      </c>
      <c r="BH113" s="123">
        <v>2064</v>
      </c>
      <c r="BI113" s="123">
        <v>3293</v>
      </c>
      <c r="BJ113" s="123">
        <v>2974</v>
      </c>
      <c r="BK113" s="123">
        <v>367</v>
      </c>
      <c r="BL113" s="123">
        <v>15209</v>
      </c>
      <c r="BM113" s="123">
        <v>4687</v>
      </c>
      <c r="BN113" s="123">
        <v>4487</v>
      </c>
      <c r="BO113" s="123">
        <v>2402</v>
      </c>
      <c r="BP113" s="123">
        <v>3740</v>
      </c>
      <c r="BQ113" s="123">
        <v>2818</v>
      </c>
      <c r="BR113" s="123">
        <v>1527</v>
      </c>
      <c r="BS113" s="123">
        <v>3805</v>
      </c>
      <c r="BT113" s="123">
        <v>39921</v>
      </c>
      <c r="BU113" s="123">
        <v>28854</v>
      </c>
      <c r="BV113" s="123">
        <v>4277</v>
      </c>
      <c r="BW113" s="123">
        <v>1771</v>
      </c>
      <c r="BX113" s="123">
        <v>0</v>
      </c>
      <c r="BY113" s="123">
        <v>2577</v>
      </c>
      <c r="BZ113" s="123">
        <v>3753</v>
      </c>
      <c r="CA113" s="123">
        <v>2460</v>
      </c>
      <c r="CB113" s="123">
        <v>379</v>
      </c>
      <c r="CC113" s="123">
        <v>296</v>
      </c>
      <c r="CD113" s="123">
        <v>1949</v>
      </c>
      <c r="CE113" s="123">
        <v>7041</v>
      </c>
      <c r="CF113" s="123">
        <v>194</v>
      </c>
      <c r="CG113" s="123">
        <v>1179</v>
      </c>
      <c r="CH113" s="123">
        <v>548</v>
      </c>
      <c r="CI113" s="123">
        <v>2912</v>
      </c>
      <c r="CJ113" s="123">
        <v>203</v>
      </c>
      <c r="CK113" s="123">
        <v>1333</v>
      </c>
      <c r="CL113" s="123">
        <v>13075</v>
      </c>
      <c r="CM113" s="123">
        <v>4060</v>
      </c>
      <c r="CN113" s="123">
        <v>1940</v>
      </c>
      <c r="CO113" s="123">
        <v>12396</v>
      </c>
      <c r="CP113" s="123">
        <v>1047</v>
      </c>
      <c r="CQ113" s="123">
        <v>5356</v>
      </c>
      <c r="CR113" s="123">
        <v>6161</v>
      </c>
      <c r="CS113" s="123">
        <v>6606</v>
      </c>
      <c r="CT113" s="123">
        <v>1062</v>
      </c>
      <c r="CU113" s="123">
        <v>384</v>
      </c>
      <c r="CV113" s="123">
        <v>2068</v>
      </c>
      <c r="CW113" s="123">
        <v>15031</v>
      </c>
      <c r="CX113" s="123">
        <v>2391</v>
      </c>
      <c r="CY113" s="123">
        <v>8075</v>
      </c>
      <c r="CZ113" s="123">
        <v>2452</v>
      </c>
      <c r="DA113" s="123">
        <v>4322</v>
      </c>
      <c r="DB113" s="123">
        <v>366</v>
      </c>
      <c r="DC113" s="123">
        <v>3815</v>
      </c>
      <c r="DD113" s="123">
        <v>0</v>
      </c>
      <c r="DE113" s="124">
        <v>375</v>
      </c>
      <c r="DF113" s="92">
        <v>344192</v>
      </c>
      <c r="DG113" s="118"/>
      <c r="DH113" s="118"/>
      <c r="DI113" s="118"/>
      <c r="DJ113" s="118"/>
      <c r="DK113" s="118"/>
      <c r="DL113" s="118"/>
      <c r="DM113" s="118"/>
      <c r="DN113" s="118"/>
      <c r="DO113" s="118"/>
      <c r="DP113" s="118"/>
      <c r="DQ113" s="118"/>
      <c r="DR113" s="118"/>
      <c r="DS113" s="118"/>
      <c r="DT113" s="118"/>
      <c r="DU113" s="118"/>
      <c r="DV113" s="118"/>
      <c r="DW113" s="118"/>
      <c r="DX113" s="118"/>
      <c r="DY113" s="118"/>
      <c r="DZ113" s="118"/>
      <c r="EA113" s="118"/>
      <c r="EB113" s="118"/>
      <c r="EC113" s="118"/>
    </row>
    <row r="114" spans="1:133">
      <c r="A114" s="87">
        <v>110</v>
      </c>
      <c r="B114" s="4" t="s">
        <v>152</v>
      </c>
      <c r="C114" s="90">
        <v>17014</v>
      </c>
      <c r="D114" s="90">
        <v>6061</v>
      </c>
      <c r="E114" s="90">
        <v>1565</v>
      </c>
      <c r="F114" s="90">
        <v>2172</v>
      </c>
      <c r="G114" s="90">
        <v>8735</v>
      </c>
      <c r="H114" s="90">
        <v>0</v>
      </c>
      <c r="I114" s="90">
        <v>1695</v>
      </c>
      <c r="J114" s="90">
        <v>244445</v>
      </c>
      <c r="K114" s="90">
        <v>43691</v>
      </c>
      <c r="L114" s="90">
        <v>2829</v>
      </c>
      <c r="M114" s="90">
        <v>0</v>
      </c>
      <c r="N114" s="90">
        <v>10275</v>
      </c>
      <c r="O114" s="90">
        <v>12364</v>
      </c>
      <c r="P114" s="90">
        <v>7487</v>
      </c>
      <c r="Q114" s="90">
        <v>9050</v>
      </c>
      <c r="R114" s="90">
        <v>16305</v>
      </c>
      <c r="S114" s="90">
        <v>31912</v>
      </c>
      <c r="T114" s="90">
        <v>25416</v>
      </c>
      <c r="U114" s="90">
        <v>1496</v>
      </c>
      <c r="V114" s="90">
        <v>20671</v>
      </c>
      <c r="W114" s="90">
        <v>72</v>
      </c>
      <c r="X114" s="90">
        <v>23078</v>
      </c>
      <c r="Y114" s="90">
        <v>9114</v>
      </c>
      <c r="Z114" s="90">
        <v>9716</v>
      </c>
      <c r="AA114" s="90">
        <v>48430</v>
      </c>
      <c r="AB114" s="90">
        <v>87481</v>
      </c>
      <c r="AC114" s="90">
        <v>552</v>
      </c>
      <c r="AD114" s="90">
        <v>1545</v>
      </c>
      <c r="AE114" s="90">
        <v>92304</v>
      </c>
      <c r="AF114" s="90">
        <v>30628</v>
      </c>
      <c r="AG114" s="90">
        <v>14115</v>
      </c>
      <c r="AH114" s="90">
        <v>17890</v>
      </c>
      <c r="AI114" s="90">
        <v>21514</v>
      </c>
      <c r="AJ114" s="90">
        <v>1941</v>
      </c>
      <c r="AK114" s="90">
        <v>19725</v>
      </c>
      <c r="AL114" s="90">
        <v>20451</v>
      </c>
      <c r="AM114" s="90">
        <v>82936</v>
      </c>
      <c r="AN114" s="90">
        <v>20026</v>
      </c>
      <c r="AO114" s="90">
        <v>11773</v>
      </c>
      <c r="AP114" s="90">
        <v>5720</v>
      </c>
      <c r="AQ114" s="90">
        <v>23428</v>
      </c>
      <c r="AR114" s="90">
        <v>38459</v>
      </c>
      <c r="AS114" s="90">
        <v>149645</v>
      </c>
      <c r="AT114" s="90">
        <v>280414</v>
      </c>
      <c r="AU114" s="90">
        <v>221415</v>
      </c>
      <c r="AV114" s="90">
        <v>54537</v>
      </c>
      <c r="AW114" s="90">
        <v>40581</v>
      </c>
      <c r="AX114" s="90">
        <v>31164</v>
      </c>
      <c r="AY114" s="90">
        <v>192831</v>
      </c>
      <c r="AZ114" s="90">
        <v>10006</v>
      </c>
      <c r="BA114" s="90">
        <v>19266</v>
      </c>
      <c r="BB114" s="90">
        <v>25810</v>
      </c>
      <c r="BC114" s="90">
        <v>62294</v>
      </c>
      <c r="BD114" s="90">
        <v>6513</v>
      </c>
      <c r="BE114" s="90">
        <v>0</v>
      </c>
      <c r="BF114" s="90">
        <v>19533</v>
      </c>
      <c r="BG114" s="90">
        <v>60041</v>
      </c>
      <c r="BH114" s="90">
        <v>53828</v>
      </c>
      <c r="BI114" s="90">
        <v>83794</v>
      </c>
      <c r="BJ114" s="90">
        <v>55779</v>
      </c>
      <c r="BK114" s="90">
        <v>13160</v>
      </c>
      <c r="BL114" s="90">
        <v>379614</v>
      </c>
      <c r="BM114" s="90">
        <v>133605</v>
      </c>
      <c r="BN114" s="90">
        <v>126131</v>
      </c>
      <c r="BO114" s="90">
        <v>102568</v>
      </c>
      <c r="BP114" s="90">
        <v>70504</v>
      </c>
      <c r="BQ114" s="90">
        <v>26771</v>
      </c>
      <c r="BR114" s="90">
        <v>21613</v>
      </c>
      <c r="BS114" s="90">
        <v>101051</v>
      </c>
      <c r="BT114" s="90">
        <v>1280583</v>
      </c>
      <c r="BU114" s="90">
        <v>359886</v>
      </c>
      <c r="BV114" s="90">
        <v>154089</v>
      </c>
      <c r="BW114" s="90">
        <v>51870</v>
      </c>
      <c r="BX114" s="90">
        <v>0</v>
      </c>
      <c r="BY114" s="90">
        <v>57547</v>
      </c>
      <c r="BZ114" s="90">
        <v>406873</v>
      </c>
      <c r="CA114" s="90">
        <v>57838</v>
      </c>
      <c r="CB114" s="90">
        <v>7266</v>
      </c>
      <c r="CC114" s="90">
        <v>14917</v>
      </c>
      <c r="CD114" s="90">
        <v>54574</v>
      </c>
      <c r="CE114" s="90">
        <v>87431</v>
      </c>
      <c r="CF114" s="90">
        <v>37447</v>
      </c>
      <c r="CG114" s="90">
        <v>42761</v>
      </c>
      <c r="CH114" s="90">
        <v>12726</v>
      </c>
      <c r="CI114" s="90">
        <v>107972</v>
      </c>
      <c r="CJ114" s="90">
        <v>10939</v>
      </c>
      <c r="CK114" s="90">
        <v>17519</v>
      </c>
      <c r="CL114" s="90">
        <v>479726</v>
      </c>
      <c r="CM114" s="90">
        <v>696673</v>
      </c>
      <c r="CN114" s="90">
        <v>203907</v>
      </c>
      <c r="CO114" s="90">
        <v>931369</v>
      </c>
      <c r="CP114" s="90">
        <v>33506</v>
      </c>
      <c r="CQ114" s="90">
        <v>275271</v>
      </c>
      <c r="CR114" s="90">
        <v>327986</v>
      </c>
      <c r="CS114" s="90">
        <v>101345</v>
      </c>
      <c r="CT114" s="90">
        <v>31060</v>
      </c>
      <c r="CU114" s="90">
        <v>6465</v>
      </c>
      <c r="CV114" s="90">
        <v>87380</v>
      </c>
      <c r="CW114" s="90">
        <v>695390</v>
      </c>
      <c r="CX114" s="90">
        <v>39455</v>
      </c>
      <c r="CY114" s="90">
        <v>204477</v>
      </c>
      <c r="CZ114" s="90">
        <v>55901</v>
      </c>
      <c r="DA114" s="90">
        <v>76262</v>
      </c>
      <c r="DB114" s="90">
        <v>8024</v>
      </c>
      <c r="DC114" s="90">
        <v>101742</v>
      </c>
      <c r="DD114" s="90">
        <v>0</v>
      </c>
      <c r="DE114" s="120">
        <v>1410</v>
      </c>
      <c r="DF114" s="91">
        <v>10506136</v>
      </c>
      <c r="DG114" s="118"/>
      <c r="DH114" s="118"/>
      <c r="DI114" s="118"/>
      <c r="DJ114" s="118"/>
      <c r="DK114" s="118"/>
      <c r="DL114" s="118"/>
      <c r="DM114" s="118"/>
      <c r="DN114" s="118"/>
      <c r="DO114" s="118"/>
      <c r="DP114" s="118"/>
      <c r="DQ114" s="118"/>
      <c r="DR114" s="118"/>
      <c r="DS114" s="118"/>
      <c r="DT114" s="118"/>
      <c r="DU114" s="118"/>
      <c r="DV114" s="118"/>
      <c r="DW114" s="118"/>
      <c r="DX114" s="118"/>
      <c r="DY114" s="118"/>
      <c r="DZ114" s="118"/>
      <c r="EA114" s="118"/>
      <c r="EB114" s="118"/>
      <c r="EC114" s="118"/>
    </row>
    <row r="115" spans="1:133">
      <c r="A115" s="87">
        <v>111</v>
      </c>
      <c r="B115" s="4" t="s">
        <v>84</v>
      </c>
      <c r="C115" s="90">
        <v>18756</v>
      </c>
      <c r="D115" s="90">
        <v>1442</v>
      </c>
      <c r="E115" s="90">
        <v>2213</v>
      </c>
      <c r="F115" s="90">
        <v>3008</v>
      </c>
      <c r="G115" s="90">
        <v>7731</v>
      </c>
      <c r="H115" s="90">
        <v>0</v>
      </c>
      <c r="I115" s="90">
        <v>790</v>
      </c>
      <c r="J115" s="90">
        <v>140366</v>
      </c>
      <c r="K115" s="90">
        <v>37531</v>
      </c>
      <c r="L115" s="90">
        <v>6193</v>
      </c>
      <c r="M115" s="90">
        <v>0</v>
      </c>
      <c r="N115" s="90">
        <v>-205</v>
      </c>
      <c r="O115" s="90">
        <v>-1038</v>
      </c>
      <c r="P115" s="90">
        <v>6809</v>
      </c>
      <c r="Q115" s="90">
        <v>3381</v>
      </c>
      <c r="R115" s="90">
        <v>8982</v>
      </c>
      <c r="S115" s="90">
        <v>12344</v>
      </c>
      <c r="T115" s="90">
        <v>11827</v>
      </c>
      <c r="U115" s="90">
        <v>1521</v>
      </c>
      <c r="V115" s="90">
        <v>38873</v>
      </c>
      <c r="W115" s="90">
        <v>237</v>
      </c>
      <c r="X115" s="90">
        <v>13518</v>
      </c>
      <c r="Y115" s="90">
        <v>9288</v>
      </c>
      <c r="Z115" s="90">
        <v>5988</v>
      </c>
      <c r="AA115" s="90">
        <v>5936</v>
      </c>
      <c r="AB115" s="90">
        <v>65686</v>
      </c>
      <c r="AC115" s="90">
        <v>3471</v>
      </c>
      <c r="AD115" s="90">
        <v>9552</v>
      </c>
      <c r="AE115" s="90">
        <v>23924</v>
      </c>
      <c r="AF115" s="90">
        <v>7076</v>
      </c>
      <c r="AG115" s="90">
        <v>-1780</v>
      </c>
      <c r="AH115" s="90">
        <v>7144</v>
      </c>
      <c r="AI115" s="90">
        <v>14733</v>
      </c>
      <c r="AJ115" s="90">
        <v>177</v>
      </c>
      <c r="AK115" s="90">
        <v>9302</v>
      </c>
      <c r="AL115" s="90">
        <v>51859</v>
      </c>
      <c r="AM115" s="90">
        <v>101543</v>
      </c>
      <c r="AN115" s="90">
        <v>14228</v>
      </c>
      <c r="AO115" s="90">
        <v>16315</v>
      </c>
      <c r="AP115" s="90">
        <v>6583</v>
      </c>
      <c r="AQ115" s="90">
        <v>9305</v>
      </c>
      <c r="AR115" s="90">
        <v>18647</v>
      </c>
      <c r="AS115" s="90">
        <v>13889</v>
      </c>
      <c r="AT115" s="90">
        <v>144523</v>
      </c>
      <c r="AU115" s="90">
        <v>70033</v>
      </c>
      <c r="AV115" s="90">
        <v>937</v>
      </c>
      <c r="AW115" s="90">
        <v>-3134</v>
      </c>
      <c r="AX115" s="90">
        <v>-10416</v>
      </c>
      <c r="AY115" s="90">
        <v>-31453</v>
      </c>
      <c r="AZ115" s="90">
        <v>-2256</v>
      </c>
      <c r="BA115" s="90">
        <v>-425</v>
      </c>
      <c r="BB115" s="90">
        <v>6439</v>
      </c>
      <c r="BC115" s="90">
        <v>-14734</v>
      </c>
      <c r="BD115" s="90">
        <v>-225</v>
      </c>
      <c r="BE115" s="90">
        <v>0</v>
      </c>
      <c r="BF115" s="90">
        <v>-3171</v>
      </c>
      <c r="BG115" s="90">
        <v>-10126</v>
      </c>
      <c r="BH115" s="90">
        <v>6101</v>
      </c>
      <c r="BI115" s="90">
        <v>18968</v>
      </c>
      <c r="BJ115" s="90">
        <v>-7328</v>
      </c>
      <c r="BK115" s="90">
        <v>-6578</v>
      </c>
      <c r="BL115" s="90">
        <v>45773</v>
      </c>
      <c r="BM115" s="90">
        <v>16368</v>
      </c>
      <c r="BN115" s="90">
        <v>8279</v>
      </c>
      <c r="BO115" s="90">
        <v>3624</v>
      </c>
      <c r="BP115" s="90">
        <v>143501</v>
      </c>
      <c r="BQ115" s="90">
        <v>-4101</v>
      </c>
      <c r="BR115" s="90">
        <v>22610</v>
      </c>
      <c r="BS115" s="90">
        <v>12777</v>
      </c>
      <c r="BT115" s="90">
        <v>260345</v>
      </c>
      <c r="BU115" s="90">
        <v>263922</v>
      </c>
      <c r="BV115" s="90">
        <v>158603</v>
      </c>
      <c r="BW115" s="90">
        <v>99874</v>
      </c>
      <c r="BX115" s="90">
        <v>961681</v>
      </c>
      <c r="BY115" s="90">
        <v>-39779</v>
      </c>
      <c r="BZ115" s="90">
        <v>3499</v>
      </c>
      <c r="CA115" s="90">
        <v>10702</v>
      </c>
      <c r="CB115" s="90">
        <v>-20627</v>
      </c>
      <c r="CC115" s="90">
        <v>1113</v>
      </c>
      <c r="CD115" s="90">
        <v>9008</v>
      </c>
      <c r="CE115" s="90">
        <v>74442</v>
      </c>
      <c r="CF115" s="90">
        <v>1900</v>
      </c>
      <c r="CG115" s="90">
        <v>88638</v>
      </c>
      <c r="CH115" s="90">
        <v>6823</v>
      </c>
      <c r="CI115" s="90">
        <v>37618</v>
      </c>
      <c r="CJ115" s="90">
        <v>6771</v>
      </c>
      <c r="CK115" s="90">
        <v>5585</v>
      </c>
      <c r="CL115" s="90">
        <v>0</v>
      </c>
      <c r="CM115" s="90">
        <v>3947</v>
      </c>
      <c r="CN115" s="90">
        <v>23568</v>
      </c>
      <c r="CO115" s="90">
        <v>27415</v>
      </c>
      <c r="CP115" s="90">
        <v>576</v>
      </c>
      <c r="CQ115" s="90">
        <v>8461</v>
      </c>
      <c r="CR115" s="90">
        <v>9167</v>
      </c>
      <c r="CS115" s="90">
        <v>-1491</v>
      </c>
      <c r="CT115" s="90">
        <v>15701</v>
      </c>
      <c r="CU115" s="90">
        <v>-203</v>
      </c>
      <c r="CV115" s="90">
        <v>5456</v>
      </c>
      <c r="CW115" s="90">
        <v>141035</v>
      </c>
      <c r="CX115" s="90">
        <v>-15408</v>
      </c>
      <c r="CY115" s="90">
        <v>-8572</v>
      </c>
      <c r="CZ115" s="90">
        <v>15965</v>
      </c>
      <c r="DA115" s="90">
        <v>33749</v>
      </c>
      <c r="DB115" s="90">
        <v>5005</v>
      </c>
      <c r="DC115" s="90">
        <v>12676</v>
      </c>
      <c r="DD115" s="90">
        <v>0</v>
      </c>
      <c r="DE115" s="120">
        <v>109156</v>
      </c>
      <c r="DF115" s="91">
        <v>3429452</v>
      </c>
      <c r="DG115" s="118"/>
      <c r="DH115" s="118"/>
      <c r="DI115" s="118"/>
      <c r="DJ115" s="118"/>
      <c r="DK115" s="118"/>
      <c r="DL115" s="118"/>
      <c r="DM115" s="118"/>
      <c r="DN115" s="118"/>
      <c r="DO115" s="118"/>
      <c r="DP115" s="118"/>
      <c r="DQ115" s="118"/>
      <c r="DR115" s="118"/>
      <c r="DS115" s="118"/>
      <c r="DT115" s="118"/>
      <c r="DU115" s="118"/>
      <c r="DV115" s="118"/>
      <c r="DW115" s="118"/>
      <c r="DX115" s="118"/>
      <c r="DY115" s="118"/>
      <c r="DZ115" s="118"/>
      <c r="EA115" s="118"/>
      <c r="EB115" s="118"/>
      <c r="EC115" s="118"/>
    </row>
    <row r="116" spans="1:133">
      <c r="A116" s="87">
        <v>112</v>
      </c>
      <c r="B116" s="4" t="s">
        <v>85</v>
      </c>
      <c r="C116" s="90">
        <v>19603</v>
      </c>
      <c r="D116" s="90">
        <v>7159</v>
      </c>
      <c r="E116" s="90">
        <v>1359</v>
      </c>
      <c r="F116" s="90">
        <v>689</v>
      </c>
      <c r="G116" s="90">
        <v>6443</v>
      </c>
      <c r="H116" s="90">
        <v>0</v>
      </c>
      <c r="I116" s="90">
        <v>743</v>
      </c>
      <c r="J116" s="90">
        <v>96285</v>
      </c>
      <c r="K116" s="90">
        <v>39062</v>
      </c>
      <c r="L116" s="90">
        <v>1860</v>
      </c>
      <c r="M116" s="90">
        <v>0</v>
      </c>
      <c r="N116" s="90">
        <v>6451</v>
      </c>
      <c r="O116" s="90">
        <v>4162</v>
      </c>
      <c r="P116" s="90">
        <v>3606</v>
      </c>
      <c r="Q116" s="90">
        <v>1883</v>
      </c>
      <c r="R116" s="90">
        <v>8977</v>
      </c>
      <c r="S116" s="90">
        <v>8918</v>
      </c>
      <c r="T116" s="90">
        <v>10865</v>
      </c>
      <c r="U116" s="90">
        <v>1441</v>
      </c>
      <c r="V116" s="90">
        <v>20231</v>
      </c>
      <c r="W116" s="90">
        <v>210</v>
      </c>
      <c r="X116" s="90">
        <v>32284</v>
      </c>
      <c r="Y116" s="90">
        <v>13966</v>
      </c>
      <c r="Z116" s="90">
        <v>6399</v>
      </c>
      <c r="AA116" s="90">
        <v>131990</v>
      </c>
      <c r="AB116" s="90">
        <v>61221</v>
      </c>
      <c r="AC116" s="90">
        <v>1032</v>
      </c>
      <c r="AD116" s="90">
        <v>5625</v>
      </c>
      <c r="AE116" s="90">
        <v>36103</v>
      </c>
      <c r="AF116" s="90">
        <v>16211</v>
      </c>
      <c r="AG116" s="90">
        <v>1552</v>
      </c>
      <c r="AH116" s="90">
        <v>12236</v>
      </c>
      <c r="AI116" s="90">
        <v>12484</v>
      </c>
      <c r="AJ116" s="90">
        <v>858</v>
      </c>
      <c r="AK116" s="90">
        <v>8507</v>
      </c>
      <c r="AL116" s="90">
        <v>67592</v>
      </c>
      <c r="AM116" s="90">
        <v>34505</v>
      </c>
      <c r="AN116" s="90">
        <v>5318</v>
      </c>
      <c r="AO116" s="90">
        <v>2678</v>
      </c>
      <c r="AP116" s="90">
        <v>3432</v>
      </c>
      <c r="AQ116" s="90">
        <v>5413</v>
      </c>
      <c r="AR116" s="90">
        <v>11394</v>
      </c>
      <c r="AS116" s="90">
        <v>41841</v>
      </c>
      <c r="AT116" s="90">
        <v>138714</v>
      </c>
      <c r="AU116" s="90">
        <v>102574</v>
      </c>
      <c r="AV116" s="90">
        <v>30629</v>
      </c>
      <c r="AW116" s="90">
        <v>28042</v>
      </c>
      <c r="AX116" s="90">
        <v>19670</v>
      </c>
      <c r="AY116" s="90">
        <v>160453</v>
      </c>
      <c r="AZ116" s="90">
        <v>11627</v>
      </c>
      <c r="BA116" s="90">
        <v>15856</v>
      </c>
      <c r="BB116" s="90">
        <v>20586</v>
      </c>
      <c r="BC116" s="90">
        <v>68013</v>
      </c>
      <c r="BD116" s="90">
        <v>21006</v>
      </c>
      <c r="BE116" s="90">
        <v>0</v>
      </c>
      <c r="BF116" s="90">
        <v>13455</v>
      </c>
      <c r="BG116" s="90">
        <v>29068</v>
      </c>
      <c r="BH116" s="90">
        <v>43290</v>
      </c>
      <c r="BI116" s="90">
        <v>45315</v>
      </c>
      <c r="BJ116" s="90">
        <v>24566</v>
      </c>
      <c r="BK116" s="90">
        <v>1716</v>
      </c>
      <c r="BL116" s="90">
        <v>42972</v>
      </c>
      <c r="BM116" s="90">
        <v>11243</v>
      </c>
      <c r="BN116" s="90">
        <v>32013</v>
      </c>
      <c r="BO116" s="90">
        <v>16500</v>
      </c>
      <c r="BP116" s="90">
        <v>215231</v>
      </c>
      <c r="BQ116" s="90">
        <v>54484</v>
      </c>
      <c r="BR116" s="90">
        <v>33776</v>
      </c>
      <c r="BS116" s="90">
        <v>11707</v>
      </c>
      <c r="BT116" s="90">
        <v>283737</v>
      </c>
      <c r="BU116" s="90">
        <v>89472</v>
      </c>
      <c r="BV116" s="90">
        <v>220834</v>
      </c>
      <c r="BW116" s="90">
        <v>143321</v>
      </c>
      <c r="BX116" s="90">
        <v>814488</v>
      </c>
      <c r="BY116" s="90">
        <v>112787</v>
      </c>
      <c r="BZ116" s="90">
        <v>73019</v>
      </c>
      <c r="CA116" s="90">
        <v>26047</v>
      </c>
      <c r="CB116" s="90">
        <v>20510</v>
      </c>
      <c r="CC116" s="90">
        <v>3511</v>
      </c>
      <c r="CD116" s="90">
        <v>28933</v>
      </c>
      <c r="CE116" s="90">
        <v>29585</v>
      </c>
      <c r="CF116" s="90">
        <v>4416</v>
      </c>
      <c r="CG116" s="90">
        <v>104743</v>
      </c>
      <c r="CH116" s="90">
        <v>18997</v>
      </c>
      <c r="CI116" s="90">
        <v>30235</v>
      </c>
      <c r="CJ116" s="90">
        <v>3014</v>
      </c>
      <c r="CK116" s="90">
        <v>6191</v>
      </c>
      <c r="CL116" s="90">
        <v>0</v>
      </c>
      <c r="CM116" s="90">
        <v>80505</v>
      </c>
      <c r="CN116" s="90">
        <v>48233</v>
      </c>
      <c r="CO116" s="90">
        <v>130098</v>
      </c>
      <c r="CP116" s="90">
        <v>1046</v>
      </c>
      <c r="CQ116" s="90">
        <v>11902</v>
      </c>
      <c r="CR116" s="90">
        <v>38939</v>
      </c>
      <c r="CS116" s="90">
        <v>8463</v>
      </c>
      <c r="CT116" s="90">
        <v>86777</v>
      </c>
      <c r="CU116" s="90">
        <v>5195</v>
      </c>
      <c r="CV116" s="90">
        <v>14844</v>
      </c>
      <c r="CW116" s="90">
        <v>159335</v>
      </c>
      <c r="CX116" s="90">
        <v>22778</v>
      </c>
      <c r="CY116" s="90">
        <v>44795</v>
      </c>
      <c r="CZ116" s="90">
        <v>28414</v>
      </c>
      <c r="DA116" s="90">
        <v>48548</v>
      </c>
      <c r="DB116" s="90">
        <v>692</v>
      </c>
      <c r="DC116" s="90">
        <v>42579</v>
      </c>
      <c r="DD116" s="90">
        <v>0</v>
      </c>
      <c r="DE116" s="120">
        <v>6675</v>
      </c>
      <c r="DF116" s="91">
        <v>4738752</v>
      </c>
      <c r="DG116" s="118"/>
      <c r="DH116" s="118"/>
      <c r="DI116" s="118"/>
      <c r="DJ116" s="118"/>
      <c r="DK116" s="118"/>
      <c r="DL116" s="118"/>
      <c r="DM116" s="118"/>
      <c r="DN116" s="118"/>
      <c r="DO116" s="118"/>
      <c r="DP116" s="118"/>
      <c r="DQ116" s="118"/>
      <c r="DR116" s="118"/>
      <c r="DS116" s="118"/>
      <c r="DT116" s="118"/>
      <c r="DU116" s="118"/>
      <c r="DV116" s="118"/>
      <c r="DW116" s="118"/>
      <c r="DX116" s="118"/>
      <c r="DY116" s="118"/>
      <c r="DZ116" s="118"/>
      <c r="EA116" s="118"/>
      <c r="EB116" s="118"/>
      <c r="EC116" s="118"/>
    </row>
    <row r="117" spans="1:133">
      <c r="A117" s="87">
        <v>113</v>
      </c>
      <c r="B117" s="4" t="s">
        <v>86</v>
      </c>
      <c r="C117" s="90">
        <v>0</v>
      </c>
      <c r="D117" s="90">
        <v>0</v>
      </c>
      <c r="E117" s="90">
        <v>0</v>
      </c>
      <c r="F117" s="90">
        <v>0</v>
      </c>
      <c r="G117" s="90">
        <v>0</v>
      </c>
      <c r="H117" s="90">
        <v>0</v>
      </c>
      <c r="I117" s="90">
        <v>0</v>
      </c>
      <c r="J117" s="90">
        <v>0</v>
      </c>
      <c r="K117" s="90">
        <v>0</v>
      </c>
      <c r="L117" s="90">
        <v>0</v>
      </c>
      <c r="M117" s="90">
        <v>0</v>
      </c>
      <c r="N117" s="90">
        <v>0</v>
      </c>
      <c r="O117" s="90">
        <v>0</v>
      </c>
      <c r="P117" s="90">
        <v>0</v>
      </c>
      <c r="Q117" s="90">
        <v>0</v>
      </c>
      <c r="R117" s="90">
        <v>0</v>
      </c>
      <c r="S117" s="90">
        <v>0</v>
      </c>
      <c r="T117" s="90">
        <v>0</v>
      </c>
      <c r="U117" s="90">
        <v>0</v>
      </c>
      <c r="V117" s="90">
        <v>0</v>
      </c>
      <c r="W117" s="90">
        <v>0</v>
      </c>
      <c r="X117" s="90">
        <v>0</v>
      </c>
      <c r="Y117" s="90">
        <v>0</v>
      </c>
      <c r="Z117" s="90">
        <v>0</v>
      </c>
      <c r="AA117" s="90">
        <v>0</v>
      </c>
      <c r="AB117" s="90">
        <v>0</v>
      </c>
      <c r="AC117" s="90">
        <v>0</v>
      </c>
      <c r="AD117" s="90">
        <v>0</v>
      </c>
      <c r="AE117" s="90">
        <v>0</v>
      </c>
      <c r="AF117" s="90">
        <v>0</v>
      </c>
      <c r="AG117" s="90">
        <v>0</v>
      </c>
      <c r="AH117" s="90">
        <v>0</v>
      </c>
      <c r="AI117" s="90">
        <v>0</v>
      </c>
      <c r="AJ117" s="90">
        <v>0</v>
      </c>
      <c r="AK117" s="90">
        <v>0</v>
      </c>
      <c r="AL117" s="90">
        <v>0</v>
      </c>
      <c r="AM117" s="90">
        <v>0</v>
      </c>
      <c r="AN117" s="90">
        <v>0</v>
      </c>
      <c r="AO117" s="90">
        <v>0</v>
      </c>
      <c r="AP117" s="90">
        <v>0</v>
      </c>
      <c r="AQ117" s="90">
        <v>0</v>
      </c>
      <c r="AR117" s="90">
        <v>0</v>
      </c>
      <c r="AS117" s="90">
        <v>0</v>
      </c>
      <c r="AT117" s="90">
        <v>0</v>
      </c>
      <c r="AU117" s="90">
        <v>0</v>
      </c>
      <c r="AV117" s="90">
        <v>0</v>
      </c>
      <c r="AW117" s="90">
        <v>0</v>
      </c>
      <c r="AX117" s="90">
        <v>0</v>
      </c>
      <c r="AY117" s="90">
        <v>0</v>
      </c>
      <c r="AZ117" s="90">
        <v>0</v>
      </c>
      <c r="BA117" s="90">
        <v>0</v>
      </c>
      <c r="BB117" s="90">
        <v>0</v>
      </c>
      <c r="BC117" s="90">
        <v>0</v>
      </c>
      <c r="BD117" s="90">
        <v>0</v>
      </c>
      <c r="BE117" s="90">
        <v>0</v>
      </c>
      <c r="BF117" s="90">
        <v>0</v>
      </c>
      <c r="BG117" s="90">
        <v>0</v>
      </c>
      <c r="BH117" s="90">
        <v>0</v>
      </c>
      <c r="BI117" s="90">
        <v>0</v>
      </c>
      <c r="BJ117" s="90">
        <v>0</v>
      </c>
      <c r="BK117" s="90">
        <v>0</v>
      </c>
      <c r="BL117" s="90">
        <v>0</v>
      </c>
      <c r="BM117" s="90">
        <v>0</v>
      </c>
      <c r="BN117" s="90">
        <v>0</v>
      </c>
      <c r="BO117" s="90">
        <v>0</v>
      </c>
      <c r="BP117" s="90">
        <v>0</v>
      </c>
      <c r="BQ117" s="90">
        <v>0</v>
      </c>
      <c r="BR117" s="90">
        <v>5685</v>
      </c>
      <c r="BS117" s="90">
        <v>5810</v>
      </c>
      <c r="BT117" s="90">
        <v>0</v>
      </c>
      <c r="BU117" s="90">
        <v>0</v>
      </c>
      <c r="BV117" s="90">
        <v>0</v>
      </c>
      <c r="BW117" s="90">
        <v>0</v>
      </c>
      <c r="BX117" s="90">
        <v>0</v>
      </c>
      <c r="BY117" s="90">
        <v>0</v>
      </c>
      <c r="BZ117" s="90">
        <v>0</v>
      </c>
      <c r="CA117" s="90">
        <v>0</v>
      </c>
      <c r="CB117" s="90">
        <v>0</v>
      </c>
      <c r="CC117" s="90">
        <v>0</v>
      </c>
      <c r="CD117" s="90">
        <v>0</v>
      </c>
      <c r="CE117" s="90">
        <v>280</v>
      </c>
      <c r="CF117" s="90">
        <v>0</v>
      </c>
      <c r="CG117" s="90">
        <v>0</v>
      </c>
      <c r="CH117" s="90">
        <v>0</v>
      </c>
      <c r="CI117" s="90">
        <v>0</v>
      </c>
      <c r="CJ117" s="90">
        <v>0</v>
      </c>
      <c r="CK117" s="90">
        <v>0</v>
      </c>
      <c r="CL117" s="90">
        <v>537239</v>
      </c>
      <c r="CM117" s="90">
        <v>99529</v>
      </c>
      <c r="CN117" s="90">
        <v>51317</v>
      </c>
      <c r="CO117" s="90">
        <v>0</v>
      </c>
      <c r="CP117" s="90">
        <v>136</v>
      </c>
      <c r="CQ117" s="90">
        <v>1210</v>
      </c>
      <c r="CR117" s="90">
        <v>0</v>
      </c>
      <c r="CS117" s="90">
        <v>0</v>
      </c>
      <c r="CT117" s="90">
        <v>0</v>
      </c>
      <c r="CU117" s="90">
        <v>0</v>
      </c>
      <c r="CV117" s="90">
        <v>0</v>
      </c>
      <c r="CW117" s="90">
        <v>23</v>
      </c>
      <c r="CX117" s="90">
        <v>0</v>
      </c>
      <c r="CY117" s="90">
        <v>0</v>
      </c>
      <c r="CZ117" s="90">
        <v>0</v>
      </c>
      <c r="DA117" s="90">
        <v>0</v>
      </c>
      <c r="DB117" s="90">
        <v>0</v>
      </c>
      <c r="DC117" s="90">
        <v>0</v>
      </c>
      <c r="DD117" s="90">
        <v>0</v>
      </c>
      <c r="DE117" s="120">
        <v>0</v>
      </c>
      <c r="DF117" s="91">
        <v>701229</v>
      </c>
      <c r="DG117" s="118"/>
      <c r="DH117" s="118"/>
      <c r="DI117" s="118"/>
      <c r="DJ117" s="118"/>
      <c r="DK117" s="118"/>
      <c r="DL117" s="118"/>
      <c r="DM117" s="118"/>
      <c r="DN117" s="118"/>
      <c r="DO117" s="118"/>
      <c r="DP117" s="118"/>
      <c r="DQ117" s="118"/>
      <c r="DR117" s="118"/>
      <c r="DS117" s="118"/>
      <c r="DT117" s="118"/>
      <c r="DU117" s="118"/>
      <c r="DV117" s="118"/>
      <c r="DW117" s="118"/>
      <c r="DX117" s="118"/>
      <c r="DY117" s="118"/>
      <c r="DZ117" s="118"/>
      <c r="EA117" s="118"/>
      <c r="EB117" s="118"/>
      <c r="EC117" s="118"/>
    </row>
    <row r="118" spans="1:133">
      <c r="A118" s="87">
        <v>114</v>
      </c>
      <c r="B118" s="4" t="s">
        <v>87</v>
      </c>
      <c r="C118" s="90">
        <v>2396</v>
      </c>
      <c r="D118" s="90">
        <v>847</v>
      </c>
      <c r="E118" s="90">
        <v>534</v>
      </c>
      <c r="F118" s="90">
        <v>355</v>
      </c>
      <c r="G118" s="90">
        <v>1294</v>
      </c>
      <c r="H118" s="90">
        <v>0</v>
      </c>
      <c r="I118" s="90">
        <v>344</v>
      </c>
      <c r="J118" s="90">
        <v>30834</v>
      </c>
      <c r="K118" s="90">
        <v>71009</v>
      </c>
      <c r="L118" s="90">
        <v>1604</v>
      </c>
      <c r="M118" s="90">
        <v>0</v>
      </c>
      <c r="N118" s="90">
        <v>-566</v>
      </c>
      <c r="O118" s="90">
        <v>1061</v>
      </c>
      <c r="P118" s="90">
        <v>1826</v>
      </c>
      <c r="Q118" s="90">
        <v>1327</v>
      </c>
      <c r="R118" s="90">
        <v>3476</v>
      </c>
      <c r="S118" s="90">
        <v>6689</v>
      </c>
      <c r="T118" s="90">
        <v>3943</v>
      </c>
      <c r="U118" s="90">
        <v>568</v>
      </c>
      <c r="V118" s="90">
        <v>1993</v>
      </c>
      <c r="W118" s="90">
        <v>-18</v>
      </c>
      <c r="X118" s="90">
        <v>-159</v>
      </c>
      <c r="Y118" s="90">
        <v>-2591</v>
      </c>
      <c r="Z118" s="90">
        <v>-1108</v>
      </c>
      <c r="AA118" s="90">
        <v>6274</v>
      </c>
      <c r="AB118" s="90">
        <v>-1586</v>
      </c>
      <c r="AC118" s="90">
        <v>13132</v>
      </c>
      <c r="AD118" s="90">
        <v>1398</v>
      </c>
      <c r="AE118" s="90">
        <v>9541</v>
      </c>
      <c r="AF118" s="90">
        <v>3075</v>
      </c>
      <c r="AG118" s="90">
        <v>749</v>
      </c>
      <c r="AH118" s="90">
        <v>1487</v>
      </c>
      <c r="AI118" s="90">
        <v>5725</v>
      </c>
      <c r="AJ118" s="90">
        <v>162</v>
      </c>
      <c r="AK118" s="90">
        <v>3583</v>
      </c>
      <c r="AL118" s="90">
        <v>23908</v>
      </c>
      <c r="AM118" s="90">
        <v>1613</v>
      </c>
      <c r="AN118" s="90">
        <v>4227</v>
      </c>
      <c r="AO118" s="90">
        <v>2818</v>
      </c>
      <c r="AP118" s="90">
        <v>742</v>
      </c>
      <c r="AQ118" s="90">
        <v>-1941</v>
      </c>
      <c r="AR118" s="90">
        <v>6846</v>
      </c>
      <c r="AS118" s="90">
        <v>16246</v>
      </c>
      <c r="AT118" s="90">
        <v>2726</v>
      </c>
      <c r="AU118" s="90">
        <v>3443</v>
      </c>
      <c r="AV118" s="90">
        <v>-4802</v>
      </c>
      <c r="AW118" s="90">
        <v>-13344</v>
      </c>
      <c r="AX118" s="90">
        <v>-827</v>
      </c>
      <c r="AY118" s="90">
        <v>-12820</v>
      </c>
      <c r="AZ118" s="90">
        <v>516</v>
      </c>
      <c r="BA118" s="90">
        <v>-4373</v>
      </c>
      <c r="BB118" s="90">
        <v>-1474</v>
      </c>
      <c r="BC118" s="90">
        <v>-15908</v>
      </c>
      <c r="BD118" s="90">
        <v>-3648</v>
      </c>
      <c r="BE118" s="90">
        <v>0</v>
      </c>
      <c r="BF118" s="90">
        <v>-5995</v>
      </c>
      <c r="BG118" s="90">
        <v>-1545</v>
      </c>
      <c r="BH118" s="90">
        <v>-1666</v>
      </c>
      <c r="BI118" s="90">
        <v>3164</v>
      </c>
      <c r="BJ118" s="90">
        <v>2357</v>
      </c>
      <c r="BK118" s="90">
        <v>801</v>
      </c>
      <c r="BL118" s="90">
        <v>53776</v>
      </c>
      <c r="BM118" s="90">
        <v>18778</v>
      </c>
      <c r="BN118" s="90">
        <v>20818</v>
      </c>
      <c r="BO118" s="90">
        <v>11083</v>
      </c>
      <c r="BP118" s="90">
        <v>46052</v>
      </c>
      <c r="BQ118" s="90">
        <v>912</v>
      </c>
      <c r="BR118" s="90">
        <v>7214</v>
      </c>
      <c r="BS118" s="90">
        <v>9820</v>
      </c>
      <c r="BT118" s="90">
        <v>169131</v>
      </c>
      <c r="BU118" s="90">
        <v>20390</v>
      </c>
      <c r="BV118" s="90">
        <v>65505</v>
      </c>
      <c r="BW118" s="90">
        <v>29922</v>
      </c>
      <c r="BX118" s="90">
        <v>155771</v>
      </c>
      <c r="BY118" s="90">
        <v>-1668</v>
      </c>
      <c r="BZ118" s="90">
        <v>58310</v>
      </c>
      <c r="CA118" s="90">
        <v>4378</v>
      </c>
      <c r="CB118" s="90">
        <v>-2178</v>
      </c>
      <c r="CC118" s="90">
        <v>2081</v>
      </c>
      <c r="CD118" s="90">
        <v>9706</v>
      </c>
      <c r="CE118" s="90">
        <v>9267</v>
      </c>
      <c r="CF118" s="90">
        <v>4926</v>
      </c>
      <c r="CG118" s="90">
        <v>9616</v>
      </c>
      <c r="CH118" s="90">
        <v>2903</v>
      </c>
      <c r="CI118" s="90">
        <v>16338</v>
      </c>
      <c r="CJ118" s="90">
        <v>1673</v>
      </c>
      <c r="CK118" s="90">
        <v>1647</v>
      </c>
      <c r="CL118" s="90">
        <v>2458</v>
      </c>
      <c r="CM118" s="90">
        <v>9537</v>
      </c>
      <c r="CN118" s="90">
        <v>7055</v>
      </c>
      <c r="CO118" s="90">
        <v>24366</v>
      </c>
      <c r="CP118" s="90">
        <v>1102</v>
      </c>
      <c r="CQ118" s="90">
        <v>3452</v>
      </c>
      <c r="CR118" s="90">
        <v>5149</v>
      </c>
      <c r="CS118" s="90">
        <v>6216</v>
      </c>
      <c r="CT118" s="90">
        <v>3748</v>
      </c>
      <c r="CU118" s="90">
        <v>193</v>
      </c>
      <c r="CV118" s="90">
        <v>11632</v>
      </c>
      <c r="CW118" s="90">
        <v>106408</v>
      </c>
      <c r="CX118" s="90">
        <v>59</v>
      </c>
      <c r="CY118" s="90">
        <v>23250</v>
      </c>
      <c r="CZ118" s="90">
        <v>12657</v>
      </c>
      <c r="DA118" s="90">
        <v>17346</v>
      </c>
      <c r="DB118" s="90">
        <v>1669</v>
      </c>
      <c r="DC118" s="90">
        <v>29786</v>
      </c>
      <c r="DD118" s="90">
        <v>0</v>
      </c>
      <c r="DE118" s="120">
        <v>6243</v>
      </c>
      <c r="DF118" s="91">
        <v>1168759</v>
      </c>
      <c r="DG118" s="118"/>
      <c r="DH118" s="118"/>
      <c r="DI118" s="118"/>
      <c r="DJ118" s="118"/>
      <c r="DK118" s="118"/>
      <c r="DL118" s="118"/>
      <c r="DM118" s="118"/>
      <c r="DN118" s="118"/>
      <c r="DO118" s="118"/>
      <c r="DP118" s="118"/>
      <c r="DQ118" s="118"/>
      <c r="DR118" s="118"/>
      <c r="DS118" s="118"/>
      <c r="DT118" s="118"/>
      <c r="DU118" s="118"/>
      <c r="DV118" s="118"/>
      <c r="DW118" s="118"/>
      <c r="DX118" s="118"/>
      <c r="DY118" s="118"/>
      <c r="DZ118" s="118"/>
      <c r="EA118" s="118"/>
      <c r="EB118" s="118"/>
      <c r="EC118" s="118"/>
    </row>
    <row r="119" spans="1:133">
      <c r="A119" s="87">
        <v>115</v>
      </c>
      <c r="B119" s="4" t="s">
        <v>88</v>
      </c>
      <c r="C119" s="90">
        <v>-9155</v>
      </c>
      <c r="D119" s="90">
        <v>-336</v>
      </c>
      <c r="E119" s="90">
        <v>0</v>
      </c>
      <c r="F119" s="90">
        <v>-133</v>
      </c>
      <c r="G119" s="90">
        <v>-75</v>
      </c>
      <c r="H119" s="90">
        <v>0</v>
      </c>
      <c r="I119" s="90">
        <v>0</v>
      </c>
      <c r="J119" s="90">
        <v>-4550</v>
      </c>
      <c r="K119" s="90">
        <v>-28</v>
      </c>
      <c r="L119" s="90">
        <v>-68</v>
      </c>
      <c r="M119" s="90">
        <v>0</v>
      </c>
      <c r="N119" s="90">
        <v>0</v>
      </c>
      <c r="O119" s="90">
        <v>0</v>
      </c>
      <c r="P119" s="90">
        <v>0</v>
      </c>
      <c r="Q119" s="90">
        <v>0</v>
      </c>
      <c r="R119" s="90">
        <v>0</v>
      </c>
      <c r="S119" s="90">
        <v>0</v>
      </c>
      <c r="T119" s="90">
        <v>0</v>
      </c>
      <c r="U119" s="90">
        <v>0</v>
      </c>
      <c r="V119" s="90">
        <v>-3</v>
      </c>
      <c r="W119" s="90">
        <v>0</v>
      </c>
      <c r="X119" s="90">
        <v>0</v>
      </c>
      <c r="Y119" s="90">
        <v>0</v>
      </c>
      <c r="Z119" s="90">
        <v>0</v>
      </c>
      <c r="AA119" s="90">
        <v>0</v>
      </c>
      <c r="AB119" s="90">
        <v>-2</v>
      </c>
      <c r="AC119" s="90">
        <v>-244</v>
      </c>
      <c r="AD119" s="90">
        <v>0</v>
      </c>
      <c r="AE119" s="90">
        <v>-1</v>
      </c>
      <c r="AF119" s="90">
        <v>0</v>
      </c>
      <c r="AG119" s="90">
        <v>-1</v>
      </c>
      <c r="AH119" s="90">
        <v>0</v>
      </c>
      <c r="AI119" s="90">
        <v>0</v>
      </c>
      <c r="AJ119" s="90">
        <v>0</v>
      </c>
      <c r="AK119" s="90">
        <v>0</v>
      </c>
      <c r="AL119" s="90">
        <v>0</v>
      </c>
      <c r="AM119" s="90">
        <v>-3</v>
      </c>
      <c r="AN119" s="90">
        <v>0</v>
      </c>
      <c r="AO119" s="90">
        <v>0</v>
      </c>
      <c r="AP119" s="90">
        <v>0</v>
      </c>
      <c r="AQ119" s="90">
        <v>0</v>
      </c>
      <c r="AR119" s="90">
        <v>-1</v>
      </c>
      <c r="AS119" s="90">
        <v>-4</v>
      </c>
      <c r="AT119" s="90">
        <v>-5</v>
      </c>
      <c r="AU119" s="90">
        <v>-2</v>
      </c>
      <c r="AV119" s="90">
        <v>-1</v>
      </c>
      <c r="AW119" s="90">
        <v>-1</v>
      </c>
      <c r="AX119" s="90">
        <v>-1</v>
      </c>
      <c r="AY119" s="90">
        <v>-4</v>
      </c>
      <c r="AZ119" s="90">
        <v>0</v>
      </c>
      <c r="BA119" s="90">
        <v>0</v>
      </c>
      <c r="BB119" s="90">
        <v>0</v>
      </c>
      <c r="BC119" s="90">
        <v>-1</v>
      </c>
      <c r="BD119" s="90">
        <v>0</v>
      </c>
      <c r="BE119" s="90">
        <v>0</v>
      </c>
      <c r="BF119" s="90">
        <v>0</v>
      </c>
      <c r="BG119" s="90">
        <v>-1</v>
      </c>
      <c r="BH119" s="90">
        <v>-1</v>
      </c>
      <c r="BI119" s="90">
        <v>-23</v>
      </c>
      <c r="BJ119" s="90">
        <v>0</v>
      </c>
      <c r="BK119" s="90">
        <v>0</v>
      </c>
      <c r="BL119" s="90">
        <v>-4</v>
      </c>
      <c r="BM119" s="90">
        <v>-4</v>
      </c>
      <c r="BN119" s="90">
        <v>-1091</v>
      </c>
      <c r="BO119" s="90">
        <v>-5559</v>
      </c>
      <c r="BP119" s="90">
        <v>-8</v>
      </c>
      <c r="BQ119" s="90">
        <v>-278</v>
      </c>
      <c r="BR119" s="90">
        <v>-6818</v>
      </c>
      <c r="BS119" s="90">
        <v>-1</v>
      </c>
      <c r="BT119" s="90">
        <v>-2098</v>
      </c>
      <c r="BU119" s="90">
        <v>-14087</v>
      </c>
      <c r="BV119" s="90">
        <v>-3</v>
      </c>
      <c r="BW119" s="90">
        <v>-753</v>
      </c>
      <c r="BX119" s="90">
        <v>0</v>
      </c>
      <c r="BY119" s="90">
        <v>-3015</v>
      </c>
      <c r="BZ119" s="90">
        <v>-2842</v>
      </c>
      <c r="CA119" s="90">
        <v>-587</v>
      </c>
      <c r="CB119" s="90">
        <v>0</v>
      </c>
      <c r="CC119" s="90">
        <v>0</v>
      </c>
      <c r="CD119" s="90">
        <v>-1</v>
      </c>
      <c r="CE119" s="90">
        <v>-885</v>
      </c>
      <c r="CF119" s="90">
        <v>0</v>
      </c>
      <c r="CG119" s="90">
        <v>-2</v>
      </c>
      <c r="CH119" s="90">
        <v>0</v>
      </c>
      <c r="CI119" s="90">
        <v>-3</v>
      </c>
      <c r="CJ119" s="90">
        <v>0</v>
      </c>
      <c r="CK119" s="90">
        <v>0</v>
      </c>
      <c r="CL119" s="90">
        <v>0</v>
      </c>
      <c r="CM119" s="90">
        <v>-224</v>
      </c>
      <c r="CN119" s="90">
        <v>-8271</v>
      </c>
      <c r="CO119" s="90">
        <v>-38675</v>
      </c>
      <c r="CP119" s="90">
        <v>0</v>
      </c>
      <c r="CQ119" s="90">
        <v>-1</v>
      </c>
      <c r="CR119" s="90">
        <v>-1407</v>
      </c>
      <c r="CS119" s="90">
        <v>-2906</v>
      </c>
      <c r="CT119" s="90">
        <v>0</v>
      </c>
      <c r="CU119" s="90">
        <v>0</v>
      </c>
      <c r="CV119" s="90">
        <v>0</v>
      </c>
      <c r="CW119" s="90">
        <v>-84</v>
      </c>
      <c r="CX119" s="90">
        <v>0</v>
      </c>
      <c r="CY119" s="90">
        <v>0</v>
      </c>
      <c r="CZ119" s="90">
        <v>0</v>
      </c>
      <c r="DA119" s="90">
        <v>-2</v>
      </c>
      <c r="DB119" s="90">
        <v>0</v>
      </c>
      <c r="DC119" s="90">
        <v>-2</v>
      </c>
      <c r="DD119" s="90">
        <v>0</v>
      </c>
      <c r="DE119" s="120">
        <v>-562</v>
      </c>
      <c r="DF119" s="91">
        <v>-104817</v>
      </c>
      <c r="DG119" s="118"/>
      <c r="DH119" s="118"/>
      <c r="DI119" s="118"/>
      <c r="DJ119" s="118"/>
      <c r="DK119" s="118"/>
      <c r="DL119" s="118"/>
      <c r="DM119" s="118"/>
      <c r="DN119" s="118"/>
      <c r="DO119" s="118"/>
      <c r="DP119" s="118"/>
      <c r="DQ119" s="118"/>
      <c r="DR119" s="118"/>
      <c r="DS119" s="118"/>
      <c r="DT119" s="118"/>
      <c r="DU119" s="118"/>
      <c r="DV119" s="118"/>
      <c r="DW119" s="118"/>
      <c r="DX119" s="118"/>
      <c r="DY119" s="118"/>
      <c r="DZ119" s="118"/>
      <c r="EA119" s="118"/>
      <c r="EB119" s="118"/>
      <c r="EC119" s="118"/>
    </row>
    <row r="120" spans="1:133">
      <c r="A120" s="93">
        <v>116</v>
      </c>
      <c r="B120" s="5" t="s">
        <v>89</v>
      </c>
      <c r="C120" s="94">
        <v>48809</v>
      </c>
      <c r="D120" s="94">
        <v>15276</v>
      </c>
      <c r="E120" s="94">
        <v>5684</v>
      </c>
      <c r="F120" s="94">
        <v>6221</v>
      </c>
      <c r="G120" s="94">
        <v>25422</v>
      </c>
      <c r="H120" s="94">
        <v>0</v>
      </c>
      <c r="I120" s="94">
        <v>3661</v>
      </c>
      <c r="J120" s="94">
        <v>517102</v>
      </c>
      <c r="K120" s="94">
        <v>193405</v>
      </c>
      <c r="L120" s="94">
        <v>12513</v>
      </c>
      <c r="M120" s="94">
        <v>0</v>
      </c>
      <c r="N120" s="94">
        <v>16292</v>
      </c>
      <c r="O120" s="94">
        <v>16896</v>
      </c>
      <c r="P120" s="94">
        <v>19989</v>
      </c>
      <c r="Q120" s="94">
        <v>16047</v>
      </c>
      <c r="R120" s="94">
        <v>39596</v>
      </c>
      <c r="S120" s="94">
        <v>61495</v>
      </c>
      <c r="T120" s="94">
        <v>53195</v>
      </c>
      <c r="U120" s="94">
        <v>5398</v>
      </c>
      <c r="V120" s="94">
        <v>83022</v>
      </c>
      <c r="W120" s="94">
        <v>507</v>
      </c>
      <c r="X120" s="94">
        <v>71106</v>
      </c>
      <c r="Y120" s="94">
        <v>30292</v>
      </c>
      <c r="Z120" s="94">
        <v>21637</v>
      </c>
      <c r="AA120" s="94">
        <v>196581</v>
      </c>
      <c r="AB120" s="94">
        <v>218614</v>
      </c>
      <c r="AC120" s="94">
        <v>18018</v>
      </c>
      <c r="AD120" s="94">
        <v>18425</v>
      </c>
      <c r="AE120" s="94">
        <v>167484</v>
      </c>
      <c r="AF120" s="94">
        <v>58288</v>
      </c>
      <c r="AG120" s="94">
        <v>15077</v>
      </c>
      <c r="AH120" s="94">
        <v>39538</v>
      </c>
      <c r="AI120" s="94">
        <v>55511</v>
      </c>
      <c r="AJ120" s="94">
        <v>3212</v>
      </c>
      <c r="AK120" s="94">
        <v>42447</v>
      </c>
      <c r="AL120" s="94">
        <v>170884</v>
      </c>
      <c r="AM120" s="94">
        <v>222720</v>
      </c>
      <c r="AN120" s="94">
        <v>44187</v>
      </c>
      <c r="AO120" s="94">
        <v>33747</v>
      </c>
      <c r="AP120" s="94">
        <v>16799</v>
      </c>
      <c r="AQ120" s="94">
        <v>36808</v>
      </c>
      <c r="AR120" s="94">
        <v>77661</v>
      </c>
      <c r="AS120" s="94">
        <v>225514</v>
      </c>
      <c r="AT120" s="94">
        <v>579313</v>
      </c>
      <c r="AU120" s="94">
        <v>404255</v>
      </c>
      <c r="AV120" s="94">
        <v>83401</v>
      </c>
      <c r="AW120" s="94">
        <v>53178</v>
      </c>
      <c r="AX120" s="94">
        <v>40837</v>
      </c>
      <c r="AY120" s="94">
        <v>318660</v>
      </c>
      <c r="AZ120" s="94">
        <v>20432</v>
      </c>
      <c r="BA120" s="94">
        <v>31546</v>
      </c>
      <c r="BB120" s="94">
        <v>52552</v>
      </c>
      <c r="BC120" s="94">
        <v>102245</v>
      </c>
      <c r="BD120" s="94">
        <v>25951</v>
      </c>
      <c r="BE120" s="94">
        <v>0</v>
      </c>
      <c r="BF120" s="94">
        <v>24289</v>
      </c>
      <c r="BG120" s="94">
        <v>78986</v>
      </c>
      <c r="BH120" s="94">
        <v>103616</v>
      </c>
      <c r="BI120" s="94">
        <v>154511</v>
      </c>
      <c r="BJ120" s="94">
        <v>78348</v>
      </c>
      <c r="BK120" s="94">
        <v>9466</v>
      </c>
      <c r="BL120" s="94">
        <v>537340</v>
      </c>
      <c r="BM120" s="94">
        <v>184677</v>
      </c>
      <c r="BN120" s="94">
        <v>190637</v>
      </c>
      <c r="BO120" s="94">
        <v>130618</v>
      </c>
      <c r="BP120" s="94">
        <v>479020</v>
      </c>
      <c r="BQ120" s="94">
        <v>80606</v>
      </c>
      <c r="BR120" s="94">
        <v>85607</v>
      </c>
      <c r="BS120" s="94">
        <v>144969</v>
      </c>
      <c r="BT120" s="94">
        <v>2031619</v>
      </c>
      <c r="BU120" s="94">
        <v>748437</v>
      </c>
      <c r="BV120" s="94">
        <v>603305</v>
      </c>
      <c r="BW120" s="94">
        <v>326005</v>
      </c>
      <c r="BX120" s="94">
        <v>1931940</v>
      </c>
      <c r="BY120" s="94">
        <v>128449</v>
      </c>
      <c r="BZ120" s="94">
        <v>542612</v>
      </c>
      <c r="CA120" s="94">
        <v>100838</v>
      </c>
      <c r="CB120" s="94">
        <v>5350</v>
      </c>
      <c r="CC120" s="94">
        <v>21918</v>
      </c>
      <c r="CD120" s="94">
        <v>104169</v>
      </c>
      <c r="CE120" s="94">
        <v>207161</v>
      </c>
      <c r="CF120" s="94">
        <v>48883</v>
      </c>
      <c r="CG120" s="94">
        <v>246935</v>
      </c>
      <c r="CH120" s="94">
        <v>41997</v>
      </c>
      <c r="CI120" s="94">
        <v>195072</v>
      </c>
      <c r="CJ120" s="94">
        <v>22600</v>
      </c>
      <c r="CK120" s="94">
        <v>32275</v>
      </c>
      <c r="CL120" s="94">
        <v>1032498</v>
      </c>
      <c r="CM120" s="94">
        <v>894027</v>
      </c>
      <c r="CN120" s="94">
        <v>327749</v>
      </c>
      <c r="CO120" s="94">
        <v>1086969</v>
      </c>
      <c r="CP120" s="94">
        <v>37413</v>
      </c>
      <c r="CQ120" s="94">
        <v>305651</v>
      </c>
      <c r="CR120" s="94">
        <v>385995</v>
      </c>
      <c r="CS120" s="94">
        <v>118233</v>
      </c>
      <c r="CT120" s="94">
        <v>138348</v>
      </c>
      <c r="CU120" s="94">
        <v>12034</v>
      </c>
      <c r="CV120" s="94">
        <v>121380</v>
      </c>
      <c r="CW120" s="94">
        <v>1117138</v>
      </c>
      <c r="CX120" s="94">
        <v>49275</v>
      </c>
      <c r="CY120" s="94">
        <v>272025</v>
      </c>
      <c r="CZ120" s="94">
        <v>115389</v>
      </c>
      <c r="DA120" s="94">
        <v>180225</v>
      </c>
      <c r="DB120" s="94">
        <v>15756</v>
      </c>
      <c r="DC120" s="94">
        <v>190596</v>
      </c>
      <c r="DD120" s="94">
        <v>0</v>
      </c>
      <c r="DE120" s="122">
        <v>123297</v>
      </c>
      <c r="DF120" s="95">
        <v>20783703</v>
      </c>
      <c r="DG120" s="118"/>
      <c r="DH120" s="118"/>
      <c r="DI120" s="118"/>
      <c r="DJ120" s="118"/>
      <c r="DK120" s="118"/>
      <c r="DL120" s="118"/>
      <c r="DM120" s="118"/>
      <c r="DN120" s="118"/>
      <c r="DO120" s="118"/>
      <c r="DP120" s="118"/>
      <c r="DQ120" s="118"/>
      <c r="DR120" s="118"/>
      <c r="DS120" s="118"/>
      <c r="DT120" s="118"/>
      <c r="DU120" s="118"/>
      <c r="DV120" s="118"/>
      <c r="DW120" s="118"/>
      <c r="DX120" s="118"/>
      <c r="DY120" s="118"/>
      <c r="DZ120" s="118"/>
      <c r="EA120" s="118"/>
      <c r="EB120" s="118"/>
      <c r="EC120" s="118"/>
    </row>
    <row r="121" spans="1:133">
      <c r="A121" s="93">
        <v>117</v>
      </c>
      <c r="B121" s="18" t="s">
        <v>90</v>
      </c>
      <c r="C121" s="125">
        <v>91383</v>
      </c>
      <c r="D121" s="125">
        <v>61883</v>
      </c>
      <c r="E121" s="125">
        <v>9319</v>
      </c>
      <c r="F121" s="125">
        <v>9519</v>
      </c>
      <c r="G121" s="125">
        <v>50923</v>
      </c>
      <c r="H121" s="125">
        <v>0</v>
      </c>
      <c r="I121" s="125">
        <v>6571</v>
      </c>
      <c r="J121" s="125">
        <v>1624298</v>
      </c>
      <c r="K121" s="125">
        <v>440358</v>
      </c>
      <c r="L121" s="125">
        <v>48362</v>
      </c>
      <c r="M121" s="125">
        <v>0</v>
      </c>
      <c r="N121" s="125">
        <v>38746</v>
      </c>
      <c r="O121" s="125">
        <v>44433</v>
      </c>
      <c r="P121" s="125">
        <v>44222</v>
      </c>
      <c r="Q121" s="125">
        <v>36418</v>
      </c>
      <c r="R121" s="125">
        <v>159627</v>
      </c>
      <c r="S121" s="125">
        <v>133264</v>
      </c>
      <c r="T121" s="125">
        <v>87780</v>
      </c>
      <c r="U121" s="125">
        <v>14277</v>
      </c>
      <c r="V121" s="125">
        <v>172706</v>
      </c>
      <c r="W121" s="125">
        <v>3240</v>
      </c>
      <c r="X121" s="125">
        <v>234766</v>
      </c>
      <c r="Y121" s="125">
        <v>106336</v>
      </c>
      <c r="Z121" s="125">
        <v>53381</v>
      </c>
      <c r="AA121" s="125">
        <v>485809</v>
      </c>
      <c r="AB121" s="125">
        <v>637571</v>
      </c>
      <c r="AC121" s="125">
        <v>49906</v>
      </c>
      <c r="AD121" s="125">
        <v>87336</v>
      </c>
      <c r="AE121" s="125">
        <v>405758</v>
      </c>
      <c r="AF121" s="125">
        <v>105293</v>
      </c>
      <c r="AG121" s="125">
        <v>35206</v>
      </c>
      <c r="AH121" s="125">
        <v>78453</v>
      </c>
      <c r="AI121" s="125">
        <v>113060</v>
      </c>
      <c r="AJ121" s="125">
        <v>6445</v>
      </c>
      <c r="AK121" s="125">
        <v>82605</v>
      </c>
      <c r="AL121" s="125">
        <v>699937</v>
      </c>
      <c r="AM121" s="125">
        <v>1237839</v>
      </c>
      <c r="AN121" s="125">
        <v>121456</v>
      </c>
      <c r="AO121" s="125">
        <v>105621</v>
      </c>
      <c r="AP121" s="125">
        <v>95626</v>
      </c>
      <c r="AQ121" s="125">
        <v>154101</v>
      </c>
      <c r="AR121" s="125">
        <v>163417</v>
      </c>
      <c r="AS121" s="125">
        <v>485097</v>
      </c>
      <c r="AT121" s="125">
        <v>1314904</v>
      </c>
      <c r="AU121" s="125">
        <v>908187</v>
      </c>
      <c r="AV121" s="125">
        <v>221397</v>
      </c>
      <c r="AW121" s="125">
        <v>151925</v>
      </c>
      <c r="AX121" s="125">
        <v>123398</v>
      </c>
      <c r="AY121" s="125">
        <v>943649</v>
      </c>
      <c r="AZ121" s="125">
        <v>58969</v>
      </c>
      <c r="BA121" s="125">
        <v>83191</v>
      </c>
      <c r="BB121" s="125">
        <v>128524</v>
      </c>
      <c r="BC121" s="125">
        <v>334739</v>
      </c>
      <c r="BD121" s="125">
        <v>82738</v>
      </c>
      <c r="BE121" s="125">
        <v>0</v>
      </c>
      <c r="BF121" s="125">
        <v>136718</v>
      </c>
      <c r="BG121" s="125">
        <v>308916</v>
      </c>
      <c r="BH121" s="125">
        <v>290216</v>
      </c>
      <c r="BI121" s="125">
        <v>459031</v>
      </c>
      <c r="BJ121" s="125">
        <v>199320</v>
      </c>
      <c r="BK121" s="125">
        <v>53691</v>
      </c>
      <c r="BL121" s="125">
        <v>1153958</v>
      </c>
      <c r="BM121" s="125">
        <v>389784</v>
      </c>
      <c r="BN121" s="125">
        <v>397082</v>
      </c>
      <c r="BO121" s="125">
        <v>251672</v>
      </c>
      <c r="BP121" s="125">
        <v>1057694</v>
      </c>
      <c r="BQ121" s="125">
        <v>326757</v>
      </c>
      <c r="BR121" s="125">
        <v>189914</v>
      </c>
      <c r="BS121" s="125">
        <v>223083</v>
      </c>
      <c r="BT121" s="125">
        <v>2927063</v>
      </c>
      <c r="BU121" s="125">
        <v>1188433</v>
      </c>
      <c r="BV121" s="125">
        <v>836701</v>
      </c>
      <c r="BW121" s="125">
        <v>506567</v>
      </c>
      <c r="BX121" s="125">
        <v>2168384</v>
      </c>
      <c r="BY121" s="125">
        <v>199746</v>
      </c>
      <c r="BZ121" s="125">
        <v>696747</v>
      </c>
      <c r="CA121" s="125">
        <v>251747</v>
      </c>
      <c r="CB121" s="125">
        <v>40076</v>
      </c>
      <c r="CC121" s="125">
        <v>32192</v>
      </c>
      <c r="CD121" s="125">
        <v>173378</v>
      </c>
      <c r="CE121" s="125">
        <v>342393</v>
      </c>
      <c r="CF121" s="125">
        <v>62876</v>
      </c>
      <c r="CG121" s="125">
        <v>555645</v>
      </c>
      <c r="CH121" s="125">
        <v>77353</v>
      </c>
      <c r="CI121" s="125">
        <v>308380</v>
      </c>
      <c r="CJ121" s="125">
        <v>56366</v>
      </c>
      <c r="CK121" s="125">
        <v>68261</v>
      </c>
      <c r="CL121" s="125">
        <v>1438652</v>
      </c>
      <c r="CM121" s="125">
        <v>1117543</v>
      </c>
      <c r="CN121" s="125">
        <v>603939</v>
      </c>
      <c r="CO121" s="125">
        <v>2072123</v>
      </c>
      <c r="CP121" s="125">
        <v>68177</v>
      </c>
      <c r="CQ121" s="125">
        <v>437644</v>
      </c>
      <c r="CR121" s="125">
        <v>503087</v>
      </c>
      <c r="CS121" s="125">
        <v>190143</v>
      </c>
      <c r="CT121" s="125">
        <v>254598</v>
      </c>
      <c r="CU121" s="125">
        <v>42812</v>
      </c>
      <c r="CV121" s="125">
        <v>363732</v>
      </c>
      <c r="CW121" s="125">
        <v>1540556</v>
      </c>
      <c r="CX121" s="125">
        <v>118648</v>
      </c>
      <c r="CY121" s="125">
        <v>663380</v>
      </c>
      <c r="CZ121" s="125">
        <v>177095</v>
      </c>
      <c r="DA121" s="125">
        <v>262652</v>
      </c>
      <c r="DB121" s="125">
        <v>22741</v>
      </c>
      <c r="DC121" s="125">
        <v>255892</v>
      </c>
      <c r="DD121" s="125">
        <v>54569</v>
      </c>
      <c r="DE121" s="126">
        <v>189869</v>
      </c>
      <c r="DF121" s="127">
        <v>39281965</v>
      </c>
      <c r="DG121" s="118"/>
      <c r="DH121" s="118"/>
      <c r="DI121" s="118"/>
      <c r="DJ121" s="118"/>
      <c r="DK121" s="118"/>
      <c r="DL121" s="118"/>
      <c r="DM121" s="118"/>
      <c r="DN121" s="118"/>
      <c r="DO121" s="118"/>
      <c r="DP121" s="118"/>
      <c r="DQ121" s="118"/>
      <c r="DR121" s="118"/>
      <c r="DS121" s="118"/>
      <c r="DT121" s="118"/>
      <c r="DU121" s="118"/>
      <c r="DV121" s="118"/>
      <c r="DW121" s="118"/>
      <c r="DX121" s="118"/>
      <c r="DY121" s="118"/>
      <c r="DZ121" s="118"/>
      <c r="EA121" s="118"/>
      <c r="EB121" s="118"/>
      <c r="EC121" s="118"/>
    </row>
    <row r="122" spans="1:133">
      <c r="A122" s="84" t="s">
        <v>498</v>
      </c>
    </row>
  </sheetData>
  <phoneticPr fontId="3"/>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EC122"/>
  <sheetViews>
    <sheetView workbookViewId="0">
      <pane xSplit="2" ySplit="4" topLeftCell="C5" activePane="bottomRight" state="frozen"/>
      <selection activeCell="B3" sqref="B3"/>
      <selection pane="topRight" activeCell="B3" sqref="B3"/>
      <selection pane="bottomLeft" activeCell="B3" sqref="B3"/>
      <selection pane="bottomRight" activeCell="C5" sqref="C5"/>
    </sheetView>
  </sheetViews>
  <sheetFormatPr defaultRowHeight="12"/>
  <cols>
    <col min="1" max="1" width="4.1640625" style="84" customWidth="1"/>
    <col min="2" max="2" width="21.58203125" style="84" customWidth="1"/>
    <col min="3" max="215" width="10.58203125" style="84" customWidth="1"/>
    <col min="216" max="16384" width="8.6640625" style="84"/>
  </cols>
  <sheetData>
    <row r="1" spans="1:133">
      <c r="A1" s="84" t="s">
        <v>0</v>
      </c>
    </row>
    <row r="2" spans="1:133">
      <c r="A2" s="84" t="s">
        <v>191</v>
      </c>
    </row>
    <row r="3" spans="1:133">
      <c r="A3" s="85"/>
      <c r="B3" s="86"/>
      <c r="C3" s="85">
        <v>1</v>
      </c>
      <c r="D3" s="86">
        <v>2</v>
      </c>
      <c r="E3" s="86">
        <v>3</v>
      </c>
      <c r="F3" s="86">
        <v>4</v>
      </c>
      <c r="G3" s="86">
        <v>5</v>
      </c>
      <c r="H3" s="86">
        <v>6</v>
      </c>
      <c r="I3" s="86">
        <v>7</v>
      </c>
      <c r="J3" s="86">
        <v>8</v>
      </c>
      <c r="K3" s="86">
        <v>9</v>
      </c>
      <c r="L3" s="86">
        <v>10</v>
      </c>
      <c r="M3" s="86">
        <v>11</v>
      </c>
      <c r="N3" s="86">
        <v>12</v>
      </c>
      <c r="O3" s="86">
        <v>13</v>
      </c>
      <c r="P3" s="86">
        <v>14</v>
      </c>
      <c r="Q3" s="86">
        <v>15</v>
      </c>
      <c r="R3" s="86">
        <v>16</v>
      </c>
      <c r="S3" s="86">
        <v>17</v>
      </c>
      <c r="T3" s="86">
        <v>18</v>
      </c>
      <c r="U3" s="86">
        <v>19</v>
      </c>
      <c r="V3" s="86">
        <v>20</v>
      </c>
      <c r="W3" s="86">
        <v>21</v>
      </c>
      <c r="X3" s="86">
        <v>22</v>
      </c>
      <c r="Y3" s="86">
        <v>23</v>
      </c>
      <c r="Z3" s="86">
        <v>24</v>
      </c>
      <c r="AA3" s="86">
        <v>25</v>
      </c>
      <c r="AB3" s="86">
        <v>26</v>
      </c>
      <c r="AC3" s="86">
        <v>27</v>
      </c>
      <c r="AD3" s="86">
        <v>28</v>
      </c>
      <c r="AE3" s="86">
        <v>29</v>
      </c>
      <c r="AF3" s="86">
        <v>30</v>
      </c>
      <c r="AG3" s="86">
        <v>31</v>
      </c>
      <c r="AH3" s="86">
        <v>32</v>
      </c>
      <c r="AI3" s="86">
        <v>33</v>
      </c>
      <c r="AJ3" s="86">
        <v>34</v>
      </c>
      <c r="AK3" s="86">
        <v>35</v>
      </c>
      <c r="AL3" s="86">
        <v>36</v>
      </c>
      <c r="AM3" s="86">
        <v>37</v>
      </c>
      <c r="AN3" s="86">
        <v>38</v>
      </c>
      <c r="AO3" s="86">
        <v>39</v>
      </c>
      <c r="AP3" s="86">
        <v>40</v>
      </c>
      <c r="AQ3" s="86">
        <v>41</v>
      </c>
      <c r="AR3" s="86">
        <v>42</v>
      </c>
      <c r="AS3" s="86">
        <v>43</v>
      </c>
      <c r="AT3" s="86">
        <v>44</v>
      </c>
      <c r="AU3" s="86">
        <v>45</v>
      </c>
      <c r="AV3" s="86">
        <v>46</v>
      </c>
      <c r="AW3" s="86">
        <v>47</v>
      </c>
      <c r="AX3" s="86">
        <v>48</v>
      </c>
      <c r="AY3" s="86">
        <v>49</v>
      </c>
      <c r="AZ3" s="86">
        <v>50</v>
      </c>
      <c r="BA3" s="86">
        <v>51</v>
      </c>
      <c r="BB3" s="86">
        <v>52</v>
      </c>
      <c r="BC3" s="86">
        <v>53</v>
      </c>
      <c r="BD3" s="86">
        <v>54</v>
      </c>
      <c r="BE3" s="86">
        <v>55</v>
      </c>
      <c r="BF3" s="86">
        <v>56</v>
      </c>
      <c r="BG3" s="86">
        <v>57</v>
      </c>
      <c r="BH3" s="86">
        <v>58</v>
      </c>
      <c r="BI3" s="86">
        <v>59</v>
      </c>
      <c r="BJ3" s="86">
        <v>60</v>
      </c>
      <c r="BK3" s="86">
        <v>61</v>
      </c>
      <c r="BL3" s="86">
        <v>62</v>
      </c>
      <c r="BM3" s="86">
        <v>63</v>
      </c>
      <c r="BN3" s="86">
        <v>64</v>
      </c>
      <c r="BO3" s="86">
        <v>65</v>
      </c>
      <c r="BP3" s="86">
        <v>66</v>
      </c>
      <c r="BQ3" s="86">
        <v>67</v>
      </c>
      <c r="BR3" s="86">
        <v>68</v>
      </c>
      <c r="BS3" s="86">
        <v>69</v>
      </c>
      <c r="BT3" s="86">
        <v>70</v>
      </c>
      <c r="BU3" s="86">
        <v>71</v>
      </c>
      <c r="BV3" s="86">
        <v>72</v>
      </c>
      <c r="BW3" s="86">
        <v>73</v>
      </c>
      <c r="BX3" s="86">
        <v>74</v>
      </c>
      <c r="BY3" s="86">
        <v>75</v>
      </c>
      <c r="BZ3" s="86">
        <v>76</v>
      </c>
      <c r="CA3" s="86">
        <v>77</v>
      </c>
      <c r="CB3" s="86">
        <v>78</v>
      </c>
      <c r="CC3" s="86">
        <v>79</v>
      </c>
      <c r="CD3" s="86">
        <v>80</v>
      </c>
      <c r="CE3" s="86">
        <v>81</v>
      </c>
      <c r="CF3" s="86">
        <v>82</v>
      </c>
      <c r="CG3" s="86">
        <v>83</v>
      </c>
      <c r="CH3" s="86">
        <v>84</v>
      </c>
      <c r="CI3" s="86">
        <v>85</v>
      </c>
      <c r="CJ3" s="86">
        <v>86</v>
      </c>
      <c r="CK3" s="86">
        <v>87</v>
      </c>
      <c r="CL3" s="86">
        <v>88</v>
      </c>
      <c r="CM3" s="86">
        <v>89</v>
      </c>
      <c r="CN3" s="86">
        <v>90</v>
      </c>
      <c r="CO3" s="86">
        <v>91</v>
      </c>
      <c r="CP3" s="86">
        <v>92</v>
      </c>
      <c r="CQ3" s="86">
        <v>93</v>
      </c>
      <c r="CR3" s="86">
        <v>94</v>
      </c>
      <c r="CS3" s="86">
        <v>95</v>
      </c>
      <c r="CT3" s="86">
        <v>96</v>
      </c>
      <c r="CU3" s="86">
        <v>97</v>
      </c>
      <c r="CV3" s="86">
        <v>98</v>
      </c>
      <c r="CW3" s="86">
        <v>99</v>
      </c>
      <c r="CX3" s="86">
        <v>100</v>
      </c>
      <c r="CY3" s="86">
        <v>101</v>
      </c>
      <c r="CZ3" s="86">
        <v>102</v>
      </c>
      <c r="DA3" s="86">
        <v>103</v>
      </c>
      <c r="DB3" s="86">
        <v>104</v>
      </c>
      <c r="DC3" s="86">
        <v>105</v>
      </c>
      <c r="DD3" s="86">
        <v>106</v>
      </c>
      <c r="DE3" s="86">
        <v>107</v>
      </c>
      <c r="DF3" s="96">
        <v>108</v>
      </c>
      <c r="DG3" s="86">
        <v>109</v>
      </c>
      <c r="DH3" s="86">
        <v>110</v>
      </c>
      <c r="DI3" s="86">
        <v>111</v>
      </c>
      <c r="DJ3" s="86">
        <v>112</v>
      </c>
      <c r="DK3" s="86">
        <v>113</v>
      </c>
      <c r="DL3" s="86">
        <v>114</v>
      </c>
      <c r="DM3" s="86">
        <v>115</v>
      </c>
      <c r="DN3" s="96">
        <v>116</v>
      </c>
      <c r="DO3" s="96">
        <v>117</v>
      </c>
      <c r="DP3" s="96">
        <v>118</v>
      </c>
      <c r="DQ3" s="96">
        <v>119</v>
      </c>
      <c r="DR3" s="96">
        <v>120</v>
      </c>
      <c r="DS3" s="96">
        <v>121</v>
      </c>
      <c r="DT3" s="96">
        <v>122</v>
      </c>
      <c r="DU3" s="96">
        <v>123</v>
      </c>
      <c r="DV3" s="86">
        <v>124</v>
      </c>
      <c r="DW3" s="86">
        <v>125</v>
      </c>
      <c r="DX3" s="86">
        <v>126</v>
      </c>
      <c r="DY3" s="96">
        <v>127</v>
      </c>
      <c r="DZ3" s="96">
        <v>128</v>
      </c>
      <c r="EA3" s="96">
        <v>129</v>
      </c>
      <c r="EB3" s="96">
        <v>130</v>
      </c>
      <c r="EC3" s="6">
        <v>131</v>
      </c>
    </row>
    <row r="4" spans="1:133" ht="48" customHeight="1">
      <c r="A4" s="88"/>
      <c r="B4" s="18" t="s">
        <v>178</v>
      </c>
      <c r="C4" s="1" t="s">
        <v>128</v>
      </c>
      <c r="D4" s="1" t="s">
        <v>1</v>
      </c>
      <c r="E4" s="1" t="s">
        <v>2</v>
      </c>
      <c r="F4" s="1" t="s">
        <v>129</v>
      </c>
      <c r="G4" s="1" t="s">
        <v>130</v>
      </c>
      <c r="H4" s="1" t="s">
        <v>3</v>
      </c>
      <c r="I4" s="1" t="s">
        <v>153</v>
      </c>
      <c r="J4" s="1" t="s">
        <v>131</v>
      </c>
      <c r="K4" s="1" t="s">
        <v>154</v>
      </c>
      <c r="L4" s="1" t="s">
        <v>4</v>
      </c>
      <c r="M4" s="1" t="s">
        <v>5</v>
      </c>
      <c r="N4" s="1" t="s">
        <v>132</v>
      </c>
      <c r="O4" s="1" t="s">
        <v>155</v>
      </c>
      <c r="P4" s="1" t="s">
        <v>156</v>
      </c>
      <c r="Q4" s="1" t="s">
        <v>6</v>
      </c>
      <c r="R4" s="1" t="s">
        <v>133</v>
      </c>
      <c r="S4" s="1" t="s">
        <v>134</v>
      </c>
      <c r="T4" s="1" t="s">
        <v>7</v>
      </c>
      <c r="U4" s="1" t="s">
        <v>8</v>
      </c>
      <c r="V4" s="1" t="s">
        <v>157</v>
      </c>
      <c r="W4" s="1" t="s">
        <v>158</v>
      </c>
      <c r="X4" s="1" t="s">
        <v>159</v>
      </c>
      <c r="Y4" s="1" t="s">
        <v>9</v>
      </c>
      <c r="Z4" s="1" t="s">
        <v>10</v>
      </c>
      <c r="AA4" s="1" t="s">
        <v>11</v>
      </c>
      <c r="AB4" s="1" t="s">
        <v>160</v>
      </c>
      <c r="AC4" s="1" t="s">
        <v>12</v>
      </c>
      <c r="AD4" s="1" t="s">
        <v>13</v>
      </c>
      <c r="AE4" s="1" t="s">
        <v>14</v>
      </c>
      <c r="AF4" s="1" t="s">
        <v>135</v>
      </c>
      <c r="AG4" s="1" t="s">
        <v>161</v>
      </c>
      <c r="AH4" s="1" t="s">
        <v>15</v>
      </c>
      <c r="AI4" s="1" t="s">
        <v>16</v>
      </c>
      <c r="AJ4" s="1" t="s">
        <v>17</v>
      </c>
      <c r="AK4" s="1" t="s">
        <v>18</v>
      </c>
      <c r="AL4" s="1" t="s">
        <v>19</v>
      </c>
      <c r="AM4" s="1" t="s">
        <v>136</v>
      </c>
      <c r="AN4" s="1" t="s">
        <v>162</v>
      </c>
      <c r="AO4" s="1" t="s">
        <v>163</v>
      </c>
      <c r="AP4" s="1" t="s">
        <v>20</v>
      </c>
      <c r="AQ4" s="1" t="s">
        <v>137</v>
      </c>
      <c r="AR4" s="1" t="s">
        <v>164</v>
      </c>
      <c r="AS4" s="1" t="s">
        <v>21</v>
      </c>
      <c r="AT4" s="1" t="s">
        <v>165</v>
      </c>
      <c r="AU4" s="1" t="s">
        <v>166</v>
      </c>
      <c r="AV4" s="1" t="s">
        <v>167</v>
      </c>
      <c r="AW4" s="1" t="s">
        <v>22</v>
      </c>
      <c r="AX4" s="1" t="s">
        <v>23</v>
      </c>
      <c r="AY4" s="1" t="s">
        <v>24</v>
      </c>
      <c r="AZ4" s="1" t="s">
        <v>168</v>
      </c>
      <c r="BA4" s="1" t="s">
        <v>169</v>
      </c>
      <c r="BB4" s="1" t="s">
        <v>25</v>
      </c>
      <c r="BC4" s="1" t="s">
        <v>170</v>
      </c>
      <c r="BD4" s="1" t="s">
        <v>26</v>
      </c>
      <c r="BE4" s="1" t="s">
        <v>171</v>
      </c>
      <c r="BF4" s="1" t="s">
        <v>172</v>
      </c>
      <c r="BG4" s="1" t="s">
        <v>27</v>
      </c>
      <c r="BH4" s="1" t="s">
        <v>28</v>
      </c>
      <c r="BI4" s="1" t="s">
        <v>138</v>
      </c>
      <c r="BJ4" s="1" t="s">
        <v>139</v>
      </c>
      <c r="BK4" s="1" t="s">
        <v>29</v>
      </c>
      <c r="BL4" s="1" t="s">
        <v>140</v>
      </c>
      <c r="BM4" s="1" t="s">
        <v>30</v>
      </c>
      <c r="BN4" s="1" t="s">
        <v>173</v>
      </c>
      <c r="BO4" s="1" t="s">
        <v>174</v>
      </c>
      <c r="BP4" s="1" t="s">
        <v>31</v>
      </c>
      <c r="BQ4" s="1" t="s">
        <v>141</v>
      </c>
      <c r="BR4" s="1" t="s">
        <v>32</v>
      </c>
      <c r="BS4" s="1" t="s">
        <v>33</v>
      </c>
      <c r="BT4" s="1" t="s">
        <v>142</v>
      </c>
      <c r="BU4" s="1" t="s">
        <v>143</v>
      </c>
      <c r="BV4" s="1" t="s">
        <v>34</v>
      </c>
      <c r="BW4" s="1" t="s">
        <v>35</v>
      </c>
      <c r="BX4" s="1" t="s">
        <v>36</v>
      </c>
      <c r="BY4" s="1" t="s">
        <v>144</v>
      </c>
      <c r="BZ4" s="1" t="s">
        <v>175</v>
      </c>
      <c r="CA4" s="1" t="s">
        <v>145</v>
      </c>
      <c r="CB4" s="1" t="s">
        <v>37</v>
      </c>
      <c r="CC4" s="1" t="s">
        <v>38</v>
      </c>
      <c r="CD4" s="1" t="s">
        <v>39</v>
      </c>
      <c r="CE4" s="1" t="s">
        <v>176</v>
      </c>
      <c r="CF4" s="1" t="s">
        <v>40</v>
      </c>
      <c r="CG4" s="1" t="s">
        <v>177</v>
      </c>
      <c r="CH4" s="1" t="s">
        <v>41</v>
      </c>
      <c r="CI4" s="1" t="s">
        <v>42</v>
      </c>
      <c r="CJ4" s="1" t="s">
        <v>43</v>
      </c>
      <c r="CK4" s="1" t="s">
        <v>44</v>
      </c>
      <c r="CL4" s="1" t="s">
        <v>146</v>
      </c>
      <c r="CM4" s="1" t="s">
        <v>147</v>
      </c>
      <c r="CN4" s="1" t="s">
        <v>148</v>
      </c>
      <c r="CO4" s="1" t="s">
        <v>45</v>
      </c>
      <c r="CP4" s="1" t="s">
        <v>46</v>
      </c>
      <c r="CQ4" s="1" t="s">
        <v>47</v>
      </c>
      <c r="CR4" s="1" t="s">
        <v>48</v>
      </c>
      <c r="CS4" s="1" t="s">
        <v>49</v>
      </c>
      <c r="CT4" s="1" t="s">
        <v>149</v>
      </c>
      <c r="CU4" s="1" t="s">
        <v>50</v>
      </c>
      <c r="CV4" s="1" t="s">
        <v>150</v>
      </c>
      <c r="CW4" s="1" t="s">
        <v>51</v>
      </c>
      <c r="CX4" s="1" t="s">
        <v>52</v>
      </c>
      <c r="CY4" s="1" t="s">
        <v>53</v>
      </c>
      <c r="CZ4" s="1" t="s">
        <v>54</v>
      </c>
      <c r="DA4" s="1" t="s">
        <v>55</v>
      </c>
      <c r="DB4" s="1" t="s">
        <v>56</v>
      </c>
      <c r="DC4" s="1" t="s">
        <v>57</v>
      </c>
      <c r="DD4" s="1" t="s">
        <v>58</v>
      </c>
      <c r="DE4" s="1" t="s">
        <v>59</v>
      </c>
      <c r="DF4" s="2" t="s">
        <v>60</v>
      </c>
      <c r="DG4" s="17" t="s">
        <v>61</v>
      </c>
      <c r="DH4" s="1" t="s">
        <v>151</v>
      </c>
      <c r="DI4" s="1" t="s">
        <v>62</v>
      </c>
      <c r="DJ4" s="1" t="s">
        <v>63</v>
      </c>
      <c r="DK4" s="1" t="s">
        <v>64</v>
      </c>
      <c r="DL4" s="1" t="s">
        <v>65</v>
      </c>
      <c r="DM4" s="1" t="s">
        <v>66</v>
      </c>
      <c r="DN4" s="2" t="s">
        <v>67</v>
      </c>
      <c r="DO4" s="2" t="s">
        <v>68</v>
      </c>
      <c r="DP4" s="2" t="s">
        <v>69</v>
      </c>
      <c r="DQ4" s="2" t="s">
        <v>70</v>
      </c>
      <c r="DR4" s="2" t="s">
        <v>71</v>
      </c>
      <c r="DS4" s="2" t="s">
        <v>72</v>
      </c>
      <c r="DT4" s="2" t="s">
        <v>73</v>
      </c>
      <c r="DU4" s="2" t="s">
        <v>74</v>
      </c>
      <c r="DV4" s="1" t="s">
        <v>75</v>
      </c>
      <c r="DW4" s="1" t="s">
        <v>76</v>
      </c>
      <c r="DX4" s="1" t="s">
        <v>77</v>
      </c>
      <c r="DY4" s="2" t="s">
        <v>78</v>
      </c>
      <c r="DZ4" s="2" t="s">
        <v>79</v>
      </c>
      <c r="EA4" s="2" t="s">
        <v>80</v>
      </c>
      <c r="EB4" s="2" t="s">
        <v>81</v>
      </c>
      <c r="EC4" s="3" t="s">
        <v>82</v>
      </c>
    </row>
    <row r="5" spans="1:133">
      <c r="A5" s="87">
        <v>1</v>
      </c>
      <c r="B5" s="4" t="s">
        <v>128</v>
      </c>
      <c r="C5" s="97">
        <v>2.778416116783209E-2</v>
      </c>
      <c r="D5" s="97">
        <v>6.9114296333403352E-2</v>
      </c>
      <c r="E5" s="97">
        <v>9.443073291125658E-3</v>
      </c>
      <c r="F5" s="97">
        <v>4.2021220716461814E-4</v>
      </c>
      <c r="G5" s="97">
        <v>0</v>
      </c>
      <c r="H5" s="97">
        <v>0</v>
      </c>
      <c r="I5" s="97">
        <v>0</v>
      </c>
      <c r="J5" s="97">
        <v>9.7134885347393146E-2</v>
      </c>
      <c r="K5" s="97">
        <v>4.5515239873012411E-2</v>
      </c>
      <c r="L5" s="97">
        <v>0.2500930482610314</v>
      </c>
      <c r="M5" s="97">
        <v>0</v>
      </c>
      <c r="N5" s="97">
        <v>2.0750529086873484E-2</v>
      </c>
      <c r="O5" s="97">
        <v>9.4524340017554517E-4</v>
      </c>
      <c r="P5" s="97">
        <v>2.2613178960698296E-5</v>
      </c>
      <c r="Q5" s="97">
        <v>0</v>
      </c>
      <c r="R5" s="97">
        <v>3.0070100922776222E-3</v>
      </c>
      <c r="S5" s="97">
        <v>0</v>
      </c>
      <c r="T5" s="97">
        <v>0</v>
      </c>
      <c r="U5" s="97">
        <v>0</v>
      </c>
      <c r="V5" s="97">
        <v>0</v>
      </c>
      <c r="W5" s="97">
        <v>0</v>
      </c>
      <c r="X5" s="97">
        <v>9.3710332842064019E-5</v>
      </c>
      <c r="Y5" s="97">
        <v>0</v>
      </c>
      <c r="Z5" s="97">
        <v>1.1989284576909387E-3</v>
      </c>
      <c r="AA5" s="97">
        <v>2.9497189224571797E-3</v>
      </c>
      <c r="AB5" s="97">
        <v>5.8503288261228944E-4</v>
      </c>
      <c r="AC5" s="97">
        <v>0</v>
      </c>
      <c r="AD5" s="97">
        <v>0</v>
      </c>
      <c r="AE5" s="97">
        <v>0</v>
      </c>
      <c r="AF5" s="97">
        <v>2.5044399912624769E-2</v>
      </c>
      <c r="AG5" s="97">
        <v>0</v>
      </c>
      <c r="AH5" s="97">
        <v>0</v>
      </c>
      <c r="AI5" s="97">
        <v>0</v>
      </c>
      <c r="AJ5" s="97">
        <v>0</v>
      </c>
      <c r="AK5" s="97">
        <v>1.6948126626717511E-4</v>
      </c>
      <c r="AL5" s="97">
        <v>0</v>
      </c>
      <c r="AM5" s="97">
        <v>0</v>
      </c>
      <c r="AN5" s="97">
        <v>0</v>
      </c>
      <c r="AO5" s="97">
        <v>0</v>
      </c>
      <c r="AP5" s="97">
        <v>0</v>
      </c>
      <c r="AQ5" s="97">
        <v>0</v>
      </c>
      <c r="AR5" s="97">
        <v>0</v>
      </c>
      <c r="AS5" s="97">
        <v>0</v>
      </c>
      <c r="AT5" s="97">
        <v>0</v>
      </c>
      <c r="AU5" s="97">
        <v>0</v>
      </c>
      <c r="AV5" s="97">
        <v>0</v>
      </c>
      <c r="AW5" s="97">
        <v>0</v>
      </c>
      <c r="AX5" s="97">
        <v>0</v>
      </c>
      <c r="AY5" s="97">
        <v>0</v>
      </c>
      <c r="AZ5" s="97">
        <v>0</v>
      </c>
      <c r="BA5" s="97">
        <v>0</v>
      </c>
      <c r="BB5" s="97">
        <v>0</v>
      </c>
      <c r="BC5" s="97">
        <v>0</v>
      </c>
      <c r="BD5" s="97">
        <v>0</v>
      </c>
      <c r="BE5" s="97">
        <v>0</v>
      </c>
      <c r="BF5" s="97">
        <v>0</v>
      </c>
      <c r="BG5" s="97">
        <v>0</v>
      </c>
      <c r="BH5" s="97">
        <v>0</v>
      </c>
      <c r="BI5" s="97">
        <v>0</v>
      </c>
      <c r="BJ5" s="97">
        <v>4.7060004013646396E-3</v>
      </c>
      <c r="BK5" s="97">
        <v>0</v>
      </c>
      <c r="BL5" s="97">
        <v>7.2792943937301008E-4</v>
      </c>
      <c r="BM5" s="97">
        <v>1.5393140816452188E-5</v>
      </c>
      <c r="BN5" s="97">
        <v>1.6696803179192207E-3</v>
      </c>
      <c r="BO5" s="97">
        <v>1.9072443497886137E-3</v>
      </c>
      <c r="BP5" s="97">
        <v>0</v>
      </c>
      <c r="BQ5" s="97">
        <v>0</v>
      </c>
      <c r="BR5" s="97">
        <v>0</v>
      </c>
      <c r="BS5" s="97">
        <v>0</v>
      </c>
      <c r="BT5" s="97">
        <v>1.5271280460994518E-4</v>
      </c>
      <c r="BU5" s="97">
        <v>0</v>
      </c>
      <c r="BV5" s="97">
        <v>1.1951700786780464E-6</v>
      </c>
      <c r="BW5" s="97">
        <v>0</v>
      </c>
      <c r="BX5" s="97">
        <v>6.9175939317021342E-6</v>
      </c>
      <c r="BY5" s="97">
        <v>0</v>
      </c>
      <c r="BZ5" s="97">
        <v>0</v>
      </c>
      <c r="CA5" s="97">
        <v>0</v>
      </c>
      <c r="CB5" s="97">
        <v>0</v>
      </c>
      <c r="CC5" s="97">
        <v>0</v>
      </c>
      <c r="CD5" s="97">
        <v>0</v>
      </c>
      <c r="CE5" s="97">
        <v>1.255866796342215E-4</v>
      </c>
      <c r="CF5" s="97">
        <v>0</v>
      </c>
      <c r="CG5" s="97">
        <v>0</v>
      </c>
      <c r="CH5" s="97">
        <v>0</v>
      </c>
      <c r="CI5" s="97">
        <v>0</v>
      </c>
      <c r="CJ5" s="97">
        <v>0</v>
      </c>
      <c r="CK5" s="97">
        <v>0</v>
      </c>
      <c r="CL5" s="97">
        <v>1.4596997745111397E-5</v>
      </c>
      <c r="CM5" s="97">
        <v>9.834073498737857E-4</v>
      </c>
      <c r="CN5" s="97">
        <v>3.3612666179862535E-4</v>
      </c>
      <c r="CO5" s="97">
        <v>6.4281898323603379E-4</v>
      </c>
      <c r="CP5" s="97">
        <v>0</v>
      </c>
      <c r="CQ5" s="97">
        <v>2.0061968175046387E-3</v>
      </c>
      <c r="CR5" s="97">
        <v>3.6633822778167594E-3</v>
      </c>
      <c r="CS5" s="97">
        <v>2.2930110495784752E-3</v>
      </c>
      <c r="CT5" s="97">
        <v>7.0699691278014752E-5</v>
      </c>
      <c r="CU5" s="97">
        <v>0</v>
      </c>
      <c r="CV5" s="97">
        <v>0</v>
      </c>
      <c r="CW5" s="97">
        <v>1.9473488792358084E-6</v>
      </c>
      <c r="CX5" s="97">
        <v>1.6502595913963993E-2</v>
      </c>
      <c r="CY5" s="97">
        <v>1.6527480478760289E-2</v>
      </c>
      <c r="CZ5" s="97">
        <v>1.6375391738897201E-4</v>
      </c>
      <c r="DA5" s="97">
        <v>3.0039748412347897E-3</v>
      </c>
      <c r="DB5" s="97">
        <v>2.7263532826172993E-3</v>
      </c>
      <c r="DC5" s="97">
        <v>3.3881481249902301E-3</v>
      </c>
      <c r="DD5" s="97">
        <v>0</v>
      </c>
      <c r="DE5" s="97">
        <v>0</v>
      </c>
      <c r="DF5" s="105">
        <v>5.7692378678103296E-3</v>
      </c>
      <c r="DG5" s="106">
        <v>5.2964624395686125E-3</v>
      </c>
      <c r="DH5" s="107">
        <v>1.0431925069545286E-2</v>
      </c>
      <c r="DI5" s="107">
        <v>0</v>
      </c>
      <c r="DJ5" s="107">
        <v>0</v>
      </c>
      <c r="DK5" s="107">
        <v>0</v>
      </c>
      <c r="DL5" s="107">
        <v>4.6233869060251947E-4</v>
      </c>
      <c r="DM5" s="107">
        <v>-1.0341000807102502E-2</v>
      </c>
      <c r="DN5" s="105">
        <v>5.7590201773674863E-3</v>
      </c>
      <c r="DO5" s="105">
        <v>8.7746983942256739E-3</v>
      </c>
      <c r="DP5" s="105">
        <v>1.3660351510811527E-4</v>
      </c>
      <c r="DQ5" s="105">
        <v>1.3660351510811527E-4</v>
      </c>
      <c r="DR5" s="105">
        <v>3.1978437876748842E-3</v>
      </c>
      <c r="DS5" s="105">
        <v>2.687450953063014E-3</v>
      </c>
      <c r="DT5" s="105">
        <v>4.4704751696176895E-3</v>
      </c>
      <c r="DU5" s="105">
        <v>7.0762753420399501E-3</v>
      </c>
      <c r="DV5" s="107">
        <v>3.1578591943178795E-2</v>
      </c>
      <c r="DW5" s="107">
        <v>3.1248087164106018E-2</v>
      </c>
      <c r="DX5" s="107">
        <v>2.5738043166600139E-2</v>
      </c>
      <c r="DY5" s="105">
        <v>3.104482036838729E-2</v>
      </c>
      <c r="DZ5" s="105">
        <v>1.4784196281874801E-2</v>
      </c>
      <c r="EA5" s="105">
        <v>1.8772405039740776E-2</v>
      </c>
      <c r="EB5" s="105">
        <v>-6.5072138492356249E-3</v>
      </c>
      <c r="EC5" s="108">
        <v>2.3263347442013149E-3</v>
      </c>
    </row>
    <row r="6" spans="1:133">
      <c r="A6" s="87">
        <v>2</v>
      </c>
      <c r="B6" s="4" t="s">
        <v>1</v>
      </c>
      <c r="C6" s="97">
        <v>4.2020944814681067E-3</v>
      </c>
      <c r="D6" s="97">
        <v>0.11739896255837629</v>
      </c>
      <c r="E6" s="97">
        <v>3.4231140680330507E-2</v>
      </c>
      <c r="F6" s="97">
        <v>2.1010610358230907E-4</v>
      </c>
      <c r="G6" s="97">
        <v>0</v>
      </c>
      <c r="H6" s="97">
        <v>0</v>
      </c>
      <c r="I6" s="97">
        <v>0</v>
      </c>
      <c r="J6" s="97">
        <v>6.9080304229888853E-2</v>
      </c>
      <c r="K6" s="97">
        <v>0</v>
      </c>
      <c r="L6" s="97">
        <v>2.4606095694967123E-3</v>
      </c>
      <c r="M6" s="97">
        <v>0</v>
      </c>
      <c r="N6" s="97">
        <v>1.3420740205440562E-3</v>
      </c>
      <c r="O6" s="97">
        <v>2.0255215718047398E-4</v>
      </c>
      <c r="P6" s="97">
        <v>0</v>
      </c>
      <c r="Q6" s="97">
        <v>0</v>
      </c>
      <c r="R6" s="97">
        <v>0</v>
      </c>
      <c r="S6" s="97">
        <v>0</v>
      </c>
      <c r="T6" s="97">
        <v>0</v>
      </c>
      <c r="U6" s="97">
        <v>6.303845345660853E-4</v>
      </c>
      <c r="V6" s="97">
        <v>0</v>
      </c>
      <c r="W6" s="97">
        <v>0</v>
      </c>
      <c r="X6" s="97">
        <v>0</v>
      </c>
      <c r="Y6" s="97">
        <v>0</v>
      </c>
      <c r="Z6" s="97">
        <v>0</v>
      </c>
      <c r="AA6" s="97">
        <v>1.8525799233855282E-5</v>
      </c>
      <c r="AB6" s="97">
        <v>0</v>
      </c>
      <c r="AC6" s="97">
        <v>0</v>
      </c>
      <c r="AD6" s="97">
        <v>0</v>
      </c>
      <c r="AE6" s="97">
        <v>0</v>
      </c>
      <c r="AF6" s="97">
        <v>0</v>
      </c>
      <c r="AG6" s="97">
        <v>1.5821166846560247E-2</v>
      </c>
      <c r="AH6" s="97">
        <v>0</v>
      </c>
      <c r="AI6" s="97">
        <v>0</v>
      </c>
      <c r="AJ6" s="97">
        <v>0</v>
      </c>
      <c r="AK6" s="97">
        <v>0</v>
      </c>
      <c r="AL6" s="97">
        <v>0</v>
      </c>
      <c r="AM6" s="97">
        <v>0</v>
      </c>
      <c r="AN6" s="97">
        <v>0</v>
      </c>
      <c r="AO6" s="97">
        <v>0</v>
      </c>
      <c r="AP6" s="97">
        <v>0</v>
      </c>
      <c r="AQ6" s="97">
        <v>0</v>
      </c>
      <c r="AR6" s="97">
        <v>0</v>
      </c>
      <c r="AS6" s="97">
        <v>0</v>
      </c>
      <c r="AT6" s="97">
        <v>0</v>
      </c>
      <c r="AU6" s="97">
        <v>0</v>
      </c>
      <c r="AV6" s="97">
        <v>0</v>
      </c>
      <c r="AW6" s="97">
        <v>0</v>
      </c>
      <c r="AX6" s="97">
        <v>0</v>
      </c>
      <c r="AY6" s="97">
        <v>0</v>
      </c>
      <c r="AZ6" s="97">
        <v>0</v>
      </c>
      <c r="BA6" s="97">
        <v>0</v>
      </c>
      <c r="BB6" s="97">
        <v>0</v>
      </c>
      <c r="BC6" s="97">
        <v>0</v>
      </c>
      <c r="BD6" s="97">
        <v>0</v>
      </c>
      <c r="BE6" s="97">
        <v>0</v>
      </c>
      <c r="BF6" s="97">
        <v>0</v>
      </c>
      <c r="BG6" s="97">
        <v>0</v>
      </c>
      <c r="BH6" s="97">
        <v>0</v>
      </c>
      <c r="BI6" s="97">
        <v>0</v>
      </c>
      <c r="BJ6" s="97">
        <v>6.020469596628537E-5</v>
      </c>
      <c r="BK6" s="97">
        <v>0</v>
      </c>
      <c r="BL6" s="97">
        <v>0</v>
      </c>
      <c r="BM6" s="97">
        <v>0</v>
      </c>
      <c r="BN6" s="97">
        <v>0</v>
      </c>
      <c r="BO6" s="97">
        <v>0</v>
      </c>
      <c r="BP6" s="97">
        <v>0</v>
      </c>
      <c r="BQ6" s="97">
        <v>0</v>
      </c>
      <c r="BR6" s="97">
        <v>0</v>
      </c>
      <c r="BS6" s="97">
        <v>0</v>
      </c>
      <c r="BT6" s="97">
        <v>0</v>
      </c>
      <c r="BU6" s="97">
        <v>0</v>
      </c>
      <c r="BV6" s="97">
        <v>0</v>
      </c>
      <c r="BW6" s="97">
        <v>0</v>
      </c>
      <c r="BX6" s="97">
        <v>0</v>
      </c>
      <c r="BY6" s="97">
        <v>0</v>
      </c>
      <c r="BZ6" s="97">
        <v>0</v>
      </c>
      <c r="CA6" s="97">
        <v>0</v>
      </c>
      <c r="CB6" s="97">
        <v>0</v>
      </c>
      <c r="CC6" s="97">
        <v>0</v>
      </c>
      <c r="CD6" s="97">
        <v>0</v>
      </c>
      <c r="CE6" s="97">
        <v>8.7618613698294061E-6</v>
      </c>
      <c r="CF6" s="97">
        <v>0</v>
      </c>
      <c r="CG6" s="97">
        <v>0</v>
      </c>
      <c r="CH6" s="97">
        <v>0</v>
      </c>
      <c r="CI6" s="97">
        <v>0</v>
      </c>
      <c r="CJ6" s="97">
        <v>0</v>
      </c>
      <c r="CK6" s="97">
        <v>0</v>
      </c>
      <c r="CL6" s="97">
        <v>2.0852853921587709E-6</v>
      </c>
      <c r="CM6" s="97">
        <v>1.2169554102168776E-4</v>
      </c>
      <c r="CN6" s="97">
        <v>1.0133473744864962E-3</v>
      </c>
      <c r="CO6" s="97">
        <v>8.3489252327202589E-5</v>
      </c>
      <c r="CP6" s="97">
        <v>0</v>
      </c>
      <c r="CQ6" s="97">
        <v>3.4045936880204E-4</v>
      </c>
      <c r="CR6" s="97">
        <v>6.7980289691445023E-4</v>
      </c>
      <c r="CS6" s="97">
        <v>0</v>
      </c>
      <c r="CT6" s="97">
        <v>0</v>
      </c>
      <c r="CU6" s="97">
        <v>0</v>
      </c>
      <c r="CV6" s="97">
        <v>0</v>
      </c>
      <c r="CW6" s="97">
        <v>0</v>
      </c>
      <c r="CX6" s="97">
        <v>1.9553637650866428E-3</v>
      </c>
      <c r="CY6" s="97">
        <v>3.9796195242545749E-3</v>
      </c>
      <c r="CZ6" s="97">
        <v>0</v>
      </c>
      <c r="DA6" s="97">
        <v>3.8073191904116473E-6</v>
      </c>
      <c r="DB6" s="97">
        <v>0</v>
      </c>
      <c r="DC6" s="97">
        <v>1.1332906069748175E-4</v>
      </c>
      <c r="DD6" s="97">
        <v>0</v>
      </c>
      <c r="DE6" s="97">
        <v>0</v>
      </c>
      <c r="DF6" s="105">
        <v>3.1888425133518652E-3</v>
      </c>
      <c r="DG6" s="106">
        <v>0</v>
      </c>
      <c r="DH6" s="107">
        <v>8.6725715786634659E-4</v>
      </c>
      <c r="DI6" s="107">
        <v>0</v>
      </c>
      <c r="DJ6" s="107">
        <v>0</v>
      </c>
      <c r="DK6" s="107">
        <v>0</v>
      </c>
      <c r="DL6" s="107">
        <v>1.3174628015056853E-3</v>
      </c>
      <c r="DM6" s="107">
        <v>-4.3213613128867366E-3</v>
      </c>
      <c r="DN6" s="105">
        <v>7.3311881847168685E-4</v>
      </c>
      <c r="DO6" s="105">
        <v>3.5380536124931575E-3</v>
      </c>
      <c r="DP6" s="105">
        <v>5.8377570559023618E-5</v>
      </c>
      <c r="DQ6" s="105">
        <v>5.8377570559023618E-5</v>
      </c>
      <c r="DR6" s="105">
        <v>2.6796133681800138E-3</v>
      </c>
      <c r="DS6" s="105">
        <v>2.2425813648697594E-3</v>
      </c>
      <c r="DT6" s="105">
        <v>1.3663490296472016E-3</v>
      </c>
      <c r="DU6" s="105">
        <v>3.1765996137691987E-3</v>
      </c>
      <c r="DV6" s="107">
        <v>6.7984784573923236E-4</v>
      </c>
      <c r="DW6" s="107">
        <v>6.7025769725163739E-3</v>
      </c>
      <c r="DX6" s="107">
        <v>7.3087496978113101E-4</v>
      </c>
      <c r="DY6" s="105">
        <v>7.3478108635147328E-4</v>
      </c>
      <c r="DZ6" s="105">
        <v>9.1943176142099178E-3</v>
      </c>
      <c r="EA6" s="105">
        <v>7.1194650446903523E-3</v>
      </c>
      <c r="EB6" s="105">
        <v>-3.0495528154920229E-3</v>
      </c>
      <c r="EC6" s="108">
        <v>1.5753539824191584E-3</v>
      </c>
    </row>
    <row r="7" spans="1:133">
      <c r="A7" s="87">
        <v>3</v>
      </c>
      <c r="B7" s="4" t="s">
        <v>2</v>
      </c>
      <c r="C7" s="97">
        <v>6.6423733079456787E-2</v>
      </c>
      <c r="D7" s="97">
        <v>5.2502302732575994E-2</v>
      </c>
      <c r="E7" s="97">
        <v>0</v>
      </c>
      <c r="F7" s="97">
        <v>0</v>
      </c>
      <c r="G7" s="97">
        <v>0</v>
      </c>
      <c r="H7" s="97">
        <v>0</v>
      </c>
      <c r="I7" s="97">
        <v>0</v>
      </c>
      <c r="J7" s="97">
        <v>0</v>
      </c>
      <c r="K7" s="97">
        <v>0</v>
      </c>
      <c r="L7" s="97">
        <v>0</v>
      </c>
      <c r="M7" s="97">
        <v>0</v>
      </c>
      <c r="N7" s="97">
        <v>0</v>
      </c>
      <c r="O7" s="97">
        <v>0</v>
      </c>
      <c r="P7" s="97">
        <v>0</v>
      </c>
      <c r="Q7" s="97">
        <v>0</v>
      </c>
      <c r="R7" s="97">
        <v>0</v>
      </c>
      <c r="S7" s="97">
        <v>0</v>
      </c>
      <c r="T7" s="97">
        <v>0</v>
      </c>
      <c r="U7" s="97">
        <v>0</v>
      </c>
      <c r="V7" s="97">
        <v>0</v>
      </c>
      <c r="W7" s="97">
        <v>0</v>
      </c>
      <c r="X7" s="97">
        <v>0</v>
      </c>
      <c r="Y7" s="97">
        <v>0</v>
      </c>
      <c r="Z7" s="97">
        <v>0</v>
      </c>
      <c r="AA7" s="97">
        <v>0</v>
      </c>
      <c r="AB7" s="97">
        <v>0</v>
      </c>
      <c r="AC7" s="97">
        <v>0</v>
      </c>
      <c r="AD7" s="97">
        <v>0</v>
      </c>
      <c r="AE7" s="97">
        <v>0</v>
      </c>
      <c r="AF7" s="97">
        <v>0</v>
      </c>
      <c r="AG7" s="97">
        <v>0</v>
      </c>
      <c r="AH7" s="97">
        <v>0</v>
      </c>
      <c r="AI7" s="97">
        <v>0</v>
      </c>
      <c r="AJ7" s="97">
        <v>0</v>
      </c>
      <c r="AK7" s="97">
        <v>0</v>
      </c>
      <c r="AL7" s="97">
        <v>0</v>
      </c>
      <c r="AM7" s="97">
        <v>0</v>
      </c>
      <c r="AN7" s="97">
        <v>0</v>
      </c>
      <c r="AO7" s="97">
        <v>0</v>
      </c>
      <c r="AP7" s="97">
        <v>0</v>
      </c>
      <c r="AQ7" s="97">
        <v>0</v>
      </c>
      <c r="AR7" s="97">
        <v>0</v>
      </c>
      <c r="AS7" s="97">
        <v>0</v>
      </c>
      <c r="AT7" s="97">
        <v>0</v>
      </c>
      <c r="AU7" s="97">
        <v>0</v>
      </c>
      <c r="AV7" s="97">
        <v>0</v>
      </c>
      <c r="AW7" s="97">
        <v>0</v>
      </c>
      <c r="AX7" s="97">
        <v>0</v>
      </c>
      <c r="AY7" s="97">
        <v>0</v>
      </c>
      <c r="AZ7" s="97">
        <v>0</v>
      </c>
      <c r="BA7" s="97">
        <v>0</v>
      </c>
      <c r="BB7" s="97">
        <v>0</v>
      </c>
      <c r="BC7" s="97">
        <v>0</v>
      </c>
      <c r="BD7" s="97">
        <v>0</v>
      </c>
      <c r="BE7" s="97">
        <v>0</v>
      </c>
      <c r="BF7" s="97">
        <v>0</v>
      </c>
      <c r="BG7" s="97">
        <v>0</v>
      </c>
      <c r="BH7" s="97">
        <v>0</v>
      </c>
      <c r="BI7" s="97">
        <v>0</v>
      </c>
      <c r="BJ7" s="97">
        <v>0</v>
      </c>
      <c r="BK7" s="97">
        <v>0</v>
      </c>
      <c r="BL7" s="97">
        <v>0</v>
      </c>
      <c r="BM7" s="97">
        <v>0</v>
      </c>
      <c r="BN7" s="97">
        <v>0</v>
      </c>
      <c r="BO7" s="97">
        <v>0</v>
      </c>
      <c r="BP7" s="97">
        <v>0</v>
      </c>
      <c r="BQ7" s="97">
        <v>0</v>
      </c>
      <c r="BR7" s="97">
        <v>0</v>
      </c>
      <c r="BS7" s="97">
        <v>0</v>
      </c>
      <c r="BT7" s="97">
        <v>0</v>
      </c>
      <c r="BU7" s="97">
        <v>0</v>
      </c>
      <c r="BV7" s="97">
        <v>0</v>
      </c>
      <c r="BW7" s="97">
        <v>0</v>
      </c>
      <c r="BX7" s="97">
        <v>0</v>
      </c>
      <c r="BY7" s="97">
        <v>0</v>
      </c>
      <c r="BZ7" s="97">
        <v>0</v>
      </c>
      <c r="CA7" s="97">
        <v>0</v>
      </c>
      <c r="CB7" s="97">
        <v>0</v>
      </c>
      <c r="CC7" s="97">
        <v>0</v>
      </c>
      <c r="CD7" s="97">
        <v>0</v>
      </c>
      <c r="CE7" s="97">
        <v>0</v>
      </c>
      <c r="CF7" s="97">
        <v>0</v>
      </c>
      <c r="CG7" s="97">
        <v>0</v>
      </c>
      <c r="CH7" s="97">
        <v>0</v>
      </c>
      <c r="CI7" s="97">
        <v>0</v>
      </c>
      <c r="CJ7" s="97">
        <v>0</v>
      </c>
      <c r="CK7" s="97">
        <v>0</v>
      </c>
      <c r="CL7" s="97">
        <v>0</v>
      </c>
      <c r="CM7" s="97">
        <v>0</v>
      </c>
      <c r="CN7" s="97">
        <v>0</v>
      </c>
      <c r="CO7" s="97">
        <v>0</v>
      </c>
      <c r="CP7" s="97">
        <v>0</v>
      </c>
      <c r="CQ7" s="97">
        <v>0</v>
      </c>
      <c r="CR7" s="97">
        <v>0</v>
      </c>
      <c r="CS7" s="97">
        <v>0</v>
      </c>
      <c r="CT7" s="97">
        <v>0</v>
      </c>
      <c r="CU7" s="97">
        <v>0</v>
      </c>
      <c r="CV7" s="97">
        <v>0</v>
      </c>
      <c r="CW7" s="97">
        <v>0</v>
      </c>
      <c r="CX7" s="97">
        <v>0</v>
      </c>
      <c r="CY7" s="97">
        <v>0</v>
      </c>
      <c r="CZ7" s="97">
        <v>0</v>
      </c>
      <c r="DA7" s="97">
        <v>0</v>
      </c>
      <c r="DB7" s="97">
        <v>0</v>
      </c>
      <c r="DC7" s="97">
        <v>0</v>
      </c>
      <c r="DD7" s="97">
        <v>0</v>
      </c>
      <c r="DE7" s="97">
        <v>0</v>
      </c>
      <c r="DF7" s="105">
        <v>2.3723354979823439E-4</v>
      </c>
      <c r="DG7" s="106">
        <v>0</v>
      </c>
      <c r="DH7" s="107">
        <v>0</v>
      </c>
      <c r="DI7" s="107">
        <v>0</v>
      </c>
      <c r="DJ7" s="107">
        <v>0</v>
      </c>
      <c r="DK7" s="107">
        <v>0</v>
      </c>
      <c r="DL7" s="107">
        <v>0</v>
      </c>
      <c r="DM7" s="107">
        <v>0</v>
      </c>
      <c r="DN7" s="105">
        <v>0</v>
      </c>
      <c r="DO7" s="105">
        <v>2.3400702362576996E-4</v>
      </c>
      <c r="DP7" s="105">
        <v>0</v>
      </c>
      <c r="DQ7" s="105">
        <v>0</v>
      </c>
      <c r="DR7" s="105">
        <v>0</v>
      </c>
      <c r="DS7" s="105">
        <v>0</v>
      </c>
      <c r="DT7" s="105">
        <v>0</v>
      </c>
      <c r="DU7" s="105">
        <v>1.6871594959913804E-4</v>
      </c>
      <c r="DV7" s="107">
        <v>0</v>
      </c>
      <c r="DW7" s="107">
        <v>0</v>
      </c>
      <c r="DX7" s="107">
        <v>0</v>
      </c>
      <c r="DY7" s="105">
        <v>0</v>
      </c>
      <c r="DZ7" s="105">
        <v>0</v>
      </c>
      <c r="EA7" s="105">
        <v>0</v>
      </c>
      <c r="EB7" s="105">
        <v>0</v>
      </c>
      <c r="EC7" s="108">
        <v>2.3723354979823439E-4</v>
      </c>
    </row>
    <row r="8" spans="1:133">
      <c r="A8" s="87">
        <v>4</v>
      </c>
      <c r="B8" s="4" t="s">
        <v>129</v>
      </c>
      <c r="C8" s="97">
        <v>8.9732225906350197E-4</v>
      </c>
      <c r="D8" s="97">
        <v>0</v>
      </c>
      <c r="E8" s="97">
        <v>0</v>
      </c>
      <c r="F8" s="97">
        <v>0.1887803340687047</v>
      </c>
      <c r="G8" s="97">
        <v>3.7311234609115724E-4</v>
      </c>
      <c r="H8" s="97">
        <v>0</v>
      </c>
      <c r="I8" s="97">
        <v>0</v>
      </c>
      <c r="J8" s="97">
        <v>6.4581745467888279E-4</v>
      </c>
      <c r="K8" s="97">
        <v>0</v>
      </c>
      <c r="L8" s="97">
        <v>1.8609652206277657E-4</v>
      </c>
      <c r="M8" s="97">
        <v>0</v>
      </c>
      <c r="N8" s="97">
        <v>2.5809115779693388E-5</v>
      </c>
      <c r="O8" s="97">
        <v>0</v>
      </c>
      <c r="P8" s="97">
        <v>0.15745556510334222</v>
      </c>
      <c r="Q8" s="97">
        <v>2.74589488714372E-5</v>
      </c>
      <c r="R8" s="97">
        <v>1.9420273512626309E-4</v>
      </c>
      <c r="S8" s="97">
        <v>0</v>
      </c>
      <c r="T8" s="97">
        <v>0</v>
      </c>
      <c r="U8" s="97">
        <v>0</v>
      </c>
      <c r="V8" s="97">
        <v>2.7792896598844281E-4</v>
      </c>
      <c r="W8" s="97">
        <v>0</v>
      </c>
      <c r="X8" s="97">
        <v>0</v>
      </c>
      <c r="Y8" s="97">
        <v>0</v>
      </c>
      <c r="Z8" s="97">
        <v>0</v>
      </c>
      <c r="AA8" s="97">
        <v>0</v>
      </c>
      <c r="AB8" s="97">
        <v>7.1207755685249172E-4</v>
      </c>
      <c r="AC8" s="97">
        <v>0</v>
      </c>
      <c r="AD8" s="97">
        <v>0</v>
      </c>
      <c r="AE8" s="97">
        <v>0</v>
      </c>
      <c r="AF8" s="97">
        <v>0</v>
      </c>
      <c r="AG8" s="97">
        <v>7.9531897971936601E-4</v>
      </c>
      <c r="AH8" s="97">
        <v>0</v>
      </c>
      <c r="AI8" s="97">
        <v>0</v>
      </c>
      <c r="AJ8" s="97">
        <v>0</v>
      </c>
      <c r="AK8" s="97">
        <v>0</v>
      </c>
      <c r="AL8" s="97">
        <v>0</v>
      </c>
      <c r="AM8" s="97">
        <v>0</v>
      </c>
      <c r="AN8" s="97">
        <v>0</v>
      </c>
      <c r="AO8" s="97">
        <v>0</v>
      </c>
      <c r="AP8" s="97">
        <v>0</v>
      </c>
      <c r="AQ8" s="97">
        <v>0</v>
      </c>
      <c r="AR8" s="97">
        <v>0</v>
      </c>
      <c r="AS8" s="97">
        <v>0</v>
      </c>
      <c r="AT8" s="97">
        <v>0</v>
      </c>
      <c r="AU8" s="97">
        <v>0</v>
      </c>
      <c r="AV8" s="97">
        <v>0</v>
      </c>
      <c r="AW8" s="97">
        <v>0</v>
      </c>
      <c r="AX8" s="97">
        <v>0</v>
      </c>
      <c r="AY8" s="97">
        <v>0</v>
      </c>
      <c r="AZ8" s="97">
        <v>0</v>
      </c>
      <c r="BA8" s="97">
        <v>0</v>
      </c>
      <c r="BB8" s="97">
        <v>0</v>
      </c>
      <c r="BC8" s="97">
        <v>0</v>
      </c>
      <c r="BD8" s="97">
        <v>0</v>
      </c>
      <c r="BE8" s="97">
        <v>0</v>
      </c>
      <c r="BF8" s="97">
        <v>0</v>
      </c>
      <c r="BG8" s="97">
        <v>0</v>
      </c>
      <c r="BH8" s="97">
        <v>3.445709402651818E-6</v>
      </c>
      <c r="BI8" s="97">
        <v>0</v>
      </c>
      <c r="BJ8" s="97">
        <v>5.7194461167971102E-4</v>
      </c>
      <c r="BK8" s="97">
        <v>0</v>
      </c>
      <c r="BL8" s="97">
        <v>9.5324093251227514E-6</v>
      </c>
      <c r="BM8" s="97">
        <v>4.1048375510539171E-5</v>
      </c>
      <c r="BN8" s="97">
        <v>5.0367430404803039E-5</v>
      </c>
      <c r="BO8" s="97">
        <v>2.781398010108395E-5</v>
      </c>
      <c r="BP8" s="97">
        <v>0</v>
      </c>
      <c r="BQ8" s="97">
        <v>0</v>
      </c>
      <c r="BR8" s="97">
        <v>0</v>
      </c>
      <c r="BS8" s="97">
        <v>0</v>
      </c>
      <c r="BT8" s="97">
        <v>0</v>
      </c>
      <c r="BU8" s="97">
        <v>0</v>
      </c>
      <c r="BV8" s="97">
        <v>0</v>
      </c>
      <c r="BW8" s="97">
        <v>0</v>
      </c>
      <c r="BX8" s="97">
        <v>0</v>
      </c>
      <c r="BY8" s="97">
        <v>0</v>
      </c>
      <c r="BZ8" s="97">
        <v>0</v>
      </c>
      <c r="CA8" s="97">
        <v>0</v>
      </c>
      <c r="CB8" s="97">
        <v>0</v>
      </c>
      <c r="CC8" s="97">
        <v>0</v>
      </c>
      <c r="CD8" s="97">
        <v>0</v>
      </c>
      <c r="CE8" s="97">
        <v>0</v>
      </c>
      <c r="CF8" s="97">
        <v>0</v>
      </c>
      <c r="CG8" s="97">
        <v>0</v>
      </c>
      <c r="CH8" s="97">
        <v>0</v>
      </c>
      <c r="CI8" s="97">
        <v>0</v>
      </c>
      <c r="CJ8" s="97">
        <v>0</v>
      </c>
      <c r="CK8" s="97">
        <v>0</v>
      </c>
      <c r="CL8" s="97">
        <v>2.7803805228783613E-6</v>
      </c>
      <c r="CM8" s="97">
        <v>4.116172711027674E-5</v>
      </c>
      <c r="CN8" s="97">
        <v>5.2985483633280845E-5</v>
      </c>
      <c r="CO8" s="97">
        <v>6.2737588453967262E-6</v>
      </c>
      <c r="CP8" s="97">
        <v>0</v>
      </c>
      <c r="CQ8" s="97">
        <v>7.9973677235378523E-5</v>
      </c>
      <c r="CR8" s="97">
        <v>1.6895686034423468E-4</v>
      </c>
      <c r="CS8" s="97">
        <v>0</v>
      </c>
      <c r="CT8" s="97">
        <v>0</v>
      </c>
      <c r="CU8" s="97">
        <v>0</v>
      </c>
      <c r="CV8" s="97">
        <v>0</v>
      </c>
      <c r="CW8" s="97">
        <v>0</v>
      </c>
      <c r="CX8" s="97">
        <v>1.5929472051783426E-3</v>
      </c>
      <c r="CY8" s="97">
        <v>2.264162320238777E-3</v>
      </c>
      <c r="CZ8" s="97">
        <v>0</v>
      </c>
      <c r="DA8" s="97">
        <v>0</v>
      </c>
      <c r="DB8" s="97">
        <v>0</v>
      </c>
      <c r="DC8" s="97">
        <v>9.7697466118518752E-5</v>
      </c>
      <c r="DD8" s="97">
        <v>0</v>
      </c>
      <c r="DE8" s="97">
        <v>0</v>
      </c>
      <c r="DF8" s="105">
        <v>3.2029965914383355E-4</v>
      </c>
      <c r="DG8" s="106">
        <v>3.2830513201933804E-4</v>
      </c>
      <c r="DH8" s="107">
        <v>5.0911500837573466E-4</v>
      </c>
      <c r="DI8" s="107">
        <v>0</v>
      </c>
      <c r="DJ8" s="107">
        <v>0</v>
      </c>
      <c r="DK8" s="107">
        <v>0</v>
      </c>
      <c r="DL8" s="107">
        <v>0</v>
      </c>
      <c r="DM8" s="107">
        <v>-4.9216437987624428E-2</v>
      </c>
      <c r="DN8" s="105">
        <v>4.1359268126648833E-4</v>
      </c>
      <c r="DO8" s="105">
        <v>5.3742014375348518E-4</v>
      </c>
      <c r="DP8" s="105">
        <v>8.1339414978906234E-5</v>
      </c>
      <c r="DQ8" s="105">
        <v>8.1339414978906234E-5</v>
      </c>
      <c r="DR8" s="105">
        <v>6.914930315724193E-5</v>
      </c>
      <c r="DS8" s="105">
        <v>7.1181729616102719E-5</v>
      </c>
      <c r="DT8" s="105">
        <v>2.6994886596297038E-4</v>
      </c>
      <c r="DU8" s="105">
        <v>4.0733342097124225E-4</v>
      </c>
      <c r="DV8" s="107">
        <v>6.858064453888667E-4</v>
      </c>
      <c r="DW8" s="107">
        <v>1.1017934749341985E-3</v>
      </c>
      <c r="DX8" s="107">
        <v>6.2967689704220519E-4</v>
      </c>
      <c r="DY8" s="105">
        <v>6.8417703240448481E-4</v>
      </c>
      <c r="DZ8" s="105">
        <v>8.5571995175476995E-4</v>
      </c>
      <c r="EA8" s="105">
        <v>8.1364598401141759E-4</v>
      </c>
      <c r="EB8" s="105">
        <v>-1.4737508518092277E-4</v>
      </c>
      <c r="EC8" s="108">
        <v>2.4232494479336765E-4</v>
      </c>
    </row>
    <row r="9" spans="1:133">
      <c r="A9" s="87">
        <v>5</v>
      </c>
      <c r="B9" s="4" t="s">
        <v>130</v>
      </c>
      <c r="C9" s="97">
        <v>0</v>
      </c>
      <c r="D9" s="97">
        <v>0</v>
      </c>
      <c r="E9" s="97">
        <v>0</v>
      </c>
      <c r="F9" s="97">
        <v>0</v>
      </c>
      <c r="G9" s="97">
        <v>5.3335427999135952E-2</v>
      </c>
      <c r="H9" s="97">
        <v>0</v>
      </c>
      <c r="I9" s="97">
        <v>0</v>
      </c>
      <c r="J9" s="97">
        <v>1.3876148342237693E-2</v>
      </c>
      <c r="K9" s="97">
        <v>0</v>
      </c>
      <c r="L9" s="97">
        <v>1.426740002481287E-3</v>
      </c>
      <c r="M9" s="97">
        <v>0</v>
      </c>
      <c r="N9" s="97">
        <v>0</v>
      </c>
      <c r="O9" s="97">
        <v>0</v>
      </c>
      <c r="P9" s="97">
        <v>0</v>
      </c>
      <c r="Q9" s="97">
        <v>0</v>
      </c>
      <c r="R9" s="97">
        <v>0</v>
      </c>
      <c r="S9" s="97">
        <v>0</v>
      </c>
      <c r="T9" s="97">
        <v>0</v>
      </c>
      <c r="U9" s="97">
        <v>7.0042726062898367E-5</v>
      </c>
      <c r="V9" s="97">
        <v>0</v>
      </c>
      <c r="W9" s="97">
        <v>0</v>
      </c>
      <c r="X9" s="97">
        <v>0</v>
      </c>
      <c r="Y9" s="97">
        <v>0</v>
      </c>
      <c r="Z9" s="97">
        <v>0</v>
      </c>
      <c r="AA9" s="97">
        <v>1.6673219310469752E-4</v>
      </c>
      <c r="AB9" s="97">
        <v>0</v>
      </c>
      <c r="AC9" s="97">
        <v>0</v>
      </c>
      <c r="AD9" s="97">
        <v>0</v>
      </c>
      <c r="AE9" s="97">
        <v>0</v>
      </c>
      <c r="AF9" s="97">
        <v>0</v>
      </c>
      <c r="AG9" s="97">
        <v>0</v>
      </c>
      <c r="AH9" s="97">
        <v>0</v>
      </c>
      <c r="AI9" s="97">
        <v>0</v>
      </c>
      <c r="AJ9" s="97">
        <v>0</v>
      </c>
      <c r="AK9" s="97">
        <v>0</v>
      </c>
      <c r="AL9" s="97">
        <v>0</v>
      </c>
      <c r="AM9" s="97">
        <v>0</v>
      </c>
      <c r="AN9" s="97">
        <v>0</v>
      </c>
      <c r="AO9" s="97">
        <v>0</v>
      </c>
      <c r="AP9" s="97">
        <v>0</v>
      </c>
      <c r="AQ9" s="97">
        <v>0</v>
      </c>
      <c r="AR9" s="97">
        <v>0</v>
      </c>
      <c r="AS9" s="97">
        <v>0</v>
      </c>
      <c r="AT9" s="97">
        <v>0</v>
      </c>
      <c r="AU9" s="97">
        <v>0</v>
      </c>
      <c r="AV9" s="97">
        <v>0</v>
      </c>
      <c r="AW9" s="97">
        <v>0</v>
      </c>
      <c r="AX9" s="97">
        <v>0</v>
      </c>
      <c r="AY9" s="97">
        <v>0</v>
      </c>
      <c r="AZ9" s="97">
        <v>0</v>
      </c>
      <c r="BA9" s="97">
        <v>0</v>
      </c>
      <c r="BB9" s="97">
        <v>0</v>
      </c>
      <c r="BC9" s="97">
        <v>0</v>
      </c>
      <c r="BD9" s="97">
        <v>0</v>
      </c>
      <c r="BE9" s="97">
        <v>0</v>
      </c>
      <c r="BF9" s="97">
        <v>0</v>
      </c>
      <c r="BG9" s="97">
        <v>0</v>
      </c>
      <c r="BH9" s="97">
        <v>0</v>
      </c>
      <c r="BI9" s="97">
        <v>0</v>
      </c>
      <c r="BJ9" s="97">
        <v>3.9785269917720252E-3</v>
      </c>
      <c r="BK9" s="97">
        <v>0</v>
      </c>
      <c r="BL9" s="97">
        <v>0</v>
      </c>
      <c r="BM9" s="97">
        <v>0</v>
      </c>
      <c r="BN9" s="97">
        <v>0</v>
      </c>
      <c r="BO9" s="97">
        <v>0</v>
      </c>
      <c r="BP9" s="97">
        <v>0</v>
      </c>
      <c r="BQ9" s="97">
        <v>0</v>
      </c>
      <c r="BR9" s="97">
        <v>0</v>
      </c>
      <c r="BS9" s="97">
        <v>0</v>
      </c>
      <c r="BT9" s="97">
        <v>0</v>
      </c>
      <c r="BU9" s="97">
        <v>0</v>
      </c>
      <c r="BV9" s="97">
        <v>0</v>
      </c>
      <c r="BW9" s="97">
        <v>0</v>
      </c>
      <c r="BX9" s="97">
        <v>0</v>
      </c>
      <c r="BY9" s="97">
        <v>0</v>
      </c>
      <c r="BZ9" s="97">
        <v>0</v>
      </c>
      <c r="CA9" s="97">
        <v>0</v>
      </c>
      <c r="CB9" s="97">
        <v>0</v>
      </c>
      <c r="CC9" s="97">
        <v>0</v>
      </c>
      <c r="CD9" s="97">
        <v>0</v>
      </c>
      <c r="CE9" s="97">
        <v>1.460310228304901E-5</v>
      </c>
      <c r="CF9" s="97">
        <v>0</v>
      </c>
      <c r="CG9" s="97">
        <v>0</v>
      </c>
      <c r="CH9" s="97">
        <v>0</v>
      </c>
      <c r="CI9" s="97">
        <v>0</v>
      </c>
      <c r="CJ9" s="97">
        <v>0</v>
      </c>
      <c r="CK9" s="97">
        <v>0</v>
      </c>
      <c r="CL9" s="97">
        <v>4.8656659150371322E-6</v>
      </c>
      <c r="CM9" s="97">
        <v>3.9372086801134275E-5</v>
      </c>
      <c r="CN9" s="97">
        <v>1.7551441453524279E-4</v>
      </c>
      <c r="CO9" s="97">
        <v>1.1437544971992493E-4</v>
      </c>
      <c r="CP9" s="97">
        <v>0</v>
      </c>
      <c r="CQ9" s="97">
        <v>4.1814808383069344E-4</v>
      </c>
      <c r="CR9" s="97">
        <v>9.2628114024015731E-4</v>
      </c>
      <c r="CS9" s="97">
        <v>0</v>
      </c>
      <c r="CT9" s="97">
        <v>0</v>
      </c>
      <c r="CU9" s="97">
        <v>0</v>
      </c>
      <c r="CV9" s="97">
        <v>0</v>
      </c>
      <c r="CW9" s="97">
        <v>0</v>
      </c>
      <c r="CX9" s="97">
        <v>5.6385274088058797E-3</v>
      </c>
      <c r="CY9" s="97">
        <v>7.2597907684886489E-3</v>
      </c>
      <c r="CZ9" s="97">
        <v>0</v>
      </c>
      <c r="DA9" s="97">
        <v>2.2843915142469886E-5</v>
      </c>
      <c r="DB9" s="97">
        <v>0</v>
      </c>
      <c r="DC9" s="97">
        <v>2.5401341190814874E-4</v>
      </c>
      <c r="DD9" s="97">
        <v>0</v>
      </c>
      <c r="DE9" s="97">
        <v>0</v>
      </c>
      <c r="DF9" s="105">
        <v>8.3506515012678206E-4</v>
      </c>
      <c r="DG9" s="106">
        <v>1.3684222759390108E-3</v>
      </c>
      <c r="DH9" s="107">
        <v>1.1608350684055029E-3</v>
      </c>
      <c r="DI9" s="107">
        <v>0</v>
      </c>
      <c r="DJ9" s="107">
        <v>0</v>
      </c>
      <c r="DK9" s="107">
        <v>0</v>
      </c>
      <c r="DL9" s="107">
        <v>0</v>
      </c>
      <c r="DM9" s="107">
        <v>-1.3233118105999461E-2</v>
      </c>
      <c r="DN9" s="105">
        <v>6.7698838315694921E-4</v>
      </c>
      <c r="DO9" s="105">
        <v>1.1862315480289057E-3</v>
      </c>
      <c r="DP9" s="105">
        <v>5.5497610411445121E-4</v>
      </c>
      <c r="DQ9" s="105">
        <v>5.5497610411445121E-4</v>
      </c>
      <c r="DR9" s="105">
        <v>3.3882379838679659E-3</v>
      </c>
      <c r="DS9" s="105">
        <v>2.9158554090782207E-3</v>
      </c>
      <c r="DT9" s="105">
        <v>1.6162089308949686E-3</v>
      </c>
      <c r="DU9" s="105">
        <v>1.6688196250885016E-3</v>
      </c>
      <c r="DV9" s="107">
        <v>1.3429548638913969E-3</v>
      </c>
      <c r="DW9" s="107">
        <v>6.1822856093530021E-3</v>
      </c>
      <c r="DX9" s="107">
        <v>1.1075566849760216E-3</v>
      </c>
      <c r="DY9" s="105">
        <v>1.3619646640580874E-3</v>
      </c>
      <c r="DZ9" s="105">
        <v>2.9837658222643996E-3</v>
      </c>
      <c r="EA9" s="105">
        <v>2.5859900943302791E-3</v>
      </c>
      <c r="EB9" s="105">
        <v>8.7183693877842649E-4</v>
      </c>
      <c r="EC9" s="108">
        <v>1.2963455366858557E-3</v>
      </c>
    </row>
    <row r="10" spans="1:133">
      <c r="A10" s="87">
        <v>6</v>
      </c>
      <c r="B10" s="4" t="s">
        <v>3</v>
      </c>
      <c r="C10" s="97">
        <v>0</v>
      </c>
      <c r="D10" s="97">
        <v>1.6159526849053861E-5</v>
      </c>
      <c r="E10" s="97">
        <v>0</v>
      </c>
      <c r="F10" s="97">
        <v>0</v>
      </c>
      <c r="G10" s="97">
        <v>0</v>
      </c>
      <c r="H10" s="97">
        <v>0</v>
      </c>
      <c r="I10" s="97">
        <v>0</v>
      </c>
      <c r="J10" s="97">
        <v>2.1363075002247124E-4</v>
      </c>
      <c r="K10" s="97">
        <v>1.7712860899540828E-4</v>
      </c>
      <c r="L10" s="97">
        <v>1.4474173938215954E-4</v>
      </c>
      <c r="M10" s="97">
        <v>0</v>
      </c>
      <c r="N10" s="97">
        <v>3.613276209157074E-4</v>
      </c>
      <c r="O10" s="97">
        <v>6.7517385726824651E-5</v>
      </c>
      <c r="P10" s="97">
        <v>0</v>
      </c>
      <c r="Q10" s="97">
        <v>0</v>
      </c>
      <c r="R10" s="97">
        <v>3.7023811761168223E-3</v>
      </c>
      <c r="S10" s="97">
        <v>1.5007804058110217E-5</v>
      </c>
      <c r="T10" s="97">
        <v>0</v>
      </c>
      <c r="U10" s="97">
        <v>6.3318624360860123E-2</v>
      </c>
      <c r="V10" s="97">
        <v>6.305513415862796E-3</v>
      </c>
      <c r="W10" s="97">
        <v>6.1728395061728394E-4</v>
      </c>
      <c r="X10" s="97">
        <v>4.7664482931940744E-3</v>
      </c>
      <c r="Y10" s="97">
        <v>8.2756545290400244E-4</v>
      </c>
      <c r="Z10" s="97">
        <v>1.286974766302617E-2</v>
      </c>
      <c r="AA10" s="97">
        <v>1.646737709676025E-4</v>
      </c>
      <c r="AB10" s="97">
        <v>2.368363680280314E-4</v>
      </c>
      <c r="AC10" s="97">
        <v>0.5275317597082515</v>
      </c>
      <c r="AD10" s="97">
        <v>0.51590409453146469</v>
      </c>
      <c r="AE10" s="97">
        <v>1.971618550958946E-5</v>
      </c>
      <c r="AF10" s="97">
        <v>6.6481152593239818E-5</v>
      </c>
      <c r="AG10" s="97">
        <v>0</v>
      </c>
      <c r="AH10" s="97">
        <v>3.5562693587243318E-3</v>
      </c>
      <c r="AI10" s="97">
        <v>1.8423845745621795E-2</v>
      </c>
      <c r="AJ10" s="97">
        <v>7.9131109387121801E-3</v>
      </c>
      <c r="AK10" s="97">
        <v>5.0118031596150352E-3</v>
      </c>
      <c r="AL10" s="97">
        <v>4.9804482403416304E-3</v>
      </c>
      <c r="AM10" s="97">
        <v>1.6577277012600185E-3</v>
      </c>
      <c r="AN10" s="97">
        <v>1.7207877749967067E-3</v>
      </c>
      <c r="AO10" s="97">
        <v>2.8403442497230666E-5</v>
      </c>
      <c r="AP10" s="97">
        <v>5.6469997699370468E-4</v>
      </c>
      <c r="AQ10" s="97">
        <v>2.011667672500503E-4</v>
      </c>
      <c r="AR10" s="97">
        <v>3.059657196007759E-5</v>
      </c>
      <c r="AS10" s="97">
        <v>6.1843301442804228E-5</v>
      </c>
      <c r="AT10" s="97">
        <v>3.2702007142726772E-5</v>
      </c>
      <c r="AU10" s="97">
        <v>8.808758548624898E-6</v>
      </c>
      <c r="AV10" s="97">
        <v>0</v>
      </c>
      <c r="AW10" s="97">
        <v>7.2404146782952119E-5</v>
      </c>
      <c r="AX10" s="97">
        <v>1.0535016774988249E-4</v>
      </c>
      <c r="AY10" s="97">
        <v>2.0134605133900424E-5</v>
      </c>
      <c r="AZ10" s="97">
        <v>0</v>
      </c>
      <c r="BA10" s="97">
        <v>0</v>
      </c>
      <c r="BB10" s="97">
        <v>1.5561295944726277E-5</v>
      </c>
      <c r="BC10" s="97">
        <v>0</v>
      </c>
      <c r="BD10" s="97">
        <v>0</v>
      </c>
      <c r="BE10" s="97">
        <v>0</v>
      </c>
      <c r="BF10" s="97">
        <v>0</v>
      </c>
      <c r="BG10" s="97">
        <v>1.0682515635318339E-4</v>
      </c>
      <c r="BH10" s="97">
        <v>0</v>
      </c>
      <c r="BI10" s="97">
        <v>3.2677531582834275E-5</v>
      </c>
      <c r="BJ10" s="97">
        <v>1.5051173991571343E-5</v>
      </c>
      <c r="BK10" s="97">
        <v>2.048760499897562E-4</v>
      </c>
      <c r="BL10" s="97">
        <v>0</v>
      </c>
      <c r="BM10" s="97">
        <v>0</v>
      </c>
      <c r="BN10" s="97">
        <v>5.0367430404803039E-6</v>
      </c>
      <c r="BO10" s="97">
        <v>3.9734257287262783E-6</v>
      </c>
      <c r="BP10" s="97">
        <v>0.20167458641157082</v>
      </c>
      <c r="BQ10" s="97">
        <v>0.43184384726264474</v>
      </c>
      <c r="BR10" s="97">
        <v>0</v>
      </c>
      <c r="BS10" s="97">
        <v>0</v>
      </c>
      <c r="BT10" s="97">
        <v>1.7081969195743311E-6</v>
      </c>
      <c r="BU10" s="97">
        <v>8.4144415377223621E-7</v>
      </c>
      <c r="BV10" s="97">
        <v>2.3903401573560927E-6</v>
      </c>
      <c r="BW10" s="97">
        <v>0</v>
      </c>
      <c r="BX10" s="97">
        <v>0</v>
      </c>
      <c r="BY10" s="97">
        <v>1.0012716149509877E-5</v>
      </c>
      <c r="BZ10" s="97">
        <v>0</v>
      </c>
      <c r="CA10" s="97">
        <v>0</v>
      </c>
      <c r="CB10" s="97">
        <v>0</v>
      </c>
      <c r="CC10" s="97">
        <v>3.1063618290258446E-5</v>
      </c>
      <c r="CD10" s="97">
        <v>5.7677444658491849E-6</v>
      </c>
      <c r="CE10" s="97">
        <v>1.460310228304901E-5</v>
      </c>
      <c r="CF10" s="97">
        <v>0</v>
      </c>
      <c r="CG10" s="97">
        <v>0</v>
      </c>
      <c r="CH10" s="97">
        <v>0</v>
      </c>
      <c r="CI10" s="97">
        <v>0</v>
      </c>
      <c r="CJ10" s="97">
        <v>0</v>
      </c>
      <c r="CK10" s="97">
        <v>0</v>
      </c>
      <c r="CL10" s="97">
        <v>0</v>
      </c>
      <c r="CM10" s="97">
        <v>3.5792806182849338E-6</v>
      </c>
      <c r="CN10" s="97">
        <v>9.6036189085321524E-5</v>
      </c>
      <c r="CO10" s="97">
        <v>5.3085651768741526E-6</v>
      </c>
      <c r="CP10" s="97">
        <v>0</v>
      </c>
      <c r="CQ10" s="97">
        <v>2.2849622067251009E-6</v>
      </c>
      <c r="CR10" s="97">
        <v>7.9509110750228098E-6</v>
      </c>
      <c r="CS10" s="97">
        <v>3.1555197929979019E-5</v>
      </c>
      <c r="CT10" s="97">
        <v>3.5349845639007376E-5</v>
      </c>
      <c r="CU10" s="97">
        <v>0</v>
      </c>
      <c r="CV10" s="97">
        <v>0</v>
      </c>
      <c r="CW10" s="97">
        <v>0</v>
      </c>
      <c r="CX10" s="97">
        <v>5.8998044636234914E-5</v>
      </c>
      <c r="CY10" s="97">
        <v>0</v>
      </c>
      <c r="CZ10" s="97">
        <v>4.5173494452130209E-5</v>
      </c>
      <c r="DA10" s="97">
        <v>7.6146383808232946E-6</v>
      </c>
      <c r="DB10" s="97">
        <v>0</v>
      </c>
      <c r="DC10" s="97">
        <v>0</v>
      </c>
      <c r="DD10" s="97">
        <v>0</v>
      </c>
      <c r="DE10" s="97">
        <v>0</v>
      </c>
      <c r="DF10" s="105">
        <v>1.1200177995169029E-2</v>
      </c>
      <c r="DG10" s="106">
        <v>0</v>
      </c>
      <c r="DH10" s="107">
        <v>0</v>
      </c>
      <c r="DI10" s="107">
        <v>0</v>
      </c>
      <c r="DJ10" s="107">
        <v>0</v>
      </c>
      <c r="DK10" s="107">
        <v>0</v>
      </c>
      <c r="DL10" s="107">
        <v>0</v>
      </c>
      <c r="DM10" s="107">
        <v>-0.15013788001076137</v>
      </c>
      <c r="DN10" s="105">
        <v>4.1870397403950956E-4</v>
      </c>
      <c r="DO10" s="105">
        <v>1.127206233109415E-2</v>
      </c>
      <c r="DP10" s="105">
        <v>0</v>
      </c>
      <c r="DQ10" s="105">
        <v>0</v>
      </c>
      <c r="DR10" s="105">
        <v>0</v>
      </c>
      <c r="DS10" s="105">
        <v>0</v>
      </c>
      <c r="DT10" s="105">
        <v>2.4305469639844334E-4</v>
      </c>
      <c r="DU10" s="105">
        <v>8.1270069191281755E-3</v>
      </c>
      <c r="DV10" s="107">
        <v>0.10920467449305085</v>
      </c>
      <c r="DW10" s="107">
        <v>0</v>
      </c>
      <c r="DX10" s="107">
        <v>0.17782469120532526</v>
      </c>
      <c r="DY10" s="105">
        <v>0.11453154191574681</v>
      </c>
      <c r="DZ10" s="105">
        <v>6.3371282460340626E-5</v>
      </c>
      <c r="EA10" s="105">
        <v>2.8138736544439238E-2</v>
      </c>
      <c r="EB10" s="105">
        <v>-2.1168749380223534E-2</v>
      </c>
      <c r="EC10" s="108">
        <v>0</v>
      </c>
    </row>
    <row r="11" spans="1:133">
      <c r="A11" s="87">
        <v>7</v>
      </c>
      <c r="B11" s="4" t="s">
        <v>153</v>
      </c>
      <c r="C11" s="97">
        <v>0</v>
      </c>
      <c r="D11" s="97">
        <v>0</v>
      </c>
      <c r="E11" s="97">
        <v>0</v>
      </c>
      <c r="F11" s="97">
        <v>4.2021220716461814E-4</v>
      </c>
      <c r="G11" s="97">
        <v>0</v>
      </c>
      <c r="H11" s="97">
        <v>0</v>
      </c>
      <c r="I11" s="97">
        <v>7.6091919038198143E-4</v>
      </c>
      <c r="J11" s="97">
        <v>4.9252046114690781E-6</v>
      </c>
      <c r="K11" s="97">
        <v>0</v>
      </c>
      <c r="L11" s="97">
        <v>4.1354782680617011E-5</v>
      </c>
      <c r="M11" s="97">
        <v>0</v>
      </c>
      <c r="N11" s="97">
        <v>0</v>
      </c>
      <c r="O11" s="97">
        <v>0</v>
      </c>
      <c r="P11" s="97">
        <v>0</v>
      </c>
      <c r="Q11" s="97">
        <v>0</v>
      </c>
      <c r="R11" s="97">
        <v>1.0837765540917263E-3</v>
      </c>
      <c r="S11" s="97">
        <v>7.5039020290551087E-6</v>
      </c>
      <c r="T11" s="97">
        <v>0</v>
      </c>
      <c r="U11" s="97">
        <v>4.9029908244028857E-4</v>
      </c>
      <c r="V11" s="97">
        <v>2.0589904230310471E-2</v>
      </c>
      <c r="W11" s="97">
        <v>0</v>
      </c>
      <c r="X11" s="97">
        <v>2.3001627152142984E-4</v>
      </c>
      <c r="Y11" s="97">
        <v>1.504664459825459E-4</v>
      </c>
      <c r="Z11" s="97">
        <v>0</v>
      </c>
      <c r="AA11" s="97">
        <v>6.1752664112850935E-5</v>
      </c>
      <c r="AB11" s="97">
        <v>4.5485130283529207E-5</v>
      </c>
      <c r="AC11" s="97">
        <v>-4.0075341642287503E-4</v>
      </c>
      <c r="AD11" s="97">
        <v>1.3144636804983054E-2</v>
      </c>
      <c r="AE11" s="97">
        <v>0</v>
      </c>
      <c r="AF11" s="97">
        <v>2.0894076529303943E-4</v>
      </c>
      <c r="AG11" s="97">
        <v>5.6808498551383284E-5</v>
      </c>
      <c r="AH11" s="97">
        <v>4.4931360177431073E-2</v>
      </c>
      <c r="AI11" s="97">
        <v>3.5432513709534763E-2</v>
      </c>
      <c r="AJ11" s="97">
        <v>4.2203258339798294E-2</v>
      </c>
      <c r="AK11" s="97">
        <v>3.7915380424913749E-2</v>
      </c>
      <c r="AL11" s="97">
        <v>0.16732648795534455</v>
      </c>
      <c r="AM11" s="97">
        <v>0</v>
      </c>
      <c r="AN11" s="97">
        <v>1.6466868660255566E-4</v>
      </c>
      <c r="AO11" s="97">
        <v>0</v>
      </c>
      <c r="AP11" s="97">
        <v>0.28368853659046706</v>
      </c>
      <c r="AQ11" s="97">
        <v>5.1914004451625881E-5</v>
      </c>
      <c r="AR11" s="97">
        <v>5.5073829528139666E-5</v>
      </c>
      <c r="AS11" s="97">
        <v>2.0614433814268076E-6</v>
      </c>
      <c r="AT11" s="97">
        <v>3.0420471760676067E-6</v>
      </c>
      <c r="AU11" s="97">
        <v>6.6065689114686735E-6</v>
      </c>
      <c r="AV11" s="97">
        <v>2.2583865183358401E-5</v>
      </c>
      <c r="AW11" s="97">
        <v>0</v>
      </c>
      <c r="AX11" s="97">
        <v>0</v>
      </c>
      <c r="AY11" s="97">
        <v>0</v>
      </c>
      <c r="AZ11" s="97">
        <v>0</v>
      </c>
      <c r="BA11" s="97">
        <v>0</v>
      </c>
      <c r="BB11" s="97">
        <v>0</v>
      </c>
      <c r="BC11" s="97">
        <v>0</v>
      </c>
      <c r="BD11" s="97">
        <v>0</v>
      </c>
      <c r="BE11" s="97">
        <v>0</v>
      </c>
      <c r="BF11" s="97">
        <v>0</v>
      </c>
      <c r="BG11" s="97">
        <v>0</v>
      </c>
      <c r="BH11" s="97">
        <v>0</v>
      </c>
      <c r="BI11" s="97">
        <v>0</v>
      </c>
      <c r="BJ11" s="97">
        <v>3.2109171182018864E-4</v>
      </c>
      <c r="BK11" s="97">
        <v>0</v>
      </c>
      <c r="BL11" s="97">
        <v>1.052897939093104E-3</v>
      </c>
      <c r="BM11" s="97">
        <v>1.5649693163393059E-4</v>
      </c>
      <c r="BN11" s="97">
        <v>4.0948720919104873E-3</v>
      </c>
      <c r="BO11" s="97">
        <v>4.4820242220032424E-3</v>
      </c>
      <c r="BP11" s="97">
        <v>-1.7018154589134474E-5</v>
      </c>
      <c r="BQ11" s="97">
        <v>0</v>
      </c>
      <c r="BR11" s="97">
        <v>0</v>
      </c>
      <c r="BS11" s="97">
        <v>0</v>
      </c>
      <c r="BT11" s="97">
        <v>0</v>
      </c>
      <c r="BU11" s="97">
        <v>0</v>
      </c>
      <c r="BV11" s="97">
        <v>0</v>
      </c>
      <c r="BW11" s="97">
        <v>0</v>
      </c>
      <c r="BX11" s="97">
        <v>0</v>
      </c>
      <c r="BY11" s="97">
        <v>0</v>
      </c>
      <c r="BZ11" s="97">
        <v>0</v>
      </c>
      <c r="CA11" s="97">
        <v>0</v>
      </c>
      <c r="CB11" s="97">
        <v>0</v>
      </c>
      <c r="CC11" s="97">
        <v>0</v>
      </c>
      <c r="CD11" s="97">
        <v>0</v>
      </c>
      <c r="CE11" s="97">
        <v>0</v>
      </c>
      <c r="CF11" s="97">
        <v>0</v>
      </c>
      <c r="CG11" s="97">
        <v>0</v>
      </c>
      <c r="CH11" s="97">
        <v>0</v>
      </c>
      <c r="CI11" s="97">
        <v>0</v>
      </c>
      <c r="CJ11" s="97">
        <v>0</v>
      </c>
      <c r="CK11" s="97">
        <v>0</v>
      </c>
      <c r="CL11" s="97">
        <v>6.2558561764763128E-6</v>
      </c>
      <c r="CM11" s="97">
        <v>0</v>
      </c>
      <c r="CN11" s="97">
        <v>0</v>
      </c>
      <c r="CO11" s="97">
        <v>0</v>
      </c>
      <c r="CP11" s="97">
        <v>0</v>
      </c>
      <c r="CQ11" s="97">
        <v>0</v>
      </c>
      <c r="CR11" s="97">
        <v>0</v>
      </c>
      <c r="CS11" s="97">
        <v>0</v>
      </c>
      <c r="CT11" s="97">
        <v>0</v>
      </c>
      <c r="CU11" s="97">
        <v>0</v>
      </c>
      <c r="CV11" s="97">
        <v>0</v>
      </c>
      <c r="CW11" s="97">
        <v>0</v>
      </c>
      <c r="CX11" s="97">
        <v>-6.7426336727125622E-5</v>
      </c>
      <c r="CY11" s="97">
        <v>-4.2208085863306096E-5</v>
      </c>
      <c r="CZ11" s="97">
        <v>0</v>
      </c>
      <c r="DA11" s="97">
        <v>1.9036595952058236E-5</v>
      </c>
      <c r="DB11" s="97">
        <v>0</v>
      </c>
      <c r="DC11" s="97">
        <v>6.6434276960592747E-5</v>
      </c>
      <c r="DD11" s="97">
        <v>0</v>
      </c>
      <c r="DE11" s="97">
        <v>1.3166973018238892E-4</v>
      </c>
      <c r="DF11" s="105">
        <v>4.1842866058253454E-3</v>
      </c>
      <c r="DG11" s="106">
        <v>-4.8809966530308663E-4</v>
      </c>
      <c r="DH11" s="107">
        <v>-1.9466162084954558E-5</v>
      </c>
      <c r="DI11" s="107">
        <v>0</v>
      </c>
      <c r="DJ11" s="107">
        <v>0</v>
      </c>
      <c r="DK11" s="107">
        <v>0</v>
      </c>
      <c r="DL11" s="107">
        <v>-3.8349577118498527E-5</v>
      </c>
      <c r="DM11" s="107">
        <v>-2.8887543718052192E-2</v>
      </c>
      <c r="DN11" s="105">
        <v>5.4770550081548568E-5</v>
      </c>
      <c r="DO11" s="105">
        <v>4.1567070131872334E-3</v>
      </c>
      <c r="DP11" s="105">
        <v>1.2531718480003737E-4</v>
      </c>
      <c r="DQ11" s="105">
        <v>1.2531718480003737E-4</v>
      </c>
      <c r="DR11" s="105">
        <v>3.9324772628836911E-5</v>
      </c>
      <c r="DS11" s="105">
        <v>5.3662069637663585E-5</v>
      </c>
      <c r="DT11" s="105">
        <v>5.4305534697602691E-5</v>
      </c>
      <c r="DU11" s="105">
        <v>3.011902865888164E-3</v>
      </c>
      <c r="DV11" s="107">
        <v>3.9064579303002736E-2</v>
      </c>
      <c r="DW11" s="107">
        <v>0</v>
      </c>
      <c r="DX11" s="107">
        <v>3.8702640707486968E-2</v>
      </c>
      <c r="DY11" s="105">
        <v>3.8705456292665225E-2</v>
      </c>
      <c r="DZ11" s="105">
        <v>6.9326355792459135E-4</v>
      </c>
      <c r="EA11" s="105">
        <v>1.0016433392231775E-2</v>
      </c>
      <c r="EB11" s="105">
        <v>-7.5922947898168095E-3</v>
      </c>
      <c r="EC11" s="108">
        <v>1.6727778256510334E-4</v>
      </c>
    </row>
    <row r="12" spans="1:133">
      <c r="A12" s="87">
        <v>8</v>
      </c>
      <c r="B12" s="4" t="s">
        <v>131</v>
      </c>
      <c r="C12" s="97">
        <v>0</v>
      </c>
      <c r="D12" s="97">
        <v>9.9542685390171769E-3</v>
      </c>
      <c r="E12" s="97">
        <v>0</v>
      </c>
      <c r="F12" s="97">
        <v>5.7779178485134995E-3</v>
      </c>
      <c r="G12" s="97">
        <v>5.4945702334897789E-2</v>
      </c>
      <c r="H12" s="97">
        <v>0</v>
      </c>
      <c r="I12" s="97">
        <v>0</v>
      </c>
      <c r="J12" s="97">
        <v>0.24252569417680747</v>
      </c>
      <c r="K12" s="97">
        <v>9.6226252276556803E-2</v>
      </c>
      <c r="L12" s="97">
        <v>0.26065919523592901</v>
      </c>
      <c r="M12" s="97">
        <v>0</v>
      </c>
      <c r="N12" s="97">
        <v>3.3551850513601405E-4</v>
      </c>
      <c r="O12" s="97">
        <v>5.8064951725069203E-3</v>
      </c>
      <c r="P12" s="97">
        <v>4.9748993713536252E-4</v>
      </c>
      <c r="Q12" s="97">
        <v>0</v>
      </c>
      <c r="R12" s="97">
        <v>3.1573605968915034E-3</v>
      </c>
      <c r="S12" s="97">
        <v>1.2756633449393685E-4</v>
      </c>
      <c r="T12" s="97">
        <v>0</v>
      </c>
      <c r="U12" s="97">
        <v>7.0042726062898367E-5</v>
      </c>
      <c r="V12" s="97">
        <v>2.8950933957129455E-4</v>
      </c>
      <c r="W12" s="97">
        <v>0</v>
      </c>
      <c r="X12" s="97">
        <v>7.0879088113270233E-3</v>
      </c>
      <c r="Y12" s="97">
        <v>1.034456816130003E-4</v>
      </c>
      <c r="Z12" s="97">
        <v>0</v>
      </c>
      <c r="AA12" s="97">
        <v>1.2087054789022023E-2</v>
      </c>
      <c r="AB12" s="97">
        <v>1.4815604850283342E-2</v>
      </c>
      <c r="AC12" s="97">
        <v>0</v>
      </c>
      <c r="AD12" s="97">
        <v>0</v>
      </c>
      <c r="AE12" s="97">
        <v>1.971618550958946E-5</v>
      </c>
      <c r="AF12" s="97">
        <v>0</v>
      </c>
      <c r="AG12" s="97">
        <v>1.5338294608873487E-2</v>
      </c>
      <c r="AH12" s="97">
        <v>1.2746485156718036E-5</v>
      </c>
      <c r="AI12" s="97">
        <v>0</v>
      </c>
      <c r="AJ12" s="97">
        <v>7.7579519006982156E-4</v>
      </c>
      <c r="AK12" s="97">
        <v>9.0793535500272385E-4</v>
      </c>
      <c r="AL12" s="97">
        <v>0</v>
      </c>
      <c r="AM12" s="97">
        <v>0</v>
      </c>
      <c r="AN12" s="97">
        <v>8.2334343301277822E-6</v>
      </c>
      <c r="AO12" s="97">
        <v>0</v>
      </c>
      <c r="AP12" s="97">
        <v>0</v>
      </c>
      <c r="AQ12" s="97">
        <v>0</v>
      </c>
      <c r="AR12" s="97">
        <v>0</v>
      </c>
      <c r="AS12" s="97">
        <v>0</v>
      </c>
      <c r="AT12" s="97">
        <v>0</v>
      </c>
      <c r="AU12" s="97">
        <v>0</v>
      </c>
      <c r="AV12" s="97">
        <v>0</v>
      </c>
      <c r="AW12" s="97">
        <v>0</v>
      </c>
      <c r="AX12" s="97">
        <v>0</v>
      </c>
      <c r="AY12" s="97">
        <v>0</v>
      </c>
      <c r="AZ12" s="97">
        <v>0</v>
      </c>
      <c r="BA12" s="97">
        <v>0</v>
      </c>
      <c r="BB12" s="97">
        <v>0</v>
      </c>
      <c r="BC12" s="97">
        <v>0</v>
      </c>
      <c r="BD12" s="97">
        <v>0</v>
      </c>
      <c r="BE12" s="97">
        <v>0</v>
      </c>
      <c r="BF12" s="97">
        <v>0</v>
      </c>
      <c r="BG12" s="97">
        <v>0</v>
      </c>
      <c r="BH12" s="97">
        <v>0</v>
      </c>
      <c r="BI12" s="97">
        <v>0</v>
      </c>
      <c r="BJ12" s="97">
        <v>3.1908488862131246E-3</v>
      </c>
      <c r="BK12" s="97">
        <v>0</v>
      </c>
      <c r="BL12" s="97">
        <v>0</v>
      </c>
      <c r="BM12" s="97">
        <v>0</v>
      </c>
      <c r="BN12" s="97">
        <v>0</v>
      </c>
      <c r="BO12" s="97">
        <v>0</v>
      </c>
      <c r="BP12" s="97">
        <v>0</v>
      </c>
      <c r="BQ12" s="97">
        <v>0</v>
      </c>
      <c r="BR12" s="97">
        <v>0</v>
      </c>
      <c r="BS12" s="97">
        <v>0</v>
      </c>
      <c r="BT12" s="97">
        <v>0</v>
      </c>
      <c r="BU12" s="97">
        <v>0</v>
      </c>
      <c r="BV12" s="97">
        <v>0</v>
      </c>
      <c r="BW12" s="97">
        <v>0</v>
      </c>
      <c r="BX12" s="97">
        <v>0</v>
      </c>
      <c r="BY12" s="97">
        <v>0</v>
      </c>
      <c r="BZ12" s="97">
        <v>0</v>
      </c>
      <c r="CA12" s="97">
        <v>0</v>
      </c>
      <c r="CB12" s="97">
        <v>0</v>
      </c>
      <c r="CC12" s="97">
        <v>0</v>
      </c>
      <c r="CD12" s="97">
        <v>0</v>
      </c>
      <c r="CE12" s="97">
        <v>2.0152281150607635E-4</v>
      </c>
      <c r="CF12" s="97">
        <v>0</v>
      </c>
      <c r="CG12" s="97">
        <v>0</v>
      </c>
      <c r="CH12" s="97">
        <v>0</v>
      </c>
      <c r="CI12" s="97">
        <v>0</v>
      </c>
      <c r="CJ12" s="97">
        <v>0</v>
      </c>
      <c r="CK12" s="97">
        <v>0</v>
      </c>
      <c r="CL12" s="97">
        <v>6.4713356669993853E-4</v>
      </c>
      <c r="CM12" s="97">
        <v>4.8150272517478079E-3</v>
      </c>
      <c r="CN12" s="97">
        <v>1.8544919271648295E-3</v>
      </c>
      <c r="CO12" s="97">
        <v>2.5485938817338548E-3</v>
      </c>
      <c r="CP12" s="97">
        <v>0</v>
      </c>
      <c r="CQ12" s="97">
        <v>9.3157909168182351E-3</v>
      </c>
      <c r="CR12" s="97">
        <v>1.8118138612208227E-2</v>
      </c>
      <c r="CS12" s="97">
        <v>1.6934622889088738E-3</v>
      </c>
      <c r="CT12" s="97">
        <v>0</v>
      </c>
      <c r="CU12" s="97">
        <v>0</v>
      </c>
      <c r="CV12" s="97">
        <v>0</v>
      </c>
      <c r="CW12" s="97">
        <v>0</v>
      </c>
      <c r="CX12" s="97">
        <v>7.2542310026296269E-2</v>
      </c>
      <c r="CY12" s="97">
        <v>0.15785974856040277</v>
      </c>
      <c r="CZ12" s="97">
        <v>0</v>
      </c>
      <c r="DA12" s="97">
        <v>4.5687830284939771E-5</v>
      </c>
      <c r="DB12" s="97">
        <v>0</v>
      </c>
      <c r="DC12" s="97">
        <v>4.2283463336094916E-3</v>
      </c>
      <c r="DD12" s="97">
        <v>0</v>
      </c>
      <c r="DE12" s="97">
        <v>0</v>
      </c>
      <c r="DF12" s="105">
        <v>1.5585396504477309E-2</v>
      </c>
      <c r="DG12" s="106">
        <v>4.7941265340275194E-2</v>
      </c>
      <c r="DH12" s="107">
        <v>7.493688471293225E-2</v>
      </c>
      <c r="DI12" s="107">
        <v>0</v>
      </c>
      <c r="DJ12" s="107">
        <v>0</v>
      </c>
      <c r="DK12" s="107">
        <v>0</v>
      </c>
      <c r="DL12" s="107">
        <v>0</v>
      </c>
      <c r="DM12" s="107">
        <v>0.11639090664514393</v>
      </c>
      <c r="DN12" s="105">
        <v>4.034357453523929E-2</v>
      </c>
      <c r="DO12" s="105">
        <v>3.6977202784148719E-2</v>
      </c>
      <c r="DP12" s="105">
        <v>3.5119946448308606E-3</v>
      </c>
      <c r="DQ12" s="105">
        <v>3.5119946448308606E-3</v>
      </c>
      <c r="DR12" s="105">
        <v>9.499712578741043E-2</v>
      </c>
      <c r="DS12" s="105">
        <v>7.9744041660972778E-2</v>
      </c>
      <c r="DT12" s="105">
        <v>5.6872349083489981E-2</v>
      </c>
      <c r="DU12" s="105">
        <v>4.8909720021141002E-2</v>
      </c>
      <c r="DV12" s="107">
        <v>5.5714892923964296E-2</v>
      </c>
      <c r="DW12" s="107">
        <v>0.44221705331456201</v>
      </c>
      <c r="DX12" s="107">
        <v>4.6885629311459558E-2</v>
      </c>
      <c r="DY12" s="105">
        <v>5.8139713192579094E-2</v>
      </c>
      <c r="DZ12" s="105">
        <v>7.057534313929871E-2</v>
      </c>
      <c r="EA12" s="105">
        <v>6.7525282575865278E-2</v>
      </c>
      <c r="EB12" s="105">
        <v>4.8695509168890642E-2</v>
      </c>
      <c r="EC12" s="108">
        <v>4.1349713539024842E-2</v>
      </c>
    </row>
    <row r="13" spans="1:133">
      <c r="A13" s="87">
        <v>9</v>
      </c>
      <c r="B13" s="4" t="s">
        <v>154</v>
      </c>
      <c r="C13" s="97">
        <v>0</v>
      </c>
      <c r="D13" s="97">
        <v>1.4543574164148474E-4</v>
      </c>
      <c r="E13" s="97">
        <v>0</v>
      </c>
      <c r="F13" s="97">
        <v>0</v>
      </c>
      <c r="G13" s="97">
        <v>1.1271920350332856E-2</v>
      </c>
      <c r="H13" s="97">
        <v>0</v>
      </c>
      <c r="I13" s="97">
        <v>0</v>
      </c>
      <c r="J13" s="97">
        <v>1.4276936867495989E-3</v>
      </c>
      <c r="K13" s="97">
        <v>5.7194373668696834E-2</v>
      </c>
      <c r="L13" s="97">
        <v>0</v>
      </c>
      <c r="M13" s="97">
        <v>0</v>
      </c>
      <c r="N13" s="97">
        <v>0</v>
      </c>
      <c r="O13" s="97">
        <v>0</v>
      </c>
      <c r="P13" s="97">
        <v>0</v>
      </c>
      <c r="Q13" s="97">
        <v>0</v>
      </c>
      <c r="R13" s="97">
        <v>0</v>
      </c>
      <c r="S13" s="97">
        <v>0</v>
      </c>
      <c r="T13" s="97">
        <v>0</v>
      </c>
      <c r="U13" s="97">
        <v>0</v>
      </c>
      <c r="V13" s="97">
        <v>0</v>
      </c>
      <c r="W13" s="97">
        <v>0</v>
      </c>
      <c r="X13" s="97">
        <v>4.2595605837301827E-6</v>
      </c>
      <c r="Y13" s="97">
        <v>0</v>
      </c>
      <c r="Z13" s="97">
        <v>0</v>
      </c>
      <c r="AA13" s="97">
        <v>1.0086268471765653E-4</v>
      </c>
      <c r="AB13" s="97">
        <v>1.5684527683975588E-6</v>
      </c>
      <c r="AC13" s="97">
        <v>0</v>
      </c>
      <c r="AD13" s="97">
        <v>0</v>
      </c>
      <c r="AE13" s="97">
        <v>0</v>
      </c>
      <c r="AF13" s="97">
        <v>0</v>
      </c>
      <c r="AG13" s="97">
        <v>0</v>
      </c>
      <c r="AH13" s="97">
        <v>0</v>
      </c>
      <c r="AI13" s="97">
        <v>0</v>
      </c>
      <c r="AJ13" s="97">
        <v>0</v>
      </c>
      <c r="AK13" s="97">
        <v>0</v>
      </c>
      <c r="AL13" s="97">
        <v>0</v>
      </c>
      <c r="AM13" s="97">
        <v>0</v>
      </c>
      <c r="AN13" s="97">
        <v>0</v>
      </c>
      <c r="AO13" s="97">
        <v>0</v>
      </c>
      <c r="AP13" s="97">
        <v>0</v>
      </c>
      <c r="AQ13" s="97">
        <v>0</v>
      </c>
      <c r="AR13" s="97">
        <v>0</v>
      </c>
      <c r="AS13" s="97">
        <v>0</v>
      </c>
      <c r="AT13" s="97">
        <v>0</v>
      </c>
      <c r="AU13" s="97">
        <v>0</v>
      </c>
      <c r="AV13" s="97">
        <v>0</v>
      </c>
      <c r="AW13" s="97">
        <v>0</v>
      </c>
      <c r="AX13" s="97">
        <v>0</v>
      </c>
      <c r="AY13" s="97">
        <v>0</v>
      </c>
      <c r="AZ13" s="97">
        <v>0</v>
      </c>
      <c r="BA13" s="97">
        <v>0</v>
      </c>
      <c r="BB13" s="97">
        <v>0</v>
      </c>
      <c r="BC13" s="97">
        <v>0</v>
      </c>
      <c r="BD13" s="97">
        <v>0</v>
      </c>
      <c r="BE13" s="97">
        <v>0</v>
      </c>
      <c r="BF13" s="97">
        <v>0</v>
      </c>
      <c r="BG13" s="97">
        <v>0</v>
      </c>
      <c r="BH13" s="97">
        <v>0</v>
      </c>
      <c r="BI13" s="97">
        <v>0</v>
      </c>
      <c r="BJ13" s="97">
        <v>0</v>
      </c>
      <c r="BK13" s="97">
        <v>0</v>
      </c>
      <c r="BL13" s="97">
        <v>0</v>
      </c>
      <c r="BM13" s="97">
        <v>0</v>
      </c>
      <c r="BN13" s="97">
        <v>0</v>
      </c>
      <c r="BO13" s="97">
        <v>0</v>
      </c>
      <c r="BP13" s="97">
        <v>0</v>
      </c>
      <c r="BQ13" s="97">
        <v>0</v>
      </c>
      <c r="BR13" s="97">
        <v>0</v>
      </c>
      <c r="BS13" s="97">
        <v>0</v>
      </c>
      <c r="BT13" s="97">
        <v>8.8142961050035476E-5</v>
      </c>
      <c r="BU13" s="97">
        <v>0</v>
      </c>
      <c r="BV13" s="97">
        <v>0</v>
      </c>
      <c r="BW13" s="97">
        <v>0</v>
      </c>
      <c r="BX13" s="97">
        <v>0</v>
      </c>
      <c r="BY13" s="97">
        <v>0</v>
      </c>
      <c r="BZ13" s="97">
        <v>0</v>
      </c>
      <c r="CA13" s="97">
        <v>0</v>
      </c>
      <c r="CB13" s="97">
        <v>0</v>
      </c>
      <c r="CC13" s="97">
        <v>0</v>
      </c>
      <c r="CD13" s="97">
        <v>0</v>
      </c>
      <c r="CE13" s="97">
        <v>1.8691970922302733E-4</v>
      </c>
      <c r="CF13" s="97">
        <v>0</v>
      </c>
      <c r="CG13" s="97">
        <v>0</v>
      </c>
      <c r="CH13" s="97">
        <v>0</v>
      </c>
      <c r="CI13" s="97">
        <v>0</v>
      </c>
      <c r="CJ13" s="97">
        <v>0</v>
      </c>
      <c r="CK13" s="97">
        <v>0</v>
      </c>
      <c r="CL13" s="97">
        <v>5.630270558828681E-5</v>
      </c>
      <c r="CM13" s="97">
        <v>4.9215108501417841E-5</v>
      </c>
      <c r="CN13" s="97">
        <v>4.9673890906200792E-5</v>
      </c>
      <c r="CO13" s="97">
        <v>2.8955810055677198E-4</v>
      </c>
      <c r="CP13" s="97">
        <v>0</v>
      </c>
      <c r="CQ13" s="97">
        <v>7.7688715028653428E-4</v>
      </c>
      <c r="CR13" s="97">
        <v>1.5047099209480666E-3</v>
      </c>
      <c r="CS13" s="97">
        <v>0</v>
      </c>
      <c r="CT13" s="97">
        <v>0</v>
      </c>
      <c r="CU13" s="97">
        <v>0</v>
      </c>
      <c r="CV13" s="97">
        <v>0</v>
      </c>
      <c r="CW13" s="97">
        <v>4.5438140515502197E-6</v>
      </c>
      <c r="CX13" s="97">
        <v>2.1660710673589104E-2</v>
      </c>
      <c r="CY13" s="97">
        <v>6.549639723838524E-2</v>
      </c>
      <c r="CZ13" s="97">
        <v>0</v>
      </c>
      <c r="DA13" s="97">
        <v>0</v>
      </c>
      <c r="DB13" s="97">
        <v>8.7946880084429E-5</v>
      </c>
      <c r="DC13" s="97">
        <v>9.7697466118518757E-4</v>
      </c>
      <c r="DD13" s="97">
        <v>0</v>
      </c>
      <c r="DE13" s="97">
        <v>3.8763568565695294E-3</v>
      </c>
      <c r="DF13" s="105">
        <v>1.9687915306680812E-3</v>
      </c>
      <c r="DG13" s="106">
        <v>2.767641316474526E-2</v>
      </c>
      <c r="DH13" s="107">
        <v>1.4001367387783742E-2</v>
      </c>
      <c r="DI13" s="107">
        <v>0</v>
      </c>
      <c r="DJ13" s="107">
        <v>0</v>
      </c>
      <c r="DK13" s="107">
        <v>0</v>
      </c>
      <c r="DL13" s="107">
        <v>0</v>
      </c>
      <c r="DM13" s="107">
        <v>0.16542238364272263</v>
      </c>
      <c r="DN13" s="105">
        <v>7.4393225070525293E-3</v>
      </c>
      <c r="DO13" s="105">
        <v>5.9257338194338123E-3</v>
      </c>
      <c r="DP13" s="105">
        <v>2.1591917430764202E-3</v>
      </c>
      <c r="DQ13" s="105">
        <v>2.1591917430764202E-3</v>
      </c>
      <c r="DR13" s="105">
        <v>2.6712111048797137E-2</v>
      </c>
      <c r="DS13" s="105">
        <v>2.2618465020830876E-2</v>
      </c>
      <c r="DT13" s="105">
        <v>1.3807080118792744E-2</v>
      </c>
      <c r="DU13" s="105">
        <v>1.0583227990720133E-2</v>
      </c>
      <c r="DV13" s="107">
        <v>4.1239184432278813E-3</v>
      </c>
      <c r="DW13" s="107">
        <v>9.0897961682071364E-3</v>
      </c>
      <c r="DX13" s="107">
        <v>9.9202221859908141E-3</v>
      </c>
      <c r="DY13" s="105">
        <v>4.6923759114480173E-3</v>
      </c>
      <c r="DZ13" s="105">
        <v>1.0452108835152773E-2</v>
      </c>
      <c r="EA13" s="105">
        <v>9.0394313655135956E-3</v>
      </c>
      <c r="EB13" s="105">
        <v>1.7466569840802672E-2</v>
      </c>
      <c r="EC13" s="108">
        <v>1.1210182586334466E-2</v>
      </c>
    </row>
    <row r="14" spans="1:133">
      <c r="A14" s="87">
        <v>10</v>
      </c>
      <c r="B14" s="4" t="s">
        <v>4</v>
      </c>
      <c r="C14" s="97">
        <v>9.1701957694538365E-3</v>
      </c>
      <c r="D14" s="97">
        <v>0.3288948499587932</v>
      </c>
      <c r="E14" s="97">
        <v>2.8329219873376971E-2</v>
      </c>
      <c r="F14" s="97">
        <v>1.1555835697026999E-3</v>
      </c>
      <c r="G14" s="97">
        <v>7.5604343813208172E-2</v>
      </c>
      <c r="H14" s="97">
        <v>0</v>
      </c>
      <c r="I14" s="97">
        <v>0</v>
      </c>
      <c r="J14" s="97">
        <v>-9.234758646504521E-6</v>
      </c>
      <c r="K14" s="97">
        <v>0</v>
      </c>
      <c r="L14" s="97">
        <v>4.7185807038584014E-2</v>
      </c>
      <c r="M14" s="97">
        <v>0</v>
      </c>
      <c r="N14" s="97">
        <v>0</v>
      </c>
      <c r="O14" s="97">
        <v>0</v>
      </c>
      <c r="P14" s="97">
        <v>0</v>
      </c>
      <c r="Q14" s="97">
        <v>0</v>
      </c>
      <c r="R14" s="97">
        <v>0</v>
      </c>
      <c r="S14" s="97">
        <v>0</v>
      </c>
      <c r="T14" s="97">
        <v>0</v>
      </c>
      <c r="U14" s="97">
        <v>4.9029908244028857E-4</v>
      </c>
      <c r="V14" s="97">
        <v>0</v>
      </c>
      <c r="W14" s="97">
        <v>0</v>
      </c>
      <c r="X14" s="97">
        <v>0</v>
      </c>
      <c r="Y14" s="97">
        <v>0</v>
      </c>
      <c r="Z14" s="97">
        <v>0</v>
      </c>
      <c r="AA14" s="97">
        <v>0</v>
      </c>
      <c r="AB14" s="97">
        <v>0</v>
      </c>
      <c r="AC14" s="97">
        <v>0</v>
      </c>
      <c r="AD14" s="97">
        <v>0</v>
      </c>
      <c r="AE14" s="97">
        <v>0</v>
      </c>
      <c r="AF14" s="97">
        <v>0</v>
      </c>
      <c r="AG14" s="97">
        <v>0</v>
      </c>
      <c r="AH14" s="97">
        <v>0</v>
      </c>
      <c r="AI14" s="97">
        <v>0</v>
      </c>
      <c r="AJ14" s="97">
        <v>0</v>
      </c>
      <c r="AK14" s="97">
        <v>0</v>
      </c>
      <c r="AL14" s="97">
        <v>0</v>
      </c>
      <c r="AM14" s="97">
        <v>0</v>
      </c>
      <c r="AN14" s="97">
        <v>0</v>
      </c>
      <c r="AO14" s="97">
        <v>0</v>
      </c>
      <c r="AP14" s="97">
        <v>0</v>
      </c>
      <c r="AQ14" s="97">
        <v>0</v>
      </c>
      <c r="AR14" s="97">
        <v>0</v>
      </c>
      <c r="AS14" s="97">
        <v>0</v>
      </c>
      <c r="AT14" s="97">
        <v>0</v>
      </c>
      <c r="AU14" s="97">
        <v>0</v>
      </c>
      <c r="AV14" s="97">
        <v>0</v>
      </c>
      <c r="AW14" s="97">
        <v>0</v>
      </c>
      <c r="AX14" s="97">
        <v>0</v>
      </c>
      <c r="AY14" s="97">
        <v>0</v>
      </c>
      <c r="AZ14" s="97">
        <v>0</v>
      </c>
      <c r="BA14" s="97">
        <v>0</v>
      </c>
      <c r="BB14" s="97">
        <v>0</v>
      </c>
      <c r="BC14" s="97">
        <v>0</v>
      </c>
      <c r="BD14" s="97">
        <v>0</v>
      </c>
      <c r="BE14" s="97">
        <v>0</v>
      </c>
      <c r="BF14" s="97">
        <v>0</v>
      </c>
      <c r="BG14" s="97">
        <v>0</v>
      </c>
      <c r="BH14" s="97">
        <v>0</v>
      </c>
      <c r="BI14" s="97">
        <v>0</v>
      </c>
      <c r="BJ14" s="97">
        <v>0</v>
      </c>
      <c r="BK14" s="97">
        <v>0</v>
      </c>
      <c r="BL14" s="97">
        <v>0</v>
      </c>
      <c r="BM14" s="97">
        <v>0</v>
      </c>
      <c r="BN14" s="97">
        <v>5.7922544965523492E-5</v>
      </c>
      <c r="BO14" s="97">
        <v>0</v>
      </c>
      <c r="BP14" s="97">
        <v>0</v>
      </c>
      <c r="BQ14" s="97">
        <v>0</v>
      </c>
      <c r="BR14" s="97">
        <v>0</v>
      </c>
      <c r="BS14" s="97">
        <v>0</v>
      </c>
      <c r="BT14" s="97">
        <v>5.4662301426378594E-5</v>
      </c>
      <c r="BU14" s="97">
        <v>0</v>
      </c>
      <c r="BV14" s="97">
        <v>0</v>
      </c>
      <c r="BW14" s="97">
        <v>0</v>
      </c>
      <c r="BX14" s="97">
        <v>0</v>
      </c>
      <c r="BY14" s="97">
        <v>0</v>
      </c>
      <c r="BZ14" s="97">
        <v>0</v>
      </c>
      <c r="CA14" s="97">
        <v>0</v>
      </c>
      <c r="CB14" s="97">
        <v>0</v>
      </c>
      <c r="CC14" s="97">
        <v>0</v>
      </c>
      <c r="CD14" s="97">
        <v>0</v>
      </c>
      <c r="CE14" s="97">
        <v>0</v>
      </c>
      <c r="CF14" s="97">
        <v>0</v>
      </c>
      <c r="CG14" s="97">
        <v>0</v>
      </c>
      <c r="CH14" s="97">
        <v>0</v>
      </c>
      <c r="CI14" s="97">
        <v>0</v>
      </c>
      <c r="CJ14" s="97">
        <v>0</v>
      </c>
      <c r="CK14" s="97">
        <v>0</v>
      </c>
      <c r="CL14" s="97">
        <v>0</v>
      </c>
      <c r="CM14" s="97">
        <v>2.5591856420737277E-4</v>
      </c>
      <c r="CN14" s="97">
        <v>3.5003535125236159E-3</v>
      </c>
      <c r="CO14" s="97">
        <v>5.40508454372641E-5</v>
      </c>
      <c r="CP14" s="97">
        <v>0</v>
      </c>
      <c r="CQ14" s="97">
        <v>5.7124055168127517E-5</v>
      </c>
      <c r="CR14" s="97">
        <v>1.9877277687557024E-5</v>
      </c>
      <c r="CS14" s="97">
        <v>0</v>
      </c>
      <c r="CT14" s="97">
        <v>0</v>
      </c>
      <c r="CU14" s="97">
        <v>0</v>
      </c>
      <c r="CV14" s="97">
        <v>0</v>
      </c>
      <c r="CW14" s="97">
        <v>0</v>
      </c>
      <c r="CX14" s="97">
        <v>0</v>
      </c>
      <c r="CY14" s="97">
        <v>0</v>
      </c>
      <c r="CZ14" s="97">
        <v>0</v>
      </c>
      <c r="DA14" s="97">
        <v>1.2982958439303716E-3</v>
      </c>
      <c r="DB14" s="97">
        <v>8.0911129677674679E-3</v>
      </c>
      <c r="DC14" s="97">
        <v>0</v>
      </c>
      <c r="DD14" s="97">
        <v>0</v>
      </c>
      <c r="DE14" s="97">
        <v>0</v>
      </c>
      <c r="DF14" s="105">
        <v>7.8522039312442743E-4</v>
      </c>
      <c r="DG14" s="106">
        <v>0</v>
      </c>
      <c r="DH14" s="107">
        <v>7.3566237888479853E-4</v>
      </c>
      <c r="DI14" s="107">
        <v>0</v>
      </c>
      <c r="DJ14" s="107">
        <v>0</v>
      </c>
      <c r="DK14" s="107">
        <v>0</v>
      </c>
      <c r="DL14" s="107">
        <v>0</v>
      </c>
      <c r="DM14" s="107">
        <v>-5.8346785041700298E-3</v>
      </c>
      <c r="DN14" s="105">
        <v>4.0791867736249227E-4</v>
      </c>
      <c r="DO14" s="105">
        <v>9.9297926196560216E-4</v>
      </c>
      <c r="DP14" s="105">
        <v>0</v>
      </c>
      <c r="DQ14" s="105">
        <v>0</v>
      </c>
      <c r="DR14" s="105">
        <v>3.243787581439268E-3</v>
      </c>
      <c r="DS14" s="105">
        <v>2.7029590965254101E-3</v>
      </c>
      <c r="DT14" s="105">
        <v>1.3707043607507688E-3</v>
      </c>
      <c r="DU14" s="105">
        <v>1.4700863941892917E-3</v>
      </c>
      <c r="DV14" s="107">
        <v>1.1034759065441881E-3</v>
      </c>
      <c r="DW14" s="107">
        <v>7.6513435759319333E-4</v>
      </c>
      <c r="DX14" s="107">
        <v>1.0963124546716967E-3</v>
      </c>
      <c r="DY14" s="105">
        <v>1.09999923327191E-3</v>
      </c>
      <c r="DZ14" s="105">
        <v>2.3699032421013884E-3</v>
      </c>
      <c r="EA14" s="105">
        <v>2.05843658112226E-3</v>
      </c>
      <c r="EB14" s="105">
        <v>8.4282382210715766E-4</v>
      </c>
      <c r="EC14" s="108">
        <v>1.2311502237731743E-3</v>
      </c>
    </row>
    <row r="15" spans="1:133">
      <c r="A15" s="87">
        <v>11</v>
      </c>
      <c r="B15" s="4" t="s">
        <v>5</v>
      </c>
      <c r="C15" s="97">
        <v>0</v>
      </c>
      <c r="D15" s="97">
        <v>0</v>
      </c>
      <c r="E15" s="97">
        <v>0</v>
      </c>
      <c r="F15" s="97">
        <v>0</v>
      </c>
      <c r="G15" s="97">
        <v>0</v>
      </c>
      <c r="H15" s="97">
        <v>0</v>
      </c>
      <c r="I15" s="97">
        <v>0</v>
      </c>
      <c r="J15" s="97">
        <v>0</v>
      </c>
      <c r="K15" s="97">
        <v>0</v>
      </c>
      <c r="L15" s="97">
        <v>0</v>
      </c>
      <c r="M15" s="97">
        <v>0</v>
      </c>
      <c r="N15" s="97">
        <v>0</v>
      </c>
      <c r="O15" s="97">
        <v>0</v>
      </c>
      <c r="P15" s="97">
        <v>0</v>
      </c>
      <c r="Q15" s="97">
        <v>0</v>
      </c>
      <c r="R15" s="97">
        <v>0</v>
      </c>
      <c r="S15" s="97">
        <v>0</v>
      </c>
      <c r="T15" s="97">
        <v>0</v>
      </c>
      <c r="U15" s="97">
        <v>0</v>
      </c>
      <c r="V15" s="97">
        <v>0</v>
      </c>
      <c r="W15" s="97">
        <v>0</v>
      </c>
      <c r="X15" s="97">
        <v>0</v>
      </c>
      <c r="Y15" s="97">
        <v>0</v>
      </c>
      <c r="Z15" s="97">
        <v>0</v>
      </c>
      <c r="AA15" s="97">
        <v>0</v>
      </c>
      <c r="AB15" s="97">
        <v>0</v>
      </c>
      <c r="AC15" s="97">
        <v>0</v>
      </c>
      <c r="AD15" s="97">
        <v>0</v>
      </c>
      <c r="AE15" s="97">
        <v>0</v>
      </c>
      <c r="AF15" s="97">
        <v>0</v>
      </c>
      <c r="AG15" s="97">
        <v>0</v>
      </c>
      <c r="AH15" s="97">
        <v>0</v>
      </c>
      <c r="AI15" s="97">
        <v>0</v>
      </c>
      <c r="AJ15" s="97">
        <v>0</v>
      </c>
      <c r="AK15" s="97">
        <v>0</v>
      </c>
      <c r="AL15" s="97">
        <v>0</v>
      </c>
      <c r="AM15" s="97">
        <v>0</v>
      </c>
      <c r="AN15" s="97">
        <v>0</v>
      </c>
      <c r="AO15" s="97">
        <v>0</v>
      </c>
      <c r="AP15" s="97">
        <v>0</v>
      </c>
      <c r="AQ15" s="97">
        <v>0</v>
      </c>
      <c r="AR15" s="97">
        <v>0</v>
      </c>
      <c r="AS15" s="97">
        <v>0</v>
      </c>
      <c r="AT15" s="97">
        <v>0</v>
      </c>
      <c r="AU15" s="97">
        <v>0</v>
      </c>
      <c r="AV15" s="97">
        <v>0</v>
      </c>
      <c r="AW15" s="97">
        <v>0</v>
      </c>
      <c r="AX15" s="97">
        <v>0</v>
      </c>
      <c r="AY15" s="97">
        <v>0</v>
      </c>
      <c r="AZ15" s="97">
        <v>0</v>
      </c>
      <c r="BA15" s="97">
        <v>0</v>
      </c>
      <c r="BB15" s="97">
        <v>0</v>
      </c>
      <c r="BC15" s="97">
        <v>0</v>
      </c>
      <c r="BD15" s="97">
        <v>0</v>
      </c>
      <c r="BE15" s="97">
        <v>0</v>
      </c>
      <c r="BF15" s="97">
        <v>0</v>
      </c>
      <c r="BG15" s="97">
        <v>0</v>
      </c>
      <c r="BH15" s="97">
        <v>0</v>
      </c>
      <c r="BI15" s="97">
        <v>0</v>
      </c>
      <c r="BJ15" s="97">
        <v>0</v>
      </c>
      <c r="BK15" s="97">
        <v>0</v>
      </c>
      <c r="BL15" s="97">
        <v>0</v>
      </c>
      <c r="BM15" s="97">
        <v>0</v>
      </c>
      <c r="BN15" s="97">
        <v>0</v>
      </c>
      <c r="BO15" s="97">
        <v>0</v>
      </c>
      <c r="BP15" s="97">
        <v>0</v>
      </c>
      <c r="BQ15" s="97">
        <v>0</v>
      </c>
      <c r="BR15" s="97">
        <v>0</v>
      </c>
      <c r="BS15" s="97">
        <v>0</v>
      </c>
      <c r="BT15" s="97">
        <v>0</v>
      </c>
      <c r="BU15" s="97">
        <v>0</v>
      </c>
      <c r="BV15" s="97">
        <v>0</v>
      </c>
      <c r="BW15" s="97">
        <v>0</v>
      </c>
      <c r="BX15" s="97">
        <v>0</v>
      </c>
      <c r="BY15" s="97">
        <v>0</v>
      </c>
      <c r="BZ15" s="97">
        <v>0</v>
      </c>
      <c r="CA15" s="97">
        <v>0</v>
      </c>
      <c r="CB15" s="97">
        <v>0</v>
      </c>
      <c r="CC15" s="97">
        <v>0</v>
      </c>
      <c r="CD15" s="97">
        <v>0</v>
      </c>
      <c r="CE15" s="97">
        <v>0</v>
      </c>
      <c r="CF15" s="97">
        <v>0</v>
      </c>
      <c r="CG15" s="97">
        <v>0</v>
      </c>
      <c r="CH15" s="97">
        <v>0</v>
      </c>
      <c r="CI15" s="97">
        <v>0</v>
      </c>
      <c r="CJ15" s="97">
        <v>0</v>
      </c>
      <c r="CK15" s="97">
        <v>0</v>
      </c>
      <c r="CL15" s="97">
        <v>0</v>
      </c>
      <c r="CM15" s="97">
        <v>0</v>
      </c>
      <c r="CN15" s="97">
        <v>0</v>
      </c>
      <c r="CO15" s="97">
        <v>0</v>
      </c>
      <c r="CP15" s="97">
        <v>0</v>
      </c>
      <c r="CQ15" s="97">
        <v>0</v>
      </c>
      <c r="CR15" s="97">
        <v>0</v>
      </c>
      <c r="CS15" s="97">
        <v>0</v>
      </c>
      <c r="CT15" s="97">
        <v>0</v>
      </c>
      <c r="CU15" s="97">
        <v>0</v>
      </c>
      <c r="CV15" s="97">
        <v>0</v>
      </c>
      <c r="CW15" s="97">
        <v>0</v>
      </c>
      <c r="CX15" s="97">
        <v>0</v>
      </c>
      <c r="CY15" s="97">
        <v>0</v>
      </c>
      <c r="CZ15" s="97">
        <v>0</v>
      </c>
      <c r="DA15" s="97">
        <v>0</v>
      </c>
      <c r="DB15" s="97">
        <v>0</v>
      </c>
      <c r="DC15" s="97">
        <v>0</v>
      </c>
      <c r="DD15" s="97">
        <v>0</v>
      </c>
      <c r="DE15" s="97">
        <v>0</v>
      </c>
      <c r="DF15" s="105">
        <v>0</v>
      </c>
      <c r="DG15" s="106">
        <v>1.7112541837114168E-2</v>
      </c>
      <c r="DH15" s="107">
        <v>1.1786805183530676E-2</v>
      </c>
      <c r="DI15" s="107">
        <v>0</v>
      </c>
      <c r="DJ15" s="107">
        <v>0</v>
      </c>
      <c r="DK15" s="107">
        <v>0</v>
      </c>
      <c r="DL15" s="107">
        <v>0</v>
      </c>
      <c r="DM15" s="107">
        <v>1.2510088781275222E-2</v>
      </c>
      <c r="DN15" s="105">
        <v>6.5162886818768426E-3</v>
      </c>
      <c r="DO15" s="105">
        <v>3.4894392120489587E-3</v>
      </c>
      <c r="DP15" s="105">
        <v>0</v>
      </c>
      <c r="DQ15" s="105">
        <v>0</v>
      </c>
      <c r="DR15" s="105">
        <v>0</v>
      </c>
      <c r="DS15" s="105">
        <v>0</v>
      </c>
      <c r="DT15" s="105">
        <v>3.7826595050868498E-3</v>
      </c>
      <c r="DU15" s="105">
        <v>2.5158392304104969E-3</v>
      </c>
      <c r="DV15" s="107">
        <v>6.6787389787187198E-3</v>
      </c>
      <c r="DW15" s="107">
        <v>1.1323988492379262E-2</v>
      </c>
      <c r="DX15" s="107">
        <v>0.13663145348543029</v>
      </c>
      <c r="DY15" s="105">
        <v>1.8532584665949349E-2</v>
      </c>
      <c r="DZ15" s="105">
        <v>5.518949342342299E-3</v>
      </c>
      <c r="EA15" s="105">
        <v>8.7107760577961948E-3</v>
      </c>
      <c r="EB15" s="105">
        <v>0</v>
      </c>
      <c r="EC15" s="108">
        <v>0</v>
      </c>
    </row>
    <row r="16" spans="1:133">
      <c r="A16" s="87">
        <v>12</v>
      </c>
      <c r="B16" s="4" t="s">
        <v>132</v>
      </c>
      <c r="C16" s="97">
        <v>1.4225840692470154E-4</v>
      </c>
      <c r="D16" s="97">
        <v>0</v>
      </c>
      <c r="E16" s="97">
        <v>0</v>
      </c>
      <c r="F16" s="97">
        <v>4.2021220716461814E-4</v>
      </c>
      <c r="G16" s="97">
        <v>1.1782495139720755E-2</v>
      </c>
      <c r="H16" s="97">
        <v>0</v>
      </c>
      <c r="I16" s="97">
        <v>0</v>
      </c>
      <c r="J16" s="97">
        <v>1.8469517293009042E-6</v>
      </c>
      <c r="K16" s="97">
        <v>1.7031597018789257E-4</v>
      </c>
      <c r="L16" s="97">
        <v>0</v>
      </c>
      <c r="M16" s="97">
        <v>0</v>
      </c>
      <c r="N16" s="97">
        <v>0.1685851442729572</v>
      </c>
      <c r="O16" s="97">
        <v>0.20977651745324422</v>
      </c>
      <c r="P16" s="97">
        <v>7.4623490570304373E-4</v>
      </c>
      <c r="Q16" s="97">
        <v>4.2835960239442031E-3</v>
      </c>
      <c r="R16" s="97">
        <v>1.1714810151164903E-3</v>
      </c>
      <c r="S16" s="97">
        <v>1.2531516388522032E-3</v>
      </c>
      <c r="T16" s="97">
        <v>2.2784233310549099E-4</v>
      </c>
      <c r="U16" s="97">
        <v>1.1206836170063739E-3</v>
      </c>
      <c r="V16" s="97">
        <v>0</v>
      </c>
      <c r="W16" s="97">
        <v>0</v>
      </c>
      <c r="X16" s="97">
        <v>0</v>
      </c>
      <c r="Y16" s="97">
        <v>0</v>
      </c>
      <c r="Z16" s="97">
        <v>9.3666285757104586E-3</v>
      </c>
      <c r="AA16" s="97">
        <v>0</v>
      </c>
      <c r="AB16" s="97">
        <v>7.3717280114685271E-5</v>
      </c>
      <c r="AC16" s="97">
        <v>0</v>
      </c>
      <c r="AD16" s="97">
        <v>0</v>
      </c>
      <c r="AE16" s="97">
        <v>2.9081373626644452E-4</v>
      </c>
      <c r="AF16" s="97">
        <v>9.4973075133199733E-3</v>
      </c>
      <c r="AG16" s="97">
        <v>3.8033289780151108E-2</v>
      </c>
      <c r="AH16" s="97">
        <v>2.0394376250748858E-3</v>
      </c>
      <c r="AI16" s="97">
        <v>8.8448611356801691E-6</v>
      </c>
      <c r="AJ16" s="97">
        <v>0</v>
      </c>
      <c r="AK16" s="97">
        <v>7.8687730766902725E-4</v>
      </c>
      <c r="AL16" s="97">
        <v>0</v>
      </c>
      <c r="AM16" s="97">
        <v>0</v>
      </c>
      <c r="AN16" s="97">
        <v>8.2334343301277822E-6</v>
      </c>
      <c r="AO16" s="97">
        <v>0</v>
      </c>
      <c r="AP16" s="97">
        <v>0</v>
      </c>
      <c r="AQ16" s="97">
        <v>1.6223126391133087E-4</v>
      </c>
      <c r="AR16" s="97">
        <v>9.7909030272248291E-5</v>
      </c>
      <c r="AS16" s="97">
        <v>3.4426104469827682E-4</v>
      </c>
      <c r="AT16" s="97">
        <v>3.0420471760676063E-5</v>
      </c>
      <c r="AU16" s="97">
        <v>1.8608502433970097E-4</v>
      </c>
      <c r="AV16" s="97">
        <v>1.400199641368221E-4</v>
      </c>
      <c r="AW16" s="97">
        <v>1.3296034227414843E-3</v>
      </c>
      <c r="AX16" s="97">
        <v>5.6727013403782879E-5</v>
      </c>
      <c r="AY16" s="97">
        <v>0</v>
      </c>
      <c r="AZ16" s="97">
        <v>2.6115416574810494E-3</v>
      </c>
      <c r="BA16" s="97">
        <v>0</v>
      </c>
      <c r="BB16" s="97">
        <v>2.3341943917089416E-4</v>
      </c>
      <c r="BC16" s="97">
        <v>9.5596868007611897E-5</v>
      </c>
      <c r="BD16" s="97">
        <v>0</v>
      </c>
      <c r="BE16" s="97">
        <v>0</v>
      </c>
      <c r="BF16" s="97">
        <v>4.3885955031524747E-5</v>
      </c>
      <c r="BG16" s="97">
        <v>7.5101322042238025E-4</v>
      </c>
      <c r="BH16" s="97">
        <v>1.436860820905808E-3</v>
      </c>
      <c r="BI16" s="97">
        <v>8.7793634852548089E-4</v>
      </c>
      <c r="BJ16" s="97">
        <v>6.3967489464178207E-3</v>
      </c>
      <c r="BK16" s="97">
        <v>3.7250190907228398E-5</v>
      </c>
      <c r="BL16" s="97">
        <v>4.6188856093549335E-4</v>
      </c>
      <c r="BM16" s="97">
        <v>2.5988752745110112E-3</v>
      </c>
      <c r="BN16" s="97">
        <v>6.0189079333739632E-4</v>
      </c>
      <c r="BO16" s="97">
        <v>2.3840554372357671E-4</v>
      </c>
      <c r="BP16" s="97">
        <v>0</v>
      </c>
      <c r="BQ16" s="97">
        <v>0</v>
      </c>
      <c r="BR16" s="97">
        <v>6.3186494939814869E-5</v>
      </c>
      <c r="BS16" s="97">
        <v>7.6204820627300153E-5</v>
      </c>
      <c r="BT16" s="97">
        <v>2.8971019755980656E-4</v>
      </c>
      <c r="BU16" s="97">
        <v>7.5729973839501258E-6</v>
      </c>
      <c r="BV16" s="97">
        <v>1.1951700786780464E-6</v>
      </c>
      <c r="BW16" s="97">
        <v>0</v>
      </c>
      <c r="BX16" s="97">
        <v>0</v>
      </c>
      <c r="BY16" s="97">
        <v>6.9588377239093648E-4</v>
      </c>
      <c r="BZ16" s="97">
        <v>8.754971316704629E-5</v>
      </c>
      <c r="CA16" s="97">
        <v>2.8083750749760671E-3</v>
      </c>
      <c r="CB16" s="97">
        <v>4.9905180157700367E-5</v>
      </c>
      <c r="CC16" s="97">
        <v>4.9701789264413514E-4</v>
      </c>
      <c r="CD16" s="97">
        <v>4.9602602406302989E-4</v>
      </c>
      <c r="CE16" s="97">
        <v>8.7034489606972103E-4</v>
      </c>
      <c r="CF16" s="97">
        <v>3.1808639226413891E-5</v>
      </c>
      <c r="CG16" s="97">
        <v>2.3396233206453762E-5</v>
      </c>
      <c r="CH16" s="97">
        <v>0</v>
      </c>
      <c r="CI16" s="97">
        <v>3.9237304624164989E-4</v>
      </c>
      <c r="CJ16" s="97">
        <v>0</v>
      </c>
      <c r="CK16" s="97">
        <v>8.789792121416329E-5</v>
      </c>
      <c r="CL16" s="97">
        <v>6.2558561764763132E-5</v>
      </c>
      <c r="CM16" s="97">
        <v>6.2637410819986342E-6</v>
      </c>
      <c r="CN16" s="97">
        <v>0</v>
      </c>
      <c r="CO16" s="97">
        <v>7.2389525139192996E-5</v>
      </c>
      <c r="CP16" s="97">
        <v>2.3028293999442628E-3</v>
      </c>
      <c r="CQ16" s="97">
        <v>8.4543601648828733E-5</v>
      </c>
      <c r="CR16" s="97">
        <v>5.9631833062671071E-5</v>
      </c>
      <c r="CS16" s="97">
        <v>8.940639413494055E-5</v>
      </c>
      <c r="CT16" s="97">
        <v>1.3747162192947313E-4</v>
      </c>
      <c r="CU16" s="97">
        <v>0</v>
      </c>
      <c r="CV16" s="97">
        <v>2.4743492461482631E-5</v>
      </c>
      <c r="CW16" s="97">
        <v>2.9275144817844987E-4</v>
      </c>
      <c r="CX16" s="97">
        <v>9.1868383790708649E-4</v>
      </c>
      <c r="CY16" s="97">
        <v>0</v>
      </c>
      <c r="CZ16" s="97">
        <v>1.1293373613032553E-4</v>
      </c>
      <c r="DA16" s="97">
        <v>2.63466487976486E-3</v>
      </c>
      <c r="DB16" s="97">
        <v>0</v>
      </c>
      <c r="DC16" s="97">
        <v>4.8457943194785298E-4</v>
      </c>
      <c r="DD16" s="97">
        <v>1.4605362018728581E-2</v>
      </c>
      <c r="DE16" s="97">
        <v>7.373504890213779E-5</v>
      </c>
      <c r="DF16" s="105">
        <v>7.7613225305811463E-4</v>
      </c>
      <c r="DG16" s="106">
        <v>1.1621420602454444E-4</v>
      </c>
      <c r="DH16" s="107">
        <v>3.629866694665056E-4</v>
      </c>
      <c r="DI16" s="107">
        <v>0</v>
      </c>
      <c r="DJ16" s="107">
        <v>0</v>
      </c>
      <c r="DK16" s="107">
        <v>1.6662934863546186E-5</v>
      </c>
      <c r="DL16" s="107">
        <v>1.2481477273349831E-4</v>
      </c>
      <c r="DM16" s="107">
        <v>2.9576943771859026E-2</v>
      </c>
      <c r="DN16" s="105">
        <v>1.3795801227732524E-4</v>
      </c>
      <c r="DO16" s="105">
        <v>8.3945217295949023E-4</v>
      </c>
      <c r="DP16" s="105">
        <v>1.2582312374488224E-3</v>
      </c>
      <c r="DQ16" s="105">
        <v>1.2582312374488224E-3</v>
      </c>
      <c r="DR16" s="105">
        <v>2.3625233203688773E-3</v>
      </c>
      <c r="DS16" s="105">
        <v>2.1784074992450323E-3</v>
      </c>
      <c r="DT16" s="105">
        <v>9.9394099947281442E-4</v>
      </c>
      <c r="DU16" s="105">
        <v>1.2130385293530901E-3</v>
      </c>
      <c r="DV16" s="107">
        <v>2.9622752543896438E-3</v>
      </c>
      <c r="DW16" s="107">
        <v>7.7125543245393892E-3</v>
      </c>
      <c r="DX16" s="107">
        <v>3.0022094912547999E-3</v>
      </c>
      <c r="DY16" s="105">
        <v>3.0055741132150697E-3</v>
      </c>
      <c r="DZ16" s="105">
        <v>1.3700821434676001E-3</v>
      </c>
      <c r="EA16" s="105">
        <v>1.7712157876908026E-3</v>
      </c>
      <c r="EB16" s="105">
        <v>3.9733054307021227E-4</v>
      </c>
      <c r="EC16" s="108">
        <v>9.8635595240716698E-4</v>
      </c>
    </row>
    <row r="17" spans="1:133">
      <c r="A17" s="87">
        <v>13</v>
      </c>
      <c r="B17" s="4" t="s">
        <v>155</v>
      </c>
      <c r="C17" s="97">
        <v>3.490802446844599E-3</v>
      </c>
      <c r="D17" s="97">
        <v>2.2623337588675404E-4</v>
      </c>
      <c r="E17" s="97">
        <v>5.043459598669385E-3</v>
      </c>
      <c r="F17" s="97">
        <v>2.1010610358230907E-4</v>
      </c>
      <c r="G17" s="97">
        <v>6.4410973430473464E-3</v>
      </c>
      <c r="H17" s="97">
        <v>0</v>
      </c>
      <c r="I17" s="97">
        <v>2.5871252472987371E-3</v>
      </c>
      <c r="J17" s="97">
        <v>1.1334127112143215E-3</v>
      </c>
      <c r="K17" s="97">
        <v>5.3138582698622483E-4</v>
      </c>
      <c r="L17" s="97">
        <v>0</v>
      </c>
      <c r="M17" s="97">
        <v>0</v>
      </c>
      <c r="N17" s="97">
        <v>2.0647292623754711E-3</v>
      </c>
      <c r="O17" s="97">
        <v>2.4261247271172327E-2</v>
      </c>
      <c r="P17" s="97">
        <v>1.3794039166025961E-3</v>
      </c>
      <c r="Q17" s="97">
        <v>1.8122906255148552E-3</v>
      </c>
      <c r="R17" s="97">
        <v>1.2466562674234309E-3</v>
      </c>
      <c r="S17" s="97">
        <v>1.6208428382759035E-3</v>
      </c>
      <c r="T17" s="97">
        <v>6.6074276600592392E-4</v>
      </c>
      <c r="U17" s="97">
        <v>6.0236744414092595E-3</v>
      </c>
      <c r="V17" s="97">
        <v>8.8010839229673546E-4</v>
      </c>
      <c r="W17" s="97">
        <v>0</v>
      </c>
      <c r="X17" s="97">
        <v>4.6429210362658989E-4</v>
      </c>
      <c r="Y17" s="97">
        <v>6.4888654829972918E-4</v>
      </c>
      <c r="Z17" s="97">
        <v>1.1614619433880969E-3</v>
      </c>
      <c r="AA17" s="97">
        <v>1.7825935707242971E-3</v>
      </c>
      <c r="AB17" s="97">
        <v>7.3560434837845515E-4</v>
      </c>
      <c r="AC17" s="97">
        <v>2.0037670821143749E-5</v>
      </c>
      <c r="AD17" s="97">
        <v>3.4350096180269305E-4</v>
      </c>
      <c r="AE17" s="97">
        <v>9.1926714938460861E-4</v>
      </c>
      <c r="AF17" s="97">
        <v>2.0894076529303944E-3</v>
      </c>
      <c r="AG17" s="97">
        <v>3.522126910185764E-3</v>
      </c>
      <c r="AH17" s="97">
        <v>5.7741577759932699E-3</v>
      </c>
      <c r="AI17" s="97">
        <v>7.3412347426145405E-4</v>
      </c>
      <c r="AJ17" s="97">
        <v>4.4996121024049648E-3</v>
      </c>
      <c r="AK17" s="97">
        <v>2.1427274378064283E-3</v>
      </c>
      <c r="AL17" s="97">
        <v>5.0004500405036456E-5</v>
      </c>
      <c r="AM17" s="97">
        <v>3.1506520637982806E-4</v>
      </c>
      <c r="AN17" s="97">
        <v>2.4370965617178239E-3</v>
      </c>
      <c r="AO17" s="97">
        <v>7.2902169076225376E-4</v>
      </c>
      <c r="AP17" s="97">
        <v>2.7189258151548743E-4</v>
      </c>
      <c r="AQ17" s="97">
        <v>7.3328531287921556E-4</v>
      </c>
      <c r="AR17" s="97">
        <v>1.0953572761707778E-3</v>
      </c>
      <c r="AS17" s="97">
        <v>9.008507576835148E-4</v>
      </c>
      <c r="AT17" s="97">
        <v>7.6583537657501995E-4</v>
      </c>
      <c r="AU17" s="97">
        <v>7.1681272689435107E-4</v>
      </c>
      <c r="AV17" s="97">
        <v>1.1698442164979651E-3</v>
      </c>
      <c r="AW17" s="97">
        <v>1.7969392792496297E-3</v>
      </c>
      <c r="AX17" s="97">
        <v>3.3631015089385565E-3</v>
      </c>
      <c r="AY17" s="97">
        <v>1.1307170356774606E-3</v>
      </c>
      <c r="AZ17" s="97">
        <v>5.5622445691804173E-3</v>
      </c>
      <c r="BA17" s="97">
        <v>7.8133451935906526E-4</v>
      </c>
      <c r="BB17" s="97">
        <v>4.7461952631415146E-4</v>
      </c>
      <c r="BC17" s="97">
        <v>1.1859986437194351E-3</v>
      </c>
      <c r="BD17" s="97">
        <v>3.7467669027532692E-4</v>
      </c>
      <c r="BE17" s="97">
        <v>0</v>
      </c>
      <c r="BF17" s="97">
        <v>3.1451601105926069E-4</v>
      </c>
      <c r="BG17" s="97">
        <v>6.0534255266803919E-4</v>
      </c>
      <c r="BH17" s="97">
        <v>6.8914188053036357E-4</v>
      </c>
      <c r="BI17" s="97">
        <v>4.1173689794371185E-4</v>
      </c>
      <c r="BJ17" s="97">
        <v>1.17650010034116E-2</v>
      </c>
      <c r="BK17" s="97">
        <v>1.6390083999180496E-3</v>
      </c>
      <c r="BL17" s="97">
        <v>4.1067352537960651E-3</v>
      </c>
      <c r="BM17" s="97">
        <v>1.7112041540956018E-3</v>
      </c>
      <c r="BN17" s="97">
        <v>1.6167945159941775E-3</v>
      </c>
      <c r="BO17" s="97">
        <v>1.8635366667726246E-3</v>
      </c>
      <c r="BP17" s="97">
        <v>1.0305438056753654E-4</v>
      </c>
      <c r="BQ17" s="97">
        <v>4.4681521742456933E-4</v>
      </c>
      <c r="BR17" s="97">
        <v>8.2142443421759327E-4</v>
      </c>
      <c r="BS17" s="97">
        <v>2.6671687219555055E-3</v>
      </c>
      <c r="BT17" s="97">
        <v>4.073024735033035E-3</v>
      </c>
      <c r="BU17" s="97">
        <v>1.3622980849572505E-3</v>
      </c>
      <c r="BV17" s="97">
        <v>1.9242238266716546E-4</v>
      </c>
      <c r="BW17" s="97">
        <v>2.566294290784832E-5</v>
      </c>
      <c r="BX17" s="97">
        <v>4.6117292878014225E-7</v>
      </c>
      <c r="BY17" s="97">
        <v>8.5108087270833956E-4</v>
      </c>
      <c r="BZ17" s="97">
        <v>8.5109803127964674E-4</v>
      </c>
      <c r="CA17" s="97">
        <v>2.6852355738102144E-3</v>
      </c>
      <c r="CB17" s="97">
        <v>1.34743986425791E-3</v>
      </c>
      <c r="CC17" s="97">
        <v>3.106361829025845E-4</v>
      </c>
      <c r="CD17" s="97">
        <v>1.5457555168475817E-3</v>
      </c>
      <c r="CE17" s="97">
        <v>2.6431615132318708E-3</v>
      </c>
      <c r="CF17" s="97">
        <v>1.479101724028246E-3</v>
      </c>
      <c r="CG17" s="97">
        <v>3.6354146982335843E-4</v>
      </c>
      <c r="CH17" s="97">
        <v>4.0076015151319278E-4</v>
      </c>
      <c r="CI17" s="97">
        <v>8.88514170828199E-4</v>
      </c>
      <c r="CJ17" s="97">
        <v>7.0964765993684138E-4</v>
      </c>
      <c r="CK17" s="97">
        <v>8.6432955860593901E-4</v>
      </c>
      <c r="CL17" s="97">
        <v>4.2240931093829506E-3</v>
      </c>
      <c r="CM17" s="97">
        <v>1.2974892241282885E-4</v>
      </c>
      <c r="CN17" s="97">
        <v>1.0630212653926969E-3</v>
      </c>
      <c r="CO17" s="97">
        <v>2.5963709683257219E-3</v>
      </c>
      <c r="CP17" s="97">
        <v>1.0971441981900054E-2</v>
      </c>
      <c r="CQ17" s="97">
        <v>5.6986957435724017E-3</v>
      </c>
      <c r="CR17" s="97">
        <v>2.7072852210452665E-3</v>
      </c>
      <c r="CS17" s="97">
        <v>1.9885033895541776E-2</v>
      </c>
      <c r="CT17" s="97">
        <v>3.5428400851538503E-3</v>
      </c>
      <c r="CU17" s="97">
        <v>7.0073811081005328E-5</v>
      </c>
      <c r="CV17" s="97">
        <v>7.9729031264777364E-4</v>
      </c>
      <c r="CW17" s="97">
        <v>1.7610525031222493E-3</v>
      </c>
      <c r="CX17" s="97">
        <v>5.2845391409884705E-3</v>
      </c>
      <c r="CY17" s="97">
        <v>1.1260514335674878E-3</v>
      </c>
      <c r="CZ17" s="97">
        <v>1.052542420734634E-2</v>
      </c>
      <c r="DA17" s="97">
        <v>3.4456238673225407E-3</v>
      </c>
      <c r="DB17" s="97">
        <v>8.6187942482740428E-3</v>
      </c>
      <c r="DC17" s="97">
        <v>2.6378315852000063E-3</v>
      </c>
      <c r="DD17" s="97">
        <v>5.442650589162345E-3</v>
      </c>
      <c r="DE17" s="97">
        <v>1.4747009780427558E-4</v>
      </c>
      <c r="DF17" s="105">
        <v>1.8204791944598495E-3</v>
      </c>
      <c r="DG17" s="106">
        <v>1.2388434362216438E-2</v>
      </c>
      <c r="DH17" s="107">
        <v>1.1765753542180884E-2</v>
      </c>
      <c r="DI17" s="107">
        <v>0</v>
      </c>
      <c r="DJ17" s="107">
        <v>0</v>
      </c>
      <c r="DK17" s="107">
        <v>8.3314674317730928E-6</v>
      </c>
      <c r="DL17" s="107">
        <v>1.2786368321248453E-3</v>
      </c>
      <c r="DM17" s="107">
        <v>3.8404627387678233E-2</v>
      </c>
      <c r="DN17" s="105">
        <v>6.6087139851394557E-3</v>
      </c>
      <c r="DO17" s="105">
        <v>5.3346520156858784E-3</v>
      </c>
      <c r="DP17" s="105">
        <v>2.9772560985102042E-4</v>
      </c>
      <c r="DQ17" s="105">
        <v>2.9772560985102042E-4</v>
      </c>
      <c r="DR17" s="105">
        <v>2.2178393054295129E-3</v>
      </c>
      <c r="DS17" s="105">
        <v>1.8977036138127076E-3</v>
      </c>
      <c r="DT17" s="105">
        <v>4.6324118242121945E-3</v>
      </c>
      <c r="DU17" s="105">
        <v>4.3756976686946314E-3</v>
      </c>
      <c r="DV17" s="107">
        <v>3.734509768982254E-2</v>
      </c>
      <c r="DW17" s="107">
        <v>0.20998347309787599</v>
      </c>
      <c r="DX17" s="107">
        <v>3.8250060437737883E-2</v>
      </c>
      <c r="DY17" s="105">
        <v>3.8869024951887814E-2</v>
      </c>
      <c r="DZ17" s="105">
        <v>3.7519453654828666E-3</v>
      </c>
      <c r="EA17" s="105">
        <v>1.2365036942536534E-2</v>
      </c>
      <c r="EB17" s="105">
        <v>-1.3028958314117557E-3</v>
      </c>
      <c r="EC17" s="108">
        <v>1.1311297690937813E-3</v>
      </c>
    </row>
    <row r="18" spans="1:133">
      <c r="A18" s="87">
        <v>14</v>
      </c>
      <c r="B18" s="4" t="s">
        <v>156</v>
      </c>
      <c r="C18" s="97">
        <v>1.3131545254587833E-4</v>
      </c>
      <c r="D18" s="97">
        <v>5.5265581823764204E-3</v>
      </c>
      <c r="E18" s="97">
        <v>0</v>
      </c>
      <c r="F18" s="97">
        <v>8.0890849879188993E-3</v>
      </c>
      <c r="G18" s="97">
        <v>1.4138994167664906E-3</v>
      </c>
      <c r="H18" s="97">
        <v>0</v>
      </c>
      <c r="I18" s="97">
        <v>4.5655151422918888E-4</v>
      </c>
      <c r="J18" s="97">
        <v>5.6762983147181116E-4</v>
      </c>
      <c r="K18" s="97">
        <v>2.7931819110814382E-4</v>
      </c>
      <c r="L18" s="97">
        <v>1.6128365245440634E-3</v>
      </c>
      <c r="M18" s="97">
        <v>0</v>
      </c>
      <c r="N18" s="97">
        <v>1.806638104578537E-4</v>
      </c>
      <c r="O18" s="97">
        <v>2.4756374766502377E-4</v>
      </c>
      <c r="P18" s="97">
        <v>0.12226945864049568</v>
      </c>
      <c r="Q18" s="97">
        <v>0.15788895601076391</v>
      </c>
      <c r="R18" s="97">
        <v>3.1805396330194767E-2</v>
      </c>
      <c r="S18" s="97">
        <v>2.4312642574138552E-3</v>
      </c>
      <c r="T18" s="97">
        <v>4.5568466621098201E-5</v>
      </c>
      <c r="U18" s="97">
        <v>2.8017090425159347E-4</v>
      </c>
      <c r="V18" s="97">
        <v>0</v>
      </c>
      <c r="W18" s="97">
        <v>0</v>
      </c>
      <c r="X18" s="97">
        <v>5.9633848172222557E-5</v>
      </c>
      <c r="Y18" s="97">
        <v>2.8212458621727353E-5</v>
      </c>
      <c r="Z18" s="97">
        <v>0</v>
      </c>
      <c r="AA18" s="97">
        <v>1.6467377096760251E-5</v>
      </c>
      <c r="AB18" s="97">
        <v>3.4349115627906539E-4</v>
      </c>
      <c r="AC18" s="97">
        <v>0</v>
      </c>
      <c r="AD18" s="97">
        <v>0</v>
      </c>
      <c r="AE18" s="97">
        <v>3.2285253771952742E-4</v>
      </c>
      <c r="AF18" s="97">
        <v>8.547576761987976E-5</v>
      </c>
      <c r="AG18" s="97">
        <v>7.3851048116798268E-4</v>
      </c>
      <c r="AH18" s="97">
        <v>6.5134539150829155E-3</v>
      </c>
      <c r="AI18" s="97">
        <v>4.4224305678400847E-5</v>
      </c>
      <c r="AJ18" s="97">
        <v>2.1101629169899147E-2</v>
      </c>
      <c r="AK18" s="97">
        <v>8.3530052660250593E-4</v>
      </c>
      <c r="AL18" s="97">
        <v>0</v>
      </c>
      <c r="AM18" s="97">
        <v>1.9388628084912498E-5</v>
      </c>
      <c r="AN18" s="97">
        <v>7.6570939270188376E-4</v>
      </c>
      <c r="AO18" s="97">
        <v>1.8935628331487108E-5</v>
      </c>
      <c r="AP18" s="97">
        <v>0</v>
      </c>
      <c r="AQ18" s="97">
        <v>5.5158629729852495E-4</v>
      </c>
      <c r="AR18" s="97">
        <v>1.4931127116517865E-3</v>
      </c>
      <c r="AS18" s="97">
        <v>4.7619342110959254E-4</v>
      </c>
      <c r="AT18" s="97">
        <v>5.6277872757250716E-5</v>
      </c>
      <c r="AU18" s="97">
        <v>1.1010948185781122E-4</v>
      </c>
      <c r="AV18" s="97">
        <v>8.0398560052755911E-4</v>
      </c>
      <c r="AW18" s="97">
        <v>9.2150732269211783E-5</v>
      </c>
      <c r="AX18" s="97">
        <v>1.3776560398061558E-4</v>
      </c>
      <c r="AY18" s="97">
        <v>1.5259911259377163E-4</v>
      </c>
      <c r="AZ18" s="97">
        <v>4.0699350506198174E-4</v>
      </c>
      <c r="BA18" s="97">
        <v>3.6061593201187626E-5</v>
      </c>
      <c r="BB18" s="97">
        <v>3.1900656686688865E-4</v>
      </c>
      <c r="BC18" s="97">
        <v>7.7672455256184663E-5</v>
      </c>
      <c r="BD18" s="97">
        <v>9.669075878072953E-5</v>
      </c>
      <c r="BE18" s="97">
        <v>0</v>
      </c>
      <c r="BF18" s="97">
        <v>8.7771910063049493E-5</v>
      </c>
      <c r="BG18" s="97">
        <v>1.6509342345491978E-4</v>
      </c>
      <c r="BH18" s="97">
        <v>1.2059982909281362E-3</v>
      </c>
      <c r="BI18" s="97">
        <v>1.383348837006651E-3</v>
      </c>
      <c r="BJ18" s="97">
        <v>3.3227975115392334E-2</v>
      </c>
      <c r="BK18" s="97">
        <v>0</v>
      </c>
      <c r="BL18" s="97">
        <v>5.22471355109978E-2</v>
      </c>
      <c r="BM18" s="97">
        <v>1.5228947314410032E-2</v>
      </c>
      <c r="BN18" s="97">
        <v>1.3297001626868003E-3</v>
      </c>
      <c r="BO18" s="97">
        <v>3.0595378111192345E-3</v>
      </c>
      <c r="BP18" s="97">
        <v>4.3982475082585326E-3</v>
      </c>
      <c r="BQ18" s="97">
        <v>1.2241512806152585E-5</v>
      </c>
      <c r="BR18" s="97">
        <v>0</v>
      </c>
      <c r="BS18" s="97">
        <v>4.4826365074882447E-6</v>
      </c>
      <c r="BT18" s="97">
        <v>6.3749909038514037E-4</v>
      </c>
      <c r="BU18" s="97">
        <v>9.5083189376262689E-5</v>
      </c>
      <c r="BV18" s="97">
        <v>0</v>
      </c>
      <c r="BW18" s="97">
        <v>1.9740725313729476E-6</v>
      </c>
      <c r="BX18" s="97">
        <v>4.1505563590212803E-6</v>
      </c>
      <c r="BY18" s="97">
        <v>5.0063580747549387E-6</v>
      </c>
      <c r="BZ18" s="97">
        <v>1.4352411994597753E-6</v>
      </c>
      <c r="CA18" s="97">
        <v>2.5025124430479807E-4</v>
      </c>
      <c r="CB18" s="97">
        <v>0</v>
      </c>
      <c r="CC18" s="97">
        <v>0</v>
      </c>
      <c r="CD18" s="97">
        <v>7.0366482483360062E-4</v>
      </c>
      <c r="CE18" s="97">
        <v>7.2080912869129914E-3</v>
      </c>
      <c r="CF18" s="97">
        <v>3.1808639226413891E-5</v>
      </c>
      <c r="CG18" s="97">
        <v>3.9593625426306365E-5</v>
      </c>
      <c r="CH18" s="97">
        <v>1.5513296187607463E-4</v>
      </c>
      <c r="CI18" s="97">
        <v>1.6213762241390492E-5</v>
      </c>
      <c r="CJ18" s="97">
        <v>3.5482382996842069E-5</v>
      </c>
      <c r="CK18" s="97">
        <v>7.3248267678469411E-5</v>
      </c>
      <c r="CL18" s="97">
        <v>2.5023424705905251E-5</v>
      </c>
      <c r="CM18" s="97">
        <v>2.7739424791708238E-5</v>
      </c>
      <c r="CN18" s="97">
        <v>1.2584052362904201E-4</v>
      </c>
      <c r="CO18" s="97">
        <v>1.4477905027838597E-6</v>
      </c>
      <c r="CP18" s="97">
        <v>1.9068014139665869E-4</v>
      </c>
      <c r="CQ18" s="97">
        <v>3.8844357514326713E-5</v>
      </c>
      <c r="CR18" s="97">
        <v>2.3852733225068428E-5</v>
      </c>
      <c r="CS18" s="97">
        <v>1.4199839068490557E-4</v>
      </c>
      <c r="CT18" s="97">
        <v>3.927760626556375E-5</v>
      </c>
      <c r="CU18" s="97">
        <v>0</v>
      </c>
      <c r="CV18" s="97">
        <v>1.3746384700823684E-5</v>
      </c>
      <c r="CW18" s="97">
        <v>2.0317339973360268E-4</v>
      </c>
      <c r="CX18" s="97">
        <v>2.4442047063583035E-4</v>
      </c>
      <c r="CY18" s="97">
        <v>6.4970303596731892E-4</v>
      </c>
      <c r="CZ18" s="97">
        <v>2.4280753268019988E-4</v>
      </c>
      <c r="DA18" s="97">
        <v>5.7490519775215874E-4</v>
      </c>
      <c r="DB18" s="97">
        <v>0</v>
      </c>
      <c r="DC18" s="97">
        <v>7.8939552623763151E-4</v>
      </c>
      <c r="DD18" s="97">
        <v>0</v>
      </c>
      <c r="DE18" s="97">
        <v>1.5800367621886669E-5</v>
      </c>
      <c r="DF18" s="105">
        <v>2.7136880754310535E-3</v>
      </c>
      <c r="DG18" s="106">
        <v>4.9391037560431389E-4</v>
      </c>
      <c r="DH18" s="107">
        <v>1.3740820295262042E-4</v>
      </c>
      <c r="DI18" s="107">
        <v>8.8821315025692868E-6</v>
      </c>
      <c r="DJ18" s="107">
        <v>0</v>
      </c>
      <c r="DK18" s="107">
        <v>1.3538634576631275E-5</v>
      </c>
      <c r="DL18" s="107">
        <v>1.4410865935833296E-4</v>
      </c>
      <c r="DM18" s="107">
        <v>-4.741727199354318E-3</v>
      </c>
      <c r="DN18" s="105">
        <v>1.2492187107640871E-4</v>
      </c>
      <c r="DO18" s="105">
        <v>2.7436752250694823E-3</v>
      </c>
      <c r="DP18" s="105">
        <v>2.8838519856157668E-4</v>
      </c>
      <c r="DQ18" s="105">
        <v>2.8838519856157668E-4</v>
      </c>
      <c r="DR18" s="105">
        <v>9.6552050658405713E-4</v>
      </c>
      <c r="DS18" s="105">
        <v>8.5262345228403807E-4</v>
      </c>
      <c r="DT18" s="105">
        <v>4.3019782975484356E-4</v>
      </c>
      <c r="DU18" s="105">
        <v>2.216046612166895E-3</v>
      </c>
      <c r="DV18" s="107">
        <v>6.6313539243621038E-3</v>
      </c>
      <c r="DW18" s="107">
        <v>1.3129705576299198E-2</v>
      </c>
      <c r="DX18" s="107">
        <v>6.6875059734973494E-3</v>
      </c>
      <c r="DY18" s="105">
        <v>6.690724890293989E-3</v>
      </c>
      <c r="DZ18" s="105">
        <v>4.319047746399257E-3</v>
      </c>
      <c r="EA18" s="105">
        <v>4.90074396579327E-3</v>
      </c>
      <c r="EB18" s="105">
        <v>-3.0012457356612533E-3</v>
      </c>
      <c r="EC18" s="108">
        <v>1.1257583473739158E-3</v>
      </c>
    </row>
    <row r="19" spans="1:133">
      <c r="A19" s="87">
        <v>15</v>
      </c>
      <c r="B19" s="4" t="s">
        <v>6</v>
      </c>
      <c r="C19" s="97">
        <v>0</v>
      </c>
      <c r="D19" s="97">
        <v>0</v>
      </c>
      <c r="E19" s="97">
        <v>0</v>
      </c>
      <c r="F19" s="97">
        <v>2.1010610358230907E-4</v>
      </c>
      <c r="G19" s="97">
        <v>3.1419987039255347E-4</v>
      </c>
      <c r="H19" s="97">
        <v>0</v>
      </c>
      <c r="I19" s="97">
        <v>1.5218383807639628E-4</v>
      </c>
      <c r="J19" s="97">
        <v>4.4880927022011971E-4</v>
      </c>
      <c r="K19" s="97">
        <v>5.0186439215365675E-4</v>
      </c>
      <c r="L19" s="97">
        <v>0</v>
      </c>
      <c r="M19" s="97">
        <v>0</v>
      </c>
      <c r="N19" s="97">
        <v>1.3936922521034429E-3</v>
      </c>
      <c r="O19" s="97">
        <v>1.1477955573560193E-3</v>
      </c>
      <c r="P19" s="97">
        <v>6.3316901089955225E-4</v>
      </c>
      <c r="Q19" s="97">
        <v>2.4795430830907794E-2</v>
      </c>
      <c r="R19" s="97">
        <v>1.1652164107575785E-3</v>
      </c>
      <c r="S19" s="97">
        <v>1.2981750510265338E-3</v>
      </c>
      <c r="T19" s="97">
        <v>6.0378218272955119E-4</v>
      </c>
      <c r="U19" s="97">
        <v>9.8059816488057713E-4</v>
      </c>
      <c r="V19" s="97">
        <v>8.8589857908816141E-4</v>
      </c>
      <c r="W19" s="97">
        <v>0</v>
      </c>
      <c r="X19" s="97">
        <v>4.7707078537778045E-4</v>
      </c>
      <c r="Y19" s="97">
        <v>4.6080349082154679E-4</v>
      </c>
      <c r="Z19" s="97">
        <v>1.0115958861767296E-3</v>
      </c>
      <c r="AA19" s="97">
        <v>1.8690473004822883E-3</v>
      </c>
      <c r="AB19" s="97">
        <v>6.3208646566421619E-4</v>
      </c>
      <c r="AC19" s="97">
        <v>0</v>
      </c>
      <c r="AD19" s="97">
        <v>3.549509938627828E-4</v>
      </c>
      <c r="AE19" s="97">
        <v>7.8864742038357838E-4</v>
      </c>
      <c r="AF19" s="97">
        <v>1.3106284368381565E-3</v>
      </c>
      <c r="AG19" s="97">
        <v>1.4770209623359654E-3</v>
      </c>
      <c r="AH19" s="97">
        <v>5.4809886173887547E-4</v>
      </c>
      <c r="AI19" s="97">
        <v>4.7762250132672918E-4</v>
      </c>
      <c r="AJ19" s="97">
        <v>4.6547711404189293E-3</v>
      </c>
      <c r="AK19" s="97">
        <v>1.9127171478724048E-3</v>
      </c>
      <c r="AL19" s="97">
        <v>6.1434100497616219E-5</v>
      </c>
      <c r="AM19" s="97">
        <v>1.6318761971468017E-4</v>
      </c>
      <c r="AN19" s="97">
        <v>8.6451060466341718E-4</v>
      </c>
      <c r="AO19" s="97">
        <v>1.0414595582317911E-4</v>
      </c>
      <c r="AP19" s="97">
        <v>1.882333256645682E-4</v>
      </c>
      <c r="AQ19" s="97">
        <v>7.1381756120985588E-4</v>
      </c>
      <c r="AR19" s="97">
        <v>2.9372709081674489E-4</v>
      </c>
      <c r="AS19" s="97">
        <v>6.5553899529372471E-4</v>
      </c>
      <c r="AT19" s="97">
        <v>3.1257034734094656E-4</v>
      </c>
      <c r="AU19" s="97">
        <v>4.6796529789569768E-4</v>
      </c>
      <c r="AV19" s="97">
        <v>5.1942889921724326E-4</v>
      </c>
      <c r="AW19" s="97">
        <v>1.6192200098732927E-3</v>
      </c>
      <c r="AX19" s="97">
        <v>1.4262791941522554E-3</v>
      </c>
      <c r="AY19" s="97">
        <v>5.3515661013787963E-4</v>
      </c>
      <c r="AZ19" s="97">
        <v>9.6660957452220661E-4</v>
      </c>
      <c r="BA19" s="97">
        <v>7.8133451935906526E-4</v>
      </c>
      <c r="BB19" s="97">
        <v>5.0574211820360402E-4</v>
      </c>
      <c r="BC19" s="97">
        <v>1.236784479848479E-3</v>
      </c>
      <c r="BD19" s="97">
        <v>4.6895018008653823E-3</v>
      </c>
      <c r="BE19" s="97">
        <v>0</v>
      </c>
      <c r="BF19" s="97">
        <v>5.0468848286253456E-4</v>
      </c>
      <c r="BG19" s="97">
        <v>6.7008507166996852E-4</v>
      </c>
      <c r="BH19" s="97">
        <v>1.9192601372770627E-3</v>
      </c>
      <c r="BI19" s="97">
        <v>1.361563815951428E-3</v>
      </c>
      <c r="BJ19" s="97">
        <v>3.2811559301625529E-3</v>
      </c>
      <c r="BK19" s="97">
        <v>1.117505727216852E-4</v>
      </c>
      <c r="BL19" s="97">
        <v>9.0549222762006942E-3</v>
      </c>
      <c r="BM19" s="97">
        <v>2.1329762124663917E-2</v>
      </c>
      <c r="BN19" s="97">
        <v>5.7922544965523492E-5</v>
      </c>
      <c r="BO19" s="97">
        <v>1.1522934613306208E-4</v>
      </c>
      <c r="BP19" s="97">
        <v>6.6181712291078516E-4</v>
      </c>
      <c r="BQ19" s="97">
        <v>4.7129824303687452E-4</v>
      </c>
      <c r="BR19" s="97">
        <v>3.7701275314089536E-3</v>
      </c>
      <c r="BS19" s="97">
        <v>3.1423281917492591E-3</v>
      </c>
      <c r="BT19" s="97">
        <v>9.606899475686038E-4</v>
      </c>
      <c r="BU19" s="97">
        <v>2.4864674743969579E-3</v>
      </c>
      <c r="BV19" s="97">
        <v>5.6053476690000369E-4</v>
      </c>
      <c r="BW19" s="97">
        <v>1.7569245529219235E-3</v>
      </c>
      <c r="BX19" s="97">
        <v>1.406577432779434E-4</v>
      </c>
      <c r="BY19" s="97">
        <v>2.8035605218627656E-4</v>
      </c>
      <c r="BZ19" s="97">
        <v>4.0330277704819686E-4</v>
      </c>
      <c r="CA19" s="97">
        <v>1.0288106710308366E-3</v>
      </c>
      <c r="CB19" s="97">
        <v>6.4876734205010478E-4</v>
      </c>
      <c r="CC19" s="97">
        <v>4.0382703777335985E-4</v>
      </c>
      <c r="CD19" s="97">
        <v>2.185975152556841E-3</v>
      </c>
      <c r="CE19" s="97">
        <v>3.320745459165345E-3</v>
      </c>
      <c r="CF19" s="97">
        <v>3.02182072650932E-4</v>
      </c>
      <c r="CG19" s="97">
        <v>2.6779688470156306E-3</v>
      </c>
      <c r="CH19" s="97">
        <v>6.4638734115031091E-4</v>
      </c>
      <c r="CI19" s="97">
        <v>2.2601984564498347E-3</v>
      </c>
      <c r="CJ19" s="97">
        <v>2.9095554057410496E-3</v>
      </c>
      <c r="CK19" s="97">
        <v>1.347768125283837E-3</v>
      </c>
      <c r="CL19" s="97">
        <v>8.7442967444524458E-4</v>
      </c>
      <c r="CM19" s="97">
        <v>2.7318859319059759E-3</v>
      </c>
      <c r="CN19" s="97">
        <v>4.7869072869942166E-3</v>
      </c>
      <c r="CO19" s="97">
        <v>1.9106008668404338E-3</v>
      </c>
      <c r="CP19" s="97">
        <v>6.160435337430512E-4</v>
      </c>
      <c r="CQ19" s="97">
        <v>7.3712880788951753E-3</v>
      </c>
      <c r="CR19" s="97">
        <v>3.1883153410841463E-3</v>
      </c>
      <c r="CS19" s="97">
        <v>1.4809906228470152E-2</v>
      </c>
      <c r="CT19" s="97">
        <v>2.1956181902450136E-3</v>
      </c>
      <c r="CU19" s="97">
        <v>3.503690554050266E-4</v>
      </c>
      <c r="CV19" s="97">
        <v>1.9244938581153157E-4</v>
      </c>
      <c r="CW19" s="97">
        <v>1.6117557557141708E-3</v>
      </c>
      <c r="CX19" s="97">
        <v>1.7867979232688287E-3</v>
      </c>
      <c r="CY19" s="97">
        <v>2.2882812264463808E-3</v>
      </c>
      <c r="CZ19" s="97">
        <v>5.5902199384511139E-4</v>
      </c>
      <c r="DA19" s="97">
        <v>3.7425947641746495E-3</v>
      </c>
      <c r="DB19" s="97">
        <v>8.7946880084429E-5</v>
      </c>
      <c r="DC19" s="97">
        <v>2.6261078892657842E-3</v>
      </c>
      <c r="DD19" s="97">
        <v>0</v>
      </c>
      <c r="DE19" s="97">
        <v>7.9001838109433347E-5</v>
      </c>
      <c r="DF19" s="105">
        <v>1.7675032295354878E-3</v>
      </c>
      <c r="DG19" s="106">
        <v>2.16448958720714E-3</v>
      </c>
      <c r="DH19" s="107">
        <v>1.107985759577572E-3</v>
      </c>
      <c r="DI19" s="107">
        <v>2.6123916184027316E-6</v>
      </c>
      <c r="DJ19" s="107">
        <v>0</v>
      </c>
      <c r="DK19" s="107">
        <v>2.9889139411485969E-4</v>
      </c>
      <c r="DL19" s="107">
        <v>2.1494818876852837E-3</v>
      </c>
      <c r="DM19" s="107">
        <v>3.5815173527037933E-2</v>
      </c>
      <c r="DN19" s="105">
        <v>9.6200157099569244E-4</v>
      </c>
      <c r="DO19" s="105">
        <v>2.2586109826208288E-3</v>
      </c>
      <c r="DP19" s="105">
        <v>1.9459190186341205E-5</v>
      </c>
      <c r="DQ19" s="105">
        <v>1.9459190186341205E-5</v>
      </c>
      <c r="DR19" s="105">
        <v>2.5915414516587969E-3</v>
      </c>
      <c r="DS19" s="105">
        <v>2.1627046928939871E-3</v>
      </c>
      <c r="DT19" s="105">
        <v>1.4657050204473269E-3</v>
      </c>
      <c r="DU19" s="105">
        <v>2.2318518513556539E-3</v>
      </c>
      <c r="DV19" s="107">
        <v>7.134146237655058E-3</v>
      </c>
      <c r="DW19" s="107">
        <v>2.0505600783497584E-3</v>
      </c>
      <c r="DX19" s="107">
        <v>7.0641876886922399E-3</v>
      </c>
      <c r="DY19" s="105">
        <v>7.0853342806684845E-3</v>
      </c>
      <c r="DZ19" s="105">
        <v>4.9114820292165701E-3</v>
      </c>
      <c r="EA19" s="105">
        <v>5.444658157108144E-3</v>
      </c>
      <c r="EB19" s="105">
        <v>-1.5884079944752866E-3</v>
      </c>
      <c r="EC19" s="108">
        <v>9.2709211466381579E-4</v>
      </c>
    </row>
    <row r="20" spans="1:133">
      <c r="A20" s="87">
        <v>16</v>
      </c>
      <c r="B20" s="4" t="s">
        <v>133</v>
      </c>
      <c r="C20" s="97">
        <v>2.6263090509175667E-4</v>
      </c>
      <c r="D20" s="97">
        <v>0</v>
      </c>
      <c r="E20" s="97">
        <v>2.1461530207103768E-4</v>
      </c>
      <c r="F20" s="97">
        <v>0</v>
      </c>
      <c r="G20" s="97">
        <v>2.5528739469394971E-4</v>
      </c>
      <c r="H20" s="97">
        <v>0</v>
      </c>
      <c r="I20" s="97">
        <v>0</v>
      </c>
      <c r="J20" s="97">
        <v>1.5206569237910777E-4</v>
      </c>
      <c r="K20" s="97">
        <v>4.8596823493612018E-4</v>
      </c>
      <c r="L20" s="97">
        <v>1.2406434804185105E-4</v>
      </c>
      <c r="M20" s="97">
        <v>0</v>
      </c>
      <c r="N20" s="97">
        <v>1.4453104836628296E-3</v>
      </c>
      <c r="O20" s="97">
        <v>1.3053361240519435E-3</v>
      </c>
      <c r="P20" s="97">
        <v>3.6181086337117273E-3</v>
      </c>
      <c r="Q20" s="97">
        <v>5.2446592344445051E-3</v>
      </c>
      <c r="R20" s="97">
        <v>0.34141467295632943</v>
      </c>
      <c r="S20" s="97">
        <v>0.30808020170488654</v>
      </c>
      <c r="T20" s="97">
        <v>0.10031897926634768</v>
      </c>
      <c r="U20" s="97">
        <v>0</v>
      </c>
      <c r="V20" s="97">
        <v>2.9703658240014825E-3</v>
      </c>
      <c r="W20" s="97">
        <v>0</v>
      </c>
      <c r="X20" s="97">
        <v>0</v>
      </c>
      <c r="Y20" s="97">
        <v>1.034456816130003E-4</v>
      </c>
      <c r="Z20" s="97">
        <v>2.6245293269140706E-2</v>
      </c>
      <c r="AA20" s="97">
        <v>4.2629922459238093E-3</v>
      </c>
      <c r="AB20" s="97">
        <v>9.5205083041731821E-4</v>
      </c>
      <c r="AC20" s="97">
        <v>0</v>
      </c>
      <c r="AD20" s="97">
        <v>0</v>
      </c>
      <c r="AE20" s="97">
        <v>1.4220298798791398E-3</v>
      </c>
      <c r="AF20" s="97">
        <v>4.0838422307275888E-3</v>
      </c>
      <c r="AG20" s="97">
        <v>6.2489348406521614E-4</v>
      </c>
      <c r="AH20" s="97">
        <v>1.4543739563815277E-2</v>
      </c>
      <c r="AI20" s="97">
        <v>0</v>
      </c>
      <c r="AJ20" s="97">
        <v>1.7222653219550039E-2</v>
      </c>
      <c r="AK20" s="97">
        <v>1.0883118455299316E-2</v>
      </c>
      <c r="AL20" s="97">
        <v>0</v>
      </c>
      <c r="AM20" s="97">
        <v>8.2401669360878112E-5</v>
      </c>
      <c r="AN20" s="97">
        <v>0</v>
      </c>
      <c r="AO20" s="97">
        <v>2.3669535414358887E-4</v>
      </c>
      <c r="AP20" s="97">
        <v>0</v>
      </c>
      <c r="AQ20" s="97">
        <v>2.5308077170167618E-4</v>
      </c>
      <c r="AR20" s="97">
        <v>1.2238628784031036E-4</v>
      </c>
      <c r="AS20" s="97">
        <v>5.0917651521242141E-4</v>
      </c>
      <c r="AT20" s="97">
        <v>6.3122478903402838E-5</v>
      </c>
      <c r="AU20" s="97">
        <v>1.3433356786652969E-4</v>
      </c>
      <c r="AV20" s="97">
        <v>1.1743609895346369E-4</v>
      </c>
      <c r="AW20" s="97">
        <v>5.1999341780483788E-4</v>
      </c>
      <c r="AX20" s="97">
        <v>2.1313149321706996E-3</v>
      </c>
      <c r="AY20" s="97">
        <v>3.4578535027324779E-3</v>
      </c>
      <c r="AZ20" s="97">
        <v>2.6115416574810494E-3</v>
      </c>
      <c r="BA20" s="97">
        <v>7.2123186402375252E-5</v>
      </c>
      <c r="BB20" s="97">
        <v>4.1004014814353743E-3</v>
      </c>
      <c r="BC20" s="97">
        <v>1.9029751537765244E-3</v>
      </c>
      <c r="BD20" s="97">
        <v>3.2633131088496216E-4</v>
      </c>
      <c r="BE20" s="97">
        <v>0</v>
      </c>
      <c r="BF20" s="97">
        <v>0</v>
      </c>
      <c r="BG20" s="97">
        <v>5.5031141151639924E-4</v>
      </c>
      <c r="BH20" s="97">
        <v>4.1348512831821813E-5</v>
      </c>
      <c r="BI20" s="97">
        <v>0</v>
      </c>
      <c r="BJ20" s="97">
        <v>1.6897451334537426E-2</v>
      </c>
      <c r="BK20" s="97">
        <v>1.4900076362891359E-4</v>
      </c>
      <c r="BL20" s="97">
        <v>4.3935741162156681E-3</v>
      </c>
      <c r="BM20" s="97">
        <v>4.5563696816698475E-3</v>
      </c>
      <c r="BN20" s="97">
        <v>0</v>
      </c>
      <c r="BO20" s="97">
        <v>0</v>
      </c>
      <c r="BP20" s="97">
        <v>0</v>
      </c>
      <c r="BQ20" s="97">
        <v>0</v>
      </c>
      <c r="BR20" s="97">
        <v>0</v>
      </c>
      <c r="BS20" s="97">
        <v>2.9585400949422411E-4</v>
      </c>
      <c r="BT20" s="97">
        <v>-5.2954104506804263E-4</v>
      </c>
      <c r="BU20" s="97">
        <v>4.7794027934263019E-4</v>
      </c>
      <c r="BV20" s="97">
        <v>0</v>
      </c>
      <c r="BW20" s="97">
        <v>0</v>
      </c>
      <c r="BX20" s="97">
        <v>7.0098285174581627E-5</v>
      </c>
      <c r="BY20" s="97">
        <v>0</v>
      </c>
      <c r="BZ20" s="97">
        <v>2.8417775749303551E-4</v>
      </c>
      <c r="CA20" s="97">
        <v>5.1639145650196431E-5</v>
      </c>
      <c r="CB20" s="97">
        <v>7.4857770236550557E-5</v>
      </c>
      <c r="CC20" s="97">
        <v>1.4910536779324055E-3</v>
      </c>
      <c r="CD20" s="97">
        <v>4.4411632387038723E-3</v>
      </c>
      <c r="CE20" s="97">
        <v>8.1835785194206666E-3</v>
      </c>
      <c r="CF20" s="97">
        <v>0</v>
      </c>
      <c r="CG20" s="97">
        <v>1.0618290455236707E-4</v>
      </c>
      <c r="CH20" s="97">
        <v>0</v>
      </c>
      <c r="CI20" s="97">
        <v>5.0457228095207212E-3</v>
      </c>
      <c r="CJ20" s="97">
        <v>2.3063548947947345E-4</v>
      </c>
      <c r="CK20" s="97">
        <v>7.7174374826035369E-2</v>
      </c>
      <c r="CL20" s="97">
        <v>1.4736016771255313E-4</v>
      </c>
      <c r="CM20" s="97">
        <v>2.4330160002791839E-3</v>
      </c>
      <c r="CN20" s="97">
        <v>4.8018094542660768E-3</v>
      </c>
      <c r="CO20" s="97">
        <v>0</v>
      </c>
      <c r="CP20" s="97">
        <v>4.8696774572069756E-3</v>
      </c>
      <c r="CQ20" s="97">
        <v>1.2818637979727814E-3</v>
      </c>
      <c r="CR20" s="97">
        <v>7.5334882435841122E-4</v>
      </c>
      <c r="CS20" s="97">
        <v>1.788127882698811E-3</v>
      </c>
      <c r="CT20" s="97">
        <v>0</v>
      </c>
      <c r="CU20" s="97">
        <v>0</v>
      </c>
      <c r="CV20" s="97">
        <v>2.914233556574621E-4</v>
      </c>
      <c r="CW20" s="97">
        <v>2.0921018125923366E-3</v>
      </c>
      <c r="CX20" s="97">
        <v>4.2984289663542579E-4</v>
      </c>
      <c r="CY20" s="97">
        <v>0</v>
      </c>
      <c r="CZ20" s="97">
        <v>6.6066235636240433E-4</v>
      </c>
      <c r="DA20" s="97">
        <v>4.3022706851651618E-4</v>
      </c>
      <c r="DB20" s="97">
        <v>0</v>
      </c>
      <c r="DC20" s="97">
        <v>1.9148703359229676E-4</v>
      </c>
      <c r="DD20" s="97">
        <v>0.12395316021917206</v>
      </c>
      <c r="DE20" s="97">
        <v>2.6333946036477784E-4</v>
      </c>
      <c r="DF20" s="105">
        <v>3.9972796676541007E-3</v>
      </c>
      <c r="DG20" s="106">
        <v>-3.8960812569728523E-3</v>
      </c>
      <c r="DH20" s="107">
        <v>-3.3682626159667979E-4</v>
      </c>
      <c r="DI20" s="107">
        <v>0</v>
      </c>
      <c r="DJ20" s="107">
        <v>0</v>
      </c>
      <c r="DK20" s="107">
        <v>0</v>
      </c>
      <c r="DL20" s="107">
        <v>0</v>
      </c>
      <c r="DM20" s="107">
        <v>6.6838175948345444E-2</v>
      </c>
      <c r="DN20" s="105">
        <v>-4.285983114258167E-4</v>
      </c>
      <c r="DO20" s="105">
        <v>3.7134019380622909E-3</v>
      </c>
      <c r="DP20" s="105">
        <v>6.4106356149882466E-3</v>
      </c>
      <c r="DQ20" s="105">
        <v>6.4106356149882466E-3</v>
      </c>
      <c r="DR20" s="105">
        <v>7.0153836953107274E-3</v>
      </c>
      <c r="DS20" s="105">
        <v>6.9145555800830798E-3</v>
      </c>
      <c r="DT20" s="105">
        <v>2.651906667323233E-3</v>
      </c>
      <c r="DU20" s="105">
        <v>4.6065664088264279E-3</v>
      </c>
      <c r="DV20" s="107">
        <v>2.6050430182520418E-3</v>
      </c>
      <c r="DW20" s="107">
        <v>0</v>
      </c>
      <c r="DX20" s="107">
        <v>2.5749287396904462E-3</v>
      </c>
      <c r="DY20" s="105">
        <v>2.5805511752663743E-3</v>
      </c>
      <c r="DZ20" s="105">
        <v>7.0363717939155926E-3</v>
      </c>
      <c r="EA20" s="105">
        <v>5.9435021278911072E-3</v>
      </c>
      <c r="EB20" s="105">
        <v>1.2538670322608054E-4</v>
      </c>
      <c r="EC20" s="108">
        <v>4.0636205444406865E-3</v>
      </c>
    </row>
    <row r="21" spans="1:133">
      <c r="A21" s="87">
        <v>17</v>
      </c>
      <c r="B21" s="4" t="s">
        <v>134</v>
      </c>
      <c r="C21" s="97">
        <v>3.3200923585349575E-2</v>
      </c>
      <c r="D21" s="97">
        <v>8.3544753809608463E-3</v>
      </c>
      <c r="E21" s="97">
        <v>3.8952677325893338E-2</v>
      </c>
      <c r="F21" s="97">
        <v>1.4707427250761635E-3</v>
      </c>
      <c r="G21" s="97">
        <v>1.8851992223553207E-3</v>
      </c>
      <c r="H21" s="97">
        <v>0</v>
      </c>
      <c r="I21" s="97">
        <v>0</v>
      </c>
      <c r="J21" s="97">
        <v>1.2905883033778284E-2</v>
      </c>
      <c r="K21" s="97">
        <v>2.4053156749735443E-2</v>
      </c>
      <c r="L21" s="97">
        <v>1.8609652206277657E-4</v>
      </c>
      <c r="M21" s="97">
        <v>0</v>
      </c>
      <c r="N21" s="97">
        <v>2.0647292623754711E-3</v>
      </c>
      <c r="O21" s="97">
        <v>2.8132244052843608E-3</v>
      </c>
      <c r="P21" s="97">
        <v>1.1758853059563113E-3</v>
      </c>
      <c r="Q21" s="97">
        <v>6.4803119336591794E-3</v>
      </c>
      <c r="R21" s="97">
        <v>1.4158005851140471E-3</v>
      </c>
      <c r="S21" s="97">
        <v>7.1362108296314083E-3</v>
      </c>
      <c r="T21" s="97">
        <v>1.0936431989063567E-3</v>
      </c>
      <c r="U21" s="97">
        <v>2.2413672340127477E-3</v>
      </c>
      <c r="V21" s="97">
        <v>1.6270424883906755E-3</v>
      </c>
      <c r="W21" s="97">
        <v>0</v>
      </c>
      <c r="X21" s="97">
        <v>1.3417615838750075E-3</v>
      </c>
      <c r="Y21" s="97">
        <v>2.8306500150466446E-3</v>
      </c>
      <c r="Z21" s="97">
        <v>5.4326445739120658E-3</v>
      </c>
      <c r="AA21" s="97">
        <v>2.5413279704575256E-2</v>
      </c>
      <c r="AB21" s="97">
        <v>1.5025777521248614E-2</v>
      </c>
      <c r="AC21" s="97">
        <v>0</v>
      </c>
      <c r="AD21" s="97">
        <v>2.2900064120179538E-5</v>
      </c>
      <c r="AE21" s="97">
        <v>2.8489888061356771E-3</v>
      </c>
      <c r="AF21" s="97">
        <v>2.1558888055236342E-3</v>
      </c>
      <c r="AG21" s="97">
        <v>5.1695733681758789E-3</v>
      </c>
      <c r="AH21" s="97">
        <v>1.2300358176232904E-2</v>
      </c>
      <c r="AI21" s="97">
        <v>2.7684415354678931E-3</v>
      </c>
      <c r="AJ21" s="97">
        <v>2.2808378588052753E-2</v>
      </c>
      <c r="AK21" s="97">
        <v>1.6100720295381635E-3</v>
      </c>
      <c r="AL21" s="97">
        <v>0</v>
      </c>
      <c r="AM21" s="97">
        <v>0</v>
      </c>
      <c r="AN21" s="97">
        <v>6.5867474641022257E-5</v>
      </c>
      <c r="AO21" s="97">
        <v>1.2213480273809186E-3</v>
      </c>
      <c r="AP21" s="97">
        <v>0</v>
      </c>
      <c r="AQ21" s="97">
        <v>1.8818826613714381E-4</v>
      </c>
      <c r="AR21" s="97">
        <v>2.0193737493651211E-4</v>
      </c>
      <c r="AS21" s="97">
        <v>5.2608035094012127E-3</v>
      </c>
      <c r="AT21" s="97">
        <v>2.2511149102900287E-4</v>
      </c>
      <c r="AU21" s="97">
        <v>3.3803610930348044E-4</v>
      </c>
      <c r="AV21" s="97">
        <v>2.8455670131031586E-3</v>
      </c>
      <c r="AW21" s="97">
        <v>5.9897975974987654E-4</v>
      </c>
      <c r="AX21" s="97">
        <v>8.7521677822979306E-4</v>
      </c>
      <c r="AY21" s="97">
        <v>9.357292806965302E-4</v>
      </c>
      <c r="AZ21" s="97">
        <v>7.3767572792484189E-3</v>
      </c>
      <c r="BA21" s="97">
        <v>2.7647221454243849E-4</v>
      </c>
      <c r="BB21" s="97">
        <v>5.3064019171516607E-3</v>
      </c>
      <c r="BC21" s="97">
        <v>2.4377201341941033E-3</v>
      </c>
      <c r="BD21" s="97">
        <v>1.1602891053687544E-3</v>
      </c>
      <c r="BE21" s="97">
        <v>0</v>
      </c>
      <c r="BF21" s="97">
        <v>2.1942977515762373E-5</v>
      </c>
      <c r="BG21" s="97">
        <v>2.978155874088749E-4</v>
      </c>
      <c r="BH21" s="97">
        <v>5.5131350442429088E-5</v>
      </c>
      <c r="BI21" s="97">
        <v>2.026006958135725E-4</v>
      </c>
      <c r="BJ21" s="97">
        <v>3.7126229179209312E-3</v>
      </c>
      <c r="BK21" s="97">
        <v>1.3968821590210649E-3</v>
      </c>
      <c r="BL21" s="97">
        <v>2.5130897311687252E-5</v>
      </c>
      <c r="BM21" s="97">
        <v>1.0364714816411141E-3</v>
      </c>
      <c r="BN21" s="97">
        <v>0</v>
      </c>
      <c r="BO21" s="97">
        <v>0</v>
      </c>
      <c r="BP21" s="97">
        <v>0</v>
      </c>
      <c r="BQ21" s="97">
        <v>0</v>
      </c>
      <c r="BR21" s="97">
        <v>3.6858788714892007E-5</v>
      </c>
      <c r="BS21" s="97">
        <v>1.1116938538570846E-3</v>
      </c>
      <c r="BT21" s="97">
        <v>6.4053968090198267E-3</v>
      </c>
      <c r="BU21" s="97">
        <v>1.4918804846381748E-3</v>
      </c>
      <c r="BV21" s="97">
        <v>5.1392313383155992E-5</v>
      </c>
      <c r="BW21" s="97">
        <v>0</v>
      </c>
      <c r="BX21" s="97">
        <v>0</v>
      </c>
      <c r="BY21" s="97">
        <v>2.5031790373774692E-4</v>
      </c>
      <c r="BZ21" s="97">
        <v>4.5640670142820851E-4</v>
      </c>
      <c r="CA21" s="97">
        <v>6.9514234529110576E-4</v>
      </c>
      <c r="CB21" s="97">
        <v>5.7390957181355424E-4</v>
      </c>
      <c r="CC21" s="97">
        <v>2.7957256461232604E-4</v>
      </c>
      <c r="CD21" s="97">
        <v>1.7187878508230572E-3</v>
      </c>
      <c r="CE21" s="97">
        <v>1.0893914303154562E-2</v>
      </c>
      <c r="CF21" s="97">
        <v>3.3399071187734591E-4</v>
      </c>
      <c r="CG21" s="97">
        <v>2.7355595749084397E-4</v>
      </c>
      <c r="CH21" s="97">
        <v>3.1026592375214926E-4</v>
      </c>
      <c r="CI21" s="97">
        <v>9.0797068551786754E-4</v>
      </c>
      <c r="CJ21" s="97">
        <v>3.9030621296526276E-4</v>
      </c>
      <c r="CK21" s="97">
        <v>2.6369376364248986E-4</v>
      </c>
      <c r="CL21" s="97">
        <v>1.5987188006550576E-4</v>
      </c>
      <c r="CM21" s="97">
        <v>7.9460029725925531E-4</v>
      </c>
      <c r="CN21" s="97">
        <v>2.2104881453259353E-3</v>
      </c>
      <c r="CO21" s="97">
        <v>1.2494432039024711E-3</v>
      </c>
      <c r="CP21" s="97">
        <v>4.5469879871510924E-3</v>
      </c>
      <c r="CQ21" s="97">
        <v>4.9492281397665681E-3</v>
      </c>
      <c r="CR21" s="97">
        <v>5.7803123515415824E-3</v>
      </c>
      <c r="CS21" s="97">
        <v>1.777609483388818E-3</v>
      </c>
      <c r="CT21" s="97">
        <v>3.9277606265563753E-6</v>
      </c>
      <c r="CU21" s="97">
        <v>4.671587405400355E-4</v>
      </c>
      <c r="CV21" s="97">
        <v>2.7492769401647368E-6</v>
      </c>
      <c r="CW21" s="97">
        <v>5.0695982489438877E-4</v>
      </c>
      <c r="CX21" s="97">
        <v>1.525520868451217E-3</v>
      </c>
      <c r="CY21" s="97">
        <v>3.0043112544846091E-3</v>
      </c>
      <c r="CZ21" s="97">
        <v>9.3735000988170189E-4</v>
      </c>
      <c r="DA21" s="97">
        <v>5.330246866576306E-4</v>
      </c>
      <c r="DB21" s="97">
        <v>1.3192032012664351E-4</v>
      </c>
      <c r="DC21" s="97">
        <v>1.4224751066856331E-3</v>
      </c>
      <c r="DD21" s="97">
        <v>0.30845351756491779</v>
      </c>
      <c r="DE21" s="97">
        <v>2.528058819501867E-4</v>
      </c>
      <c r="DF21" s="105">
        <v>3.2948453571505399E-3</v>
      </c>
      <c r="DG21" s="106">
        <v>1.0932851431759018E-2</v>
      </c>
      <c r="DH21" s="107">
        <v>1.0080124837114025E-3</v>
      </c>
      <c r="DI21" s="107">
        <v>0</v>
      </c>
      <c r="DJ21" s="107">
        <v>0</v>
      </c>
      <c r="DK21" s="107">
        <v>0</v>
      </c>
      <c r="DL21" s="107">
        <v>0</v>
      </c>
      <c r="DM21" s="107">
        <v>1.2325127791229486E-2</v>
      </c>
      <c r="DN21" s="105">
        <v>6.7872340914412158E-4</v>
      </c>
      <c r="DO21" s="105">
        <v>3.6134862875625657E-3</v>
      </c>
      <c r="DP21" s="105">
        <v>1.0784283201270297E-3</v>
      </c>
      <c r="DQ21" s="105">
        <v>1.0784283201270297E-3</v>
      </c>
      <c r="DR21" s="105">
        <v>5.5764863712797399E-3</v>
      </c>
      <c r="DS21" s="105">
        <v>4.8265365488008834E-3</v>
      </c>
      <c r="DT21" s="105">
        <v>2.4187603491854048E-3</v>
      </c>
      <c r="DU21" s="105">
        <v>3.9519434551183435E-3</v>
      </c>
      <c r="DV21" s="107">
        <v>1.7855936950070908E-3</v>
      </c>
      <c r="DW21" s="107">
        <v>6.1210748607455463E-5</v>
      </c>
      <c r="DX21" s="107">
        <v>1.7653441577790397E-3</v>
      </c>
      <c r="DY21" s="105">
        <v>1.7693528559343476E-3</v>
      </c>
      <c r="DZ21" s="105">
        <v>6.486461884125402E-3</v>
      </c>
      <c r="EA21" s="105">
        <v>5.3295065644556805E-3</v>
      </c>
      <c r="EB21" s="105">
        <v>1.8456768748090753E-4</v>
      </c>
      <c r="EC21" s="108">
        <v>3.3924983131571958E-3</v>
      </c>
    </row>
    <row r="22" spans="1:133">
      <c r="A22" s="87">
        <v>18</v>
      </c>
      <c r="B22" s="4" t="s">
        <v>7</v>
      </c>
      <c r="C22" s="97">
        <v>8.7543635030585556E-5</v>
      </c>
      <c r="D22" s="97">
        <v>0</v>
      </c>
      <c r="E22" s="97">
        <v>1.0730765103551884E-4</v>
      </c>
      <c r="F22" s="97">
        <v>0</v>
      </c>
      <c r="G22" s="97">
        <v>3.1419987039255347E-4</v>
      </c>
      <c r="H22" s="97">
        <v>0</v>
      </c>
      <c r="I22" s="97">
        <v>3.0436767615279255E-4</v>
      </c>
      <c r="J22" s="97">
        <v>6.535746519419466E-3</v>
      </c>
      <c r="K22" s="97">
        <v>1.3920491963357088E-3</v>
      </c>
      <c r="L22" s="97">
        <v>2.0677391340308505E-5</v>
      </c>
      <c r="M22" s="97">
        <v>0</v>
      </c>
      <c r="N22" s="97">
        <v>1.806638104578537E-4</v>
      </c>
      <c r="O22" s="97">
        <v>4.2761010960322285E-4</v>
      </c>
      <c r="P22" s="97">
        <v>4.5226357921396591E-4</v>
      </c>
      <c r="Q22" s="97">
        <v>3.295073864572464E-4</v>
      </c>
      <c r="R22" s="97">
        <v>3.1949482230449736E-4</v>
      </c>
      <c r="S22" s="97">
        <v>2.543822787849682E-3</v>
      </c>
      <c r="T22" s="97">
        <v>3.8926862611073136E-2</v>
      </c>
      <c r="U22" s="97">
        <v>7.0042726062898367E-5</v>
      </c>
      <c r="V22" s="97">
        <v>1.2738410941136961E-4</v>
      </c>
      <c r="W22" s="97">
        <v>0</v>
      </c>
      <c r="X22" s="97">
        <v>3.4076484669841462E-5</v>
      </c>
      <c r="Y22" s="97">
        <v>9.4041528739091182E-5</v>
      </c>
      <c r="Z22" s="97">
        <v>1.817125943687829E-3</v>
      </c>
      <c r="AA22" s="97">
        <v>3.9809884131417903E-3</v>
      </c>
      <c r="AB22" s="97">
        <v>4.2834445104937332E-3</v>
      </c>
      <c r="AC22" s="97">
        <v>2.0037670821143749E-5</v>
      </c>
      <c r="AD22" s="97">
        <v>1.2595035266098746E-4</v>
      </c>
      <c r="AE22" s="97">
        <v>6.2845341311816398E-4</v>
      </c>
      <c r="AF22" s="97">
        <v>1.5195692021311959E-4</v>
      </c>
      <c r="AG22" s="97">
        <v>3.4085099130829973E-4</v>
      </c>
      <c r="AH22" s="97">
        <v>4.6397205970453645E-3</v>
      </c>
      <c r="AI22" s="97">
        <v>7.960375022112153E-5</v>
      </c>
      <c r="AJ22" s="97">
        <v>1.2412723041117144E-3</v>
      </c>
      <c r="AK22" s="97">
        <v>6.0529023666848255E-5</v>
      </c>
      <c r="AL22" s="97">
        <v>7.1435000578623507E-6</v>
      </c>
      <c r="AM22" s="97">
        <v>1.5349330567222394E-5</v>
      </c>
      <c r="AN22" s="97">
        <v>7.0807535239098929E-4</v>
      </c>
      <c r="AO22" s="97">
        <v>8.5210327491691987E-5</v>
      </c>
      <c r="AP22" s="97">
        <v>4.1829627925459603E-5</v>
      </c>
      <c r="AQ22" s="97">
        <v>4.7371529062108616E-4</v>
      </c>
      <c r="AR22" s="97">
        <v>2.0805668932852764E-4</v>
      </c>
      <c r="AS22" s="97">
        <v>5.8792365238292546E-3</v>
      </c>
      <c r="AT22" s="97">
        <v>7.0271289767161714E-4</v>
      </c>
      <c r="AU22" s="97">
        <v>1.0845783962994406E-3</v>
      </c>
      <c r="AV22" s="97">
        <v>6.6532066830173849E-3</v>
      </c>
      <c r="AW22" s="97">
        <v>3.9361527069277603E-3</v>
      </c>
      <c r="AX22" s="97">
        <v>3.646736575957471E-4</v>
      </c>
      <c r="AY22" s="97">
        <v>2.8506362005364282E-4</v>
      </c>
      <c r="AZ22" s="97">
        <v>9.1743119266055051E-3</v>
      </c>
      <c r="BA22" s="97">
        <v>3.6061593201187626E-4</v>
      </c>
      <c r="BB22" s="97">
        <v>1.1670971958544708E-4</v>
      </c>
      <c r="BC22" s="97">
        <v>3.6028069630368734E-3</v>
      </c>
      <c r="BD22" s="97">
        <v>3.4325219367158984E-3</v>
      </c>
      <c r="BE22" s="97">
        <v>0</v>
      </c>
      <c r="BF22" s="97">
        <v>4.5348820199242235E-4</v>
      </c>
      <c r="BG22" s="97">
        <v>2.4278444625723498E-4</v>
      </c>
      <c r="BH22" s="97">
        <v>1.2163354191360917E-3</v>
      </c>
      <c r="BI22" s="97">
        <v>3.2960736856552171E-3</v>
      </c>
      <c r="BJ22" s="97">
        <v>5.3180814770218748E-3</v>
      </c>
      <c r="BK22" s="97">
        <v>2.7378890316812872E-3</v>
      </c>
      <c r="BL22" s="97">
        <v>5.5287974085711962E-4</v>
      </c>
      <c r="BM22" s="97">
        <v>8.3636065102723556E-4</v>
      </c>
      <c r="BN22" s="97">
        <v>4.1049455779914478E-4</v>
      </c>
      <c r="BO22" s="97">
        <v>2.3840554372357671E-4</v>
      </c>
      <c r="BP22" s="97">
        <v>1.1714163075520897E-3</v>
      </c>
      <c r="BQ22" s="97">
        <v>5.0128994941194835E-3</v>
      </c>
      <c r="BR22" s="97">
        <v>2.5748496687974555E-3</v>
      </c>
      <c r="BS22" s="97">
        <v>4.6215982392203798E-3</v>
      </c>
      <c r="BT22" s="97">
        <v>5.0323481250659791E-3</v>
      </c>
      <c r="BU22" s="97">
        <v>1.395619273446631E-2</v>
      </c>
      <c r="BV22" s="97">
        <v>2.1274027400469223E-4</v>
      </c>
      <c r="BW22" s="97">
        <v>2.3688870376475371E-5</v>
      </c>
      <c r="BX22" s="97">
        <v>0</v>
      </c>
      <c r="BY22" s="97">
        <v>8.6109358885784948E-4</v>
      </c>
      <c r="BZ22" s="97">
        <v>1.1467577183683604E-3</v>
      </c>
      <c r="CA22" s="97">
        <v>8.4211529829551096E-4</v>
      </c>
      <c r="CB22" s="97">
        <v>4.990518015770037E-4</v>
      </c>
      <c r="CC22" s="97">
        <v>1.1493538767395626E-3</v>
      </c>
      <c r="CD22" s="97">
        <v>7.8441324735548915E-4</v>
      </c>
      <c r="CE22" s="97">
        <v>4.6642308692058541E-3</v>
      </c>
      <c r="CF22" s="97">
        <v>5.4392773077167758E-3</v>
      </c>
      <c r="CG22" s="97">
        <v>6.0578246902248736E-3</v>
      </c>
      <c r="CH22" s="97">
        <v>1.8228123020438767E-3</v>
      </c>
      <c r="CI22" s="97">
        <v>4.8608859199688699E-3</v>
      </c>
      <c r="CJ22" s="97">
        <v>7.0964765993684134E-3</v>
      </c>
      <c r="CK22" s="97">
        <v>8.7971169481841749E-2</v>
      </c>
      <c r="CL22" s="97">
        <v>5.2236399073577206E-3</v>
      </c>
      <c r="CM22" s="97">
        <v>2.7283066512876911E-3</v>
      </c>
      <c r="CN22" s="97">
        <v>2.2795348536855543E-2</v>
      </c>
      <c r="CO22" s="97">
        <v>1.7243184888155771E-3</v>
      </c>
      <c r="CP22" s="97">
        <v>7.5098640303914808E-3</v>
      </c>
      <c r="CQ22" s="97">
        <v>6.3316302748352539E-3</v>
      </c>
      <c r="CR22" s="97">
        <v>1.1429434670345289E-3</v>
      </c>
      <c r="CS22" s="97">
        <v>3.3564212198187678E-2</v>
      </c>
      <c r="CT22" s="97">
        <v>1.6103818568881137E-4</v>
      </c>
      <c r="CU22" s="97">
        <v>2.6651406147809024E-2</v>
      </c>
      <c r="CV22" s="97">
        <v>1.1574455918093541E-3</v>
      </c>
      <c r="CW22" s="97">
        <v>2.2537317695689087E-3</v>
      </c>
      <c r="CX22" s="97">
        <v>4.2141460454453509E-4</v>
      </c>
      <c r="CY22" s="97">
        <v>2.3214447224818356E-4</v>
      </c>
      <c r="CZ22" s="97">
        <v>1.3664982071769389E-3</v>
      </c>
      <c r="DA22" s="97">
        <v>3.8035118712212357E-3</v>
      </c>
      <c r="DB22" s="97">
        <v>4.39734400422145E-5</v>
      </c>
      <c r="DC22" s="97">
        <v>1.6608569240148187E-3</v>
      </c>
      <c r="DD22" s="97">
        <v>0</v>
      </c>
      <c r="DE22" s="97">
        <v>2.6333946036477783E-5</v>
      </c>
      <c r="DF22" s="105">
        <v>3.3139635453572651E-3</v>
      </c>
      <c r="DG22" s="106">
        <v>1.4584882856080326E-3</v>
      </c>
      <c r="DH22" s="107">
        <v>1.3547039496226296E-4</v>
      </c>
      <c r="DI22" s="107">
        <v>0</v>
      </c>
      <c r="DJ22" s="107">
        <v>0</v>
      </c>
      <c r="DK22" s="107">
        <v>0</v>
      </c>
      <c r="DL22" s="107">
        <v>0</v>
      </c>
      <c r="DM22" s="107">
        <v>9.5338983050847464E-3</v>
      </c>
      <c r="DN22" s="105">
        <v>6.9072791327158428E-5</v>
      </c>
      <c r="DO22" s="105">
        <v>3.3058796731816574E-3</v>
      </c>
      <c r="DP22" s="105">
        <v>2.8254744150567432E-4</v>
      </c>
      <c r="DQ22" s="105">
        <v>2.8254744150567432E-4</v>
      </c>
      <c r="DR22" s="105">
        <v>4.3686318202977815E-3</v>
      </c>
      <c r="DS22" s="105">
        <v>3.6873693244250405E-3</v>
      </c>
      <c r="DT22" s="105">
        <v>1.5869737708622742E-3</v>
      </c>
      <c r="DU22" s="105">
        <v>3.4123203631823092E-3</v>
      </c>
      <c r="DV22" s="107">
        <v>6.994261017308881E-4</v>
      </c>
      <c r="DW22" s="107">
        <v>0</v>
      </c>
      <c r="DX22" s="107">
        <v>6.8589804856383069E-4</v>
      </c>
      <c r="DY22" s="105">
        <v>6.9235546536561428E-4</v>
      </c>
      <c r="DZ22" s="105">
        <v>8.1386002205619621E-3</v>
      </c>
      <c r="EA22" s="105">
        <v>6.3122755734950492E-3</v>
      </c>
      <c r="EB22" s="105">
        <v>-2.0400118304230966E-3</v>
      </c>
      <c r="EC22" s="108">
        <v>2.2346132633639889E-3</v>
      </c>
    </row>
    <row r="23" spans="1:133">
      <c r="A23" s="87">
        <v>19</v>
      </c>
      <c r="B23" s="4" t="s">
        <v>8</v>
      </c>
      <c r="C23" s="97">
        <v>4.0149699615902298E-2</v>
      </c>
      <c r="D23" s="97">
        <v>0</v>
      </c>
      <c r="E23" s="97">
        <v>1.287691812426226E-3</v>
      </c>
      <c r="F23" s="97">
        <v>1.0505305179115453E-4</v>
      </c>
      <c r="G23" s="97">
        <v>0</v>
      </c>
      <c r="H23" s="97">
        <v>0</v>
      </c>
      <c r="I23" s="97">
        <v>0</v>
      </c>
      <c r="J23" s="97">
        <v>6.1565057643363477E-7</v>
      </c>
      <c r="K23" s="97">
        <v>1.6123245177787163E-4</v>
      </c>
      <c r="L23" s="97">
        <v>0</v>
      </c>
      <c r="M23" s="97">
        <v>0</v>
      </c>
      <c r="N23" s="97">
        <v>0</v>
      </c>
      <c r="O23" s="97">
        <v>0</v>
      </c>
      <c r="P23" s="97">
        <v>0</v>
      </c>
      <c r="Q23" s="97">
        <v>0</v>
      </c>
      <c r="R23" s="97">
        <v>1.8793813076735139E-5</v>
      </c>
      <c r="S23" s="97">
        <v>0</v>
      </c>
      <c r="T23" s="97">
        <v>0</v>
      </c>
      <c r="U23" s="97">
        <v>0.18722420676612733</v>
      </c>
      <c r="V23" s="97">
        <v>7.359327411902308E-3</v>
      </c>
      <c r="W23" s="97">
        <v>0</v>
      </c>
      <c r="X23" s="97">
        <v>7.1006874930782142E-3</v>
      </c>
      <c r="Y23" s="97">
        <v>3.4513241047246465E-3</v>
      </c>
      <c r="Z23" s="97">
        <v>3.3719862872557652E-4</v>
      </c>
      <c r="AA23" s="97">
        <v>1.1053726876200317E-3</v>
      </c>
      <c r="AB23" s="97">
        <v>2.3464053415227482E-3</v>
      </c>
      <c r="AC23" s="97">
        <v>0</v>
      </c>
      <c r="AD23" s="97">
        <v>-2.370156636438582E-3</v>
      </c>
      <c r="AE23" s="97">
        <v>0</v>
      </c>
      <c r="AF23" s="97">
        <v>3.7989230053279898E-5</v>
      </c>
      <c r="AG23" s="97">
        <v>2.8404249275691642E-5</v>
      </c>
      <c r="AH23" s="97">
        <v>0</v>
      </c>
      <c r="AI23" s="97">
        <v>0</v>
      </c>
      <c r="AJ23" s="97">
        <v>0</v>
      </c>
      <c r="AK23" s="97">
        <v>7.2634828400217898E-5</v>
      </c>
      <c r="AL23" s="97">
        <v>-1.5215655123246806E-3</v>
      </c>
      <c r="AM23" s="97">
        <v>2.9971587581260569E-4</v>
      </c>
      <c r="AN23" s="97">
        <v>0</v>
      </c>
      <c r="AO23" s="97">
        <v>0</v>
      </c>
      <c r="AP23" s="97">
        <v>2.0914813962729802E-5</v>
      </c>
      <c r="AQ23" s="97">
        <v>0</v>
      </c>
      <c r="AR23" s="97">
        <v>0</v>
      </c>
      <c r="AS23" s="97">
        <v>0</v>
      </c>
      <c r="AT23" s="97">
        <v>0</v>
      </c>
      <c r="AU23" s="97">
        <v>2.2021896371562245E-6</v>
      </c>
      <c r="AV23" s="97">
        <v>0</v>
      </c>
      <c r="AW23" s="97">
        <v>0</v>
      </c>
      <c r="AX23" s="97">
        <v>8.1038590576832689E-6</v>
      </c>
      <c r="AY23" s="97">
        <v>0</v>
      </c>
      <c r="AZ23" s="97">
        <v>0</v>
      </c>
      <c r="BA23" s="97">
        <v>0</v>
      </c>
      <c r="BB23" s="97">
        <v>1.5561295944726275E-4</v>
      </c>
      <c r="BC23" s="97">
        <v>0</v>
      </c>
      <c r="BD23" s="97">
        <v>0</v>
      </c>
      <c r="BE23" s="97">
        <v>0</v>
      </c>
      <c r="BF23" s="97">
        <v>0</v>
      </c>
      <c r="BG23" s="97">
        <v>0</v>
      </c>
      <c r="BH23" s="97">
        <v>0</v>
      </c>
      <c r="BI23" s="97">
        <v>0</v>
      </c>
      <c r="BJ23" s="97">
        <v>1.5051173991571343E-5</v>
      </c>
      <c r="BK23" s="97">
        <v>0</v>
      </c>
      <c r="BL23" s="97">
        <v>0</v>
      </c>
      <c r="BM23" s="97">
        <v>0</v>
      </c>
      <c r="BN23" s="97">
        <v>2.0650646465969247E-4</v>
      </c>
      <c r="BO23" s="97">
        <v>1.7085730633522998E-4</v>
      </c>
      <c r="BP23" s="97">
        <v>1.1534526999302256E-4</v>
      </c>
      <c r="BQ23" s="97">
        <v>1.3465664086767843E-4</v>
      </c>
      <c r="BR23" s="97">
        <v>0</v>
      </c>
      <c r="BS23" s="97">
        <v>0</v>
      </c>
      <c r="BT23" s="97">
        <v>0</v>
      </c>
      <c r="BU23" s="97">
        <v>0</v>
      </c>
      <c r="BV23" s="97">
        <v>4.7806803147121855E-6</v>
      </c>
      <c r="BW23" s="97">
        <v>0</v>
      </c>
      <c r="BX23" s="97">
        <v>0</v>
      </c>
      <c r="BY23" s="97">
        <v>0</v>
      </c>
      <c r="BZ23" s="97">
        <v>0</v>
      </c>
      <c r="CA23" s="97">
        <v>0</v>
      </c>
      <c r="CB23" s="97">
        <v>0</v>
      </c>
      <c r="CC23" s="97">
        <v>0</v>
      </c>
      <c r="CD23" s="97">
        <v>5.7677444658491849E-6</v>
      </c>
      <c r="CE23" s="97">
        <v>0</v>
      </c>
      <c r="CF23" s="97">
        <v>0</v>
      </c>
      <c r="CG23" s="97">
        <v>0</v>
      </c>
      <c r="CH23" s="97">
        <v>0</v>
      </c>
      <c r="CI23" s="97">
        <v>0</v>
      </c>
      <c r="CJ23" s="97">
        <v>0</v>
      </c>
      <c r="CK23" s="97">
        <v>0</v>
      </c>
      <c r="CL23" s="97">
        <v>2.7803805228783613E-6</v>
      </c>
      <c r="CM23" s="97">
        <v>0</v>
      </c>
      <c r="CN23" s="97">
        <v>0</v>
      </c>
      <c r="CO23" s="97">
        <v>0</v>
      </c>
      <c r="CP23" s="97">
        <v>0</v>
      </c>
      <c r="CQ23" s="97">
        <v>0</v>
      </c>
      <c r="CR23" s="97">
        <v>0</v>
      </c>
      <c r="CS23" s="97">
        <v>0</v>
      </c>
      <c r="CT23" s="97">
        <v>0</v>
      </c>
      <c r="CU23" s="97">
        <v>0</v>
      </c>
      <c r="CV23" s="97">
        <v>0</v>
      </c>
      <c r="CW23" s="97">
        <v>0</v>
      </c>
      <c r="CX23" s="97">
        <v>0</v>
      </c>
      <c r="CY23" s="97">
        <v>0</v>
      </c>
      <c r="CZ23" s="97">
        <v>0</v>
      </c>
      <c r="DA23" s="97">
        <v>1.2564153328358435E-4</v>
      </c>
      <c r="DB23" s="97">
        <v>0</v>
      </c>
      <c r="DC23" s="97">
        <v>3.4389508073718602E-4</v>
      </c>
      <c r="DD23" s="97">
        <v>0</v>
      </c>
      <c r="DE23" s="97">
        <v>4.7927781786389565E-4</v>
      </c>
      <c r="DF23" s="105">
        <v>2.9112596582171995E-4</v>
      </c>
      <c r="DG23" s="106">
        <v>0</v>
      </c>
      <c r="DH23" s="107">
        <v>9.0724646821281429E-6</v>
      </c>
      <c r="DI23" s="107">
        <v>0</v>
      </c>
      <c r="DJ23" s="107">
        <v>0</v>
      </c>
      <c r="DK23" s="107">
        <v>0</v>
      </c>
      <c r="DL23" s="107">
        <v>0</v>
      </c>
      <c r="DM23" s="107">
        <v>5.0612052730696798E-3</v>
      </c>
      <c r="DN23" s="105">
        <v>-9.2847336610844308E-6</v>
      </c>
      <c r="DO23" s="105">
        <v>2.8219454142144038E-4</v>
      </c>
      <c r="DP23" s="105">
        <v>0</v>
      </c>
      <c r="DQ23" s="105">
        <v>0</v>
      </c>
      <c r="DR23" s="105">
        <v>9.3943377622631385E-4</v>
      </c>
      <c r="DS23" s="105">
        <v>7.8280436288848067E-4</v>
      </c>
      <c r="DT23" s="105">
        <v>3.2300224296829752E-4</v>
      </c>
      <c r="DU23" s="105">
        <v>4.2187134430294178E-4</v>
      </c>
      <c r="DV23" s="107">
        <v>6.4721741908647294E-4</v>
      </c>
      <c r="DW23" s="107">
        <v>3.0605374303727731E-5</v>
      </c>
      <c r="DX23" s="107">
        <v>6.4092112734653026E-4</v>
      </c>
      <c r="DY23" s="105">
        <v>6.4149583538859062E-4</v>
      </c>
      <c r="DZ23" s="105">
        <v>5.4110603568691899E-4</v>
      </c>
      <c r="EA23" s="105">
        <v>5.6572842879068139E-4</v>
      </c>
      <c r="EB23" s="105">
        <v>1.3669363924224669E-4</v>
      </c>
      <c r="EC23" s="108">
        <v>3.6344923172758797E-4</v>
      </c>
    </row>
    <row r="24" spans="1:133">
      <c r="A24" s="87">
        <v>20</v>
      </c>
      <c r="B24" s="4" t="s">
        <v>157</v>
      </c>
      <c r="C24" s="97">
        <v>8.7543635030585556E-4</v>
      </c>
      <c r="D24" s="97">
        <v>5.9790249341499277E-4</v>
      </c>
      <c r="E24" s="97">
        <v>1.0730765103551884E-4</v>
      </c>
      <c r="F24" s="97">
        <v>1.0505305179115453E-4</v>
      </c>
      <c r="G24" s="97">
        <v>1.9637491899534591E-3</v>
      </c>
      <c r="H24" s="97">
        <v>0</v>
      </c>
      <c r="I24" s="97">
        <v>0</v>
      </c>
      <c r="J24" s="97">
        <v>4.8383978801919353E-3</v>
      </c>
      <c r="K24" s="97">
        <v>4.8823911453862541E-3</v>
      </c>
      <c r="L24" s="97">
        <v>2.4812869608370207E-3</v>
      </c>
      <c r="M24" s="97">
        <v>0</v>
      </c>
      <c r="N24" s="97">
        <v>9.2138543333505386E-3</v>
      </c>
      <c r="O24" s="97">
        <v>9.4524340017554517E-4</v>
      </c>
      <c r="P24" s="97">
        <v>2.2613178960698295E-4</v>
      </c>
      <c r="Q24" s="97">
        <v>1.647536932286232E-4</v>
      </c>
      <c r="R24" s="97">
        <v>6.6968620596766209E-3</v>
      </c>
      <c r="S24" s="97">
        <v>7.5039020290551084E-4</v>
      </c>
      <c r="T24" s="97">
        <v>1.139211665527455E-5</v>
      </c>
      <c r="U24" s="97">
        <v>4.3566575611122788E-2</v>
      </c>
      <c r="V24" s="97">
        <v>0.13853021898486445</v>
      </c>
      <c r="W24" s="97">
        <v>1.3580246913580247E-2</v>
      </c>
      <c r="X24" s="97">
        <v>2.6494466830801734E-2</v>
      </c>
      <c r="Y24" s="97">
        <v>1.386172133614204E-2</v>
      </c>
      <c r="Z24" s="97">
        <v>3.9358573275135346E-2</v>
      </c>
      <c r="AA24" s="97">
        <v>3.1145985356384916E-2</v>
      </c>
      <c r="AB24" s="97">
        <v>4.7649595103917836E-2</v>
      </c>
      <c r="AC24" s="97">
        <v>6.0113012463431253E-5</v>
      </c>
      <c r="AD24" s="97">
        <v>2.8625080150224423E-4</v>
      </c>
      <c r="AE24" s="97">
        <v>3.5513779149148016E-3</v>
      </c>
      <c r="AF24" s="97">
        <v>1.7323088904295632E-2</v>
      </c>
      <c r="AG24" s="97">
        <v>1.3918082145088905E-3</v>
      </c>
      <c r="AH24" s="97">
        <v>3.3000650070742994E-2</v>
      </c>
      <c r="AI24" s="97">
        <v>8.8448611356801694E-4</v>
      </c>
      <c r="AJ24" s="97">
        <v>1.8929402637703645E-2</v>
      </c>
      <c r="AK24" s="97">
        <v>4.0796561951455725E-3</v>
      </c>
      <c r="AL24" s="97">
        <v>5.1990393421122187E-3</v>
      </c>
      <c r="AM24" s="97">
        <v>4.3616334596017735E-3</v>
      </c>
      <c r="AN24" s="97">
        <v>1.5478856540640231E-3</v>
      </c>
      <c r="AO24" s="97">
        <v>3.4084130996676795E-4</v>
      </c>
      <c r="AP24" s="97">
        <v>3.4300294898876875E-3</v>
      </c>
      <c r="AQ24" s="97">
        <v>3.1797327726620851E-4</v>
      </c>
      <c r="AR24" s="97">
        <v>5.4033546081497033E-3</v>
      </c>
      <c r="AS24" s="97">
        <v>8.8229776725067357E-4</v>
      </c>
      <c r="AT24" s="97">
        <v>4.8976959534688467E-4</v>
      </c>
      <c r="AU24" s="97">
        <v>6.4854484814250808E-4</v>
      </c>
      <c r="AV24" s="97">
        <v>5.8266372173064679E-4</v>
      </c>
      <c r="AW24" s="97">
        <v>6.1214415007404968E-3</v>
      </c>
      <c r="AX24" s="97">
        <v>2.4392615763626641E-3</v>
      </c>
      <c r="AY24" s="97">
        <v>6.8881543879133027E-4</v>
      </c>
      <c r="AZ24" s="97">
        <v>1.441435330427852E-3</v>
      </c>
      <c r="BA24" s="97">
        <v>8.2941664362731543E-4</v>
      </c>
      <c r="BB24" s="97">
        <v>1.2168933428775949E-2</v>
      </c>
      <c r="BC24" s="97">
        <v>3.2861423377616591E-3</v>
      </c>
      <c r="BD24" s="97">
        <v>3.7105078682104957E-3</v>
      </c>
      <c r="BE24" s="97">
        <v>0</v>
      </c>
      <c r="BF24" s="97">
        <v>1.4628651677174915E-5</v>
      </c>
      <c r="BG24" s="97">
        <v>1.6833054940501626E-4</v>
      </c>
      <c r="BH24" s="97">
        <v>1.3782837610607271E-3</v>
      </c>
      <c r="BI24" s="97">
        <v>6.9494217166160891E-4</v>
      </c>
      <c r="BJ24" s="97">
        <v>3.1657635962271725E-3</v>
      </c>
      <c r="BK24" s="97">
        <v>7.8225400905179644E-4</v>
      </c>
      <c r="BL24" s="97">
        <v>1.6031779319524626E-4</v>
      </c>
      <c r="BM24" s="97">
        <v>3.8226299694189603E-4</v>
      </c>
      <c r="BN24" s="97">
        <v>6.6233170982315994E-4</v>
      </c>
      <c r="BO24" s="97">
        <v>6.7150894815474105E-4</v>
      </c>
      <c r="BP24" s="97">
        <v>4.7272651636484651E-6</v>
      </c>
      <c r="BQ24" s="97">
        <v>2.1422647410767024E-5</v>
      </c>
      <c r="BR24" s="97">
        <v>7.3506955779984624E-3</v>
      </c>
      <c r="BS24" s="97">
        <v>6.1456946517663832E-3</v>
      </c>
      <c r="BT24" s="97">
        <v>0</v>
      </c>
      <c r="BU24" s="97">
        <v>0</v>
      </c>
      <c r="BV24" s="97">
        <v>0</v>
      </c>
      <c r="BW24" s="97">
        <v>0</v>
      </c>
      <c r="BX24" s="97">
        <v>0</v>
      </c>
      <c r="BY24" s="97">
        <v>6.5082654971814209E-5</v>
      </c>
      <c r="BZ24" s="97">
        <v>5.1668683180551906E-5</v>
      </c>
      <c r="CA24" s="97">
        <v>0</v>
      </c>
      <c r="CB24" s="97">
        <v>0</v>
      </c>
      <c r="CC24" s="97">
        <v>0</v>
      </c>
      <c r="CD24" s="97">
        <v>6.7482610250435462E-4</v>
      </c>
      <c r="CE24" s="97">
        <v>3.4463321387995667E-4</v>
      </c>
      <c r="CF24" s="97">
        <v>0</v>
      </c>
      <c r="CG24" s="97">
        <v>0</v>
      </c>
      <c r="CH24" s="97">
        <v>0</v>
      </c>
      <c r="CI24" s="97">
        <v>0</v>
      </c>
      <c r="CJ24" s="97">
        <v>0</v>
      </c>
      <c r="CK24" s="97">
        <v>1.4649653535693882E-4</v>
      </c>
      <c r="CL24" s="97">
        <v>1.494454531047119E-4</v>
      </c>
      <c r="CM24" s="97">
        <v>1.8791223245995905E-5</v>
      </c>
      <c r="CN24" s="97">
        <v>6.3615696287207812E-3</v>
      </c>
      <c r="CO24" s="97">
        <v>3.2720065362915231E-4</v>
      </c>
      <c r="CP24" s="97">
        <v>1.6369156753743931E-2</v>
      </c>
      <c r="CQ24" s="97">
        <v>3.5188417983566552E-4</v>
      </c>
      <c r="CR24" s="97">
        <v>3.1406098746340094E-4</v>
      </c>
      <c r="CS24" s="97">
        <v>0</v>
      </c>
      <c r="CT24" s="97">
        <v>0</v>
      </c>
      <c r="CU24" s="97">
        <v>1.8686349621601419E-4</v>
      </c>
      <c r="CV24" s="97">
        <v>3.4915817140092158E-4</v>
      </c>
      <c r="CW24" s="97">
        <v>6.4911629307860284E-7</v>
      </c>
      <c r="CX24" s="97">
        <v>1.1799608927246983E-4</v>
      </c>
      <c r="CY24" s="97">
        <v>3.3314239199252316E-4</v>
      </c>
      <c r="CZ24" s="97">
        <v>1.7165927891809481E-3</v>
      </c>
      <c r="DA24" s="97">
        <v>9.366005208412653E-4</v>
      </c>
      <c r="DB24" s="97">
        <v>4.0455564838837339E-3</v>
      </c>
      <c r="DC24" s="97">
        <v>1.6022384443437076E-4</v>
      </c>
      <c r="DD24" s="97">
        <v>0</v>
      </c>
      <c r="DE24" s="97">
        <v>6.3728149408276229E-4</v>
      </c>
      <c r="DF24" s="105">
        <v>3.2656716638284262E-3</v>
      </c>
      <c r="DG24" s="106">
        <v>2.9053551506136109E-6</v>
      </c>
      <c r="DH24" s="107">
        <v>2.8538626767082703E-5</v>
      </c>
      <c r="DI24" s="107">
        <v>0</v>
      </c>
      <c r="DJ24" s="107">
        <v>0</v>
      </c>
      <c r="DK24" s="107">
        <v>0</v>
      </c>
      <c r="DL24" s="107">
        <v>0</v>
      </c>
      <c r="DM24" s="107">
        <v>4.2692359429647567E-2</v>
      </c>
      <c r="DN24" s="105">
        <v>-1.0382020366485319E-4</v>
      </c>
      <c r="DO24" s="105">
        <v>3.1656612785120257E-3</v>
      </c>
      <c r="DP24" s="105">
        <v>4.7908526238772051E-3</v>
      </c>
      <c r="DQ24" s="105">
        <v>4.7908526238772051E-3</v>
      </c>
      <c r="DR24" s="105">
        <v>9.5378537146491704E-3</v>
      </c>
      <c r="DS24" s="105">
        <v>8.7463982499027659E-3</v>
      </c>
      <c r="DT24" s="105">
        <v>3.6089090148739185E-3</v>
      </c>
      <c r="DU24" s="105">
        <v>4.7227611684065619E-3</v>
      </c>
      <c r="DV24" s="107">
        <v>8.6839496322409053E-3</v>
      </c>
      <c r="DW24" s="107">
        <v>1.2823651833261921E-2</v>
      </c>
      <c r="DX24" s="107">
        <v>8.7142784858519479E-3</v>
      </c>
      <c r="DY24" s="105">
        <v>8.7212764489244081E-3</v>
      </c>
      <c r="DZ24" s="105">
        <v>4.4875671856024436E-3</v>
      </c>
      <c r="EA24" s="105">
        <v>5.5259600709188384E-3</v>
      </c>
      <c r="EB24" s="105">
        <v>2.1374439386475067E-3</v>
      </c>
      <c r="EC24" s="108">
        <v>4.3965723201474264E-3</v>
      </c>
    </row>
    <row r="25" spans="1:133">
      <c r="A25" s="87">
        <v>21</v>
      </c>
      <c r="B25" s="4" t="s">
        <v>158</v>
      </c>
      <c r="C25" s="97">
        <v>0</v>
      </c>
      <c r="D25" s="97">
        <v>0</v>
      </c>
      <c r="E25" s="97">
        <v>0</v>
      </c>
      <c r="F25" s="97">
        <v>0</v>
      </c>
      <c r="G25" s="97">
        <v>0</v>
      </c>
      <c r="H25" s="97">
        <v>0</v>
      </c>
      <c r="I25" s="97">
        <v>0</v>
      </c>
      <c r="J25" s="97">
        <v>0</v>
      </c>
      <c r="K25" s="97">
        <v>0</v>
      </c>
      <c r="L25" s="97">
        <v>0</v>
      </c>
      <c r="M25" s="97">
        <v>0</v>
      </c>
      <c r="N25" s="97">
        <v>2.5809115779693388E-5</v>
      </c>
      <c r="O25" s="97">
        <v>0</v>
      </c>
      <c r="P25" s="97">
        <v>0</v>
      </c>
      <c r="Q25" s="97">
        <v>0</v>
      </c>
      <c r="R25" s="97">
        <v>1.9420273512626309E-4</v>
      </c>
      <c r="S25" s="97">
        <v>0</v>
      </c>
      <c r="T25" s="97">
        <v>1.139211665527455E-5</v>
      </c>
      <c r="U25" s="97">
        <v>1.6460040624781118E-2</v>
      </c>
      <c r="V25" s="97">
        <v>1.6096719280163979E-3</v>
      </c>
      <c r="W25" s="97">
        <v>0.33117283950617282</v>
      </c>
      <c r="X25" s="97">
        <v>0.17814760229334742</v>
      </c>
      <c r="Y25" s="97">
        <v>0.20206703280168523</v>
      </c>
      <c r="Z25" s="97">
        <v>0</v>
      </c>
      <c r="AA25" s="97">
        <v>2.8817909919330435E-4</v>
      </c>
      <c r="AB25" s="97">
        <v>2.7700444342669286E-2</v>
      </c>
      <c r="AC25" s="97">
        <v>1.6030136656914999E-4</v>
      </c>
      <c r="AD25" s="97">
        <v>0</v>
      </c>
      <c r="AE25" s="97">
        <v>1.2322615943493412E-5</v>
      </c>
      <c r="AF25" s="97">
        <v>3.60897685506159E-4</v>
      </c>
      <c r="AG25" s="97">
        <v>0</v>
      </c>
      <c r="AH25" s="97">
        <v>7.5204262424636409E-4</v>
      </c>
      <c r="AI25" s="97">
        <v>0</v>
      </c>
      <c r="AJ25" s="97">
        <v>0</v>
      </c>
      <c r="AK25" s="97">
        <v>9.6846437866957211E-5</v>
      </c>
      <c r="AL25" s="97">
        <v>0</v>
      </c>
      <c r="AM25" s="97">
        <v>0</v>
      </c>
      <c r="AN25" s="97">
        <v>2.470030299038335E-5</v>
      </c>
      <c r="AO25" s="97">
        <v>0</v>
      </c>
      <c r="AP25" s="97">
        <v>0</v>
      </c>
      <c r="AQ25" s="97">
        <v>0</v>
      </c>
      <c r="AR25" s="97">
        <v>0</v>
      </c>
      <c r="AS25" s="97">
        <v>0</v>
      </c>
      <c r="AT25" s="97">
        <v>6.8446061461521141E-6</v>
      </c>
      <c r="AU25" s="97">
        <v>1.1010948185781122E-6</v>
      </c>
      <c r="AV25" s="97">
        <v>0</v>
      </c>
      <c r="AW25" s="97">
        <v>0</v>
      </c>
      <c r="AX25" s="97">
        <v>1.1345402680756576E-4</v>
      </c>
      <c r="AY25" s="97">
        <v>0</v>
      </c>
      <c r="AZ25" s="97">
        <v>0</v>
      </c>
      <c r="BA25" s="97">
        <v>0</v>
      </c>
      <c r="BB25" s="97">
        <v>0</v>
      </c>
      <c r="BC25" s="97">
        <v>0</v>
      </c>
      <c r="BD25" s="97">
        <v>0</v>
      </c>
      <c r="BE25" s="97">
        <v>0</v>
      </c>
      <c r="BF25" s="97">
        <v>0</v>
      </c>
      <c r="BG25" s="97">
        <v>0</v>
      </c>
      <c r="BH25" s="97">
        <v>6.891418805303636E-6</v>
      </c>
      <c r="BI25" s="97">
        <v>0</v>
      </c>
      <c r="BJ25" s="97">
        <v>2.7092113184828417E-4</v>
      </c>
      <c r="BK25" s="97">
        <v>0</v>
      </c>
      <c r="BL25" s="97">
        <v>0</v>
      </c>
      <c r="BM25" s="97">
        <v>0</v>
      </c>
      <c r="BN25" s="97">
        <v>0</v>
      </c>
      <c r="BO25" s="97">
        <v>0</v>
      </c>
      <c r="BP25" s="97">
        <v>0</v>
      </c>
      <c r="BQ25" s="97">
        <v>3.2440008936304347E-4</v>
      </c>
      <c r="BR25" s="97">
        <v>0</v>
      </c>
      <c r="BS25" s="97">
        <v>0</v>
      </c>
      <c r="BT25" s="97">
        <v>0</v>
      </c>
      <c r="BU25" s="97">
        <v>0</v>
      </c>
      <c r="BV25" s="97">
        <v>0</v>
      </c>
      <c r="BW25" s="97">
        <v>0</v>
      </c>
      <c r="BX25" s="97">
        <v>0</v>
      </c>
      <c r="BY25" s="97">
        <v>0</v>
      </c>
      <c r="BZ25" s="97">
        <v>0</v>
      </c>
      <c r="CA25" s="97">
        <v>0</v>
      </c>
      <c r="CB25" s="97">
        <v>0</v>
      </c>
      <c r="CC25" s="97">
        <v>0</v>
      </c>
      <c r="CD25" s="97">
        <v>0</v>
      </c>
      <c r="CE25" s="97">
        <v>0</v>
      </c>
      <c r="CF25" s="97">
        <v>0</v>
      </c>
      <c r="CG25" s="97">
        <v>0</v>
      </c>
      <c r="CH25" s="97">
        <v>0</v>
      </c>
      <c r="CI25" s="97">
        <v>0</v>
      </c>
      <c r="CJ25" s="97">
        <v>0</v>
      </c>
      <c r="CK25" s="97">
        <v>0</v>
      </c>
      <c r="CL25" s="97">
        <v>0</v>
      </c>
      <c r="CM25" s="97">
        <v>0</v>
      </c>
      <c r="CN25" s="97">
        <v>1.0116915781229561E-3</v>
      </c>
      <c r="CO25" s="97">
        <v>6.5633169459534973E-5</v>
      </c>
      <c r="CP25" s="97">
        <v>5.8670812737433444E-5</v>
      </c>
      <c r="CQ25" s="97">
        <v>0</v>
      </c>
      <c r="CR25" s="97">
        <v>0</v>
      </c>
      <c r="CS25" s="97">
        <v>0</v>
      </c>
      <c r="CT25" s="97">
        <v>0</v>
      </c>
      <c r="CU25" s="97">
        <v>0</v>
      </c>
      <c r="CV25" s="97">
        <v>0</v>
      </c>
      <c r="CW25" s="97">
        <v>0</v>
      </c>
      <c r="CX25" s="97">
        <v>0</v>
      </c>
      <c r="CY25" s="97">
        <v>0</v>
      </c>
      <c r="CZ25" s="97">
        <v>0</v>
      </c>
      <c r="DA25" s="97">
        <v>0</v>
      </c>
      <c r="DB25" s="97">
        <v>0</v>
      </c>
      <c r="DC25" s="97">
        <v>0</v>
      </c>
      <c r="DD25" s="97">
        <v>0</v>
      </c>
      <c r="DE25" s="97">
        <v>0</v>
      </c>
      <c r="DF25" s="105">
        <v>2.1329890192611292E-3</v>
      </c>
      <c r="DG25" s="106">
        <v>0</v>
      </c>
      <c r="DH25" s="107">
        <v>0</v>
      </c>
      <c r="DI25" s="107">
        <v>0</v>
      </c>
      <c r="DJ25" s="107">
        <v>0</v>
      </c>
      <c r="DK25" s="107">
        <v>0</v>
      </c>
      <c r="DL25" s="107">
        <v>0</v>
      </c>
      <c r="DM25" s="107">
        <v>-1.4830508474576272E-2</v>
      </c>
      <c r="DN25" s="105">
        <v>4.1359268126648828E-5</v>
      </c>
      <c r="DO25" s="105">
        <v>2.1261266971127741E-3</v>
      </c>
      <c r="DP25" s="105">
        <v>0</v>
      </c>
      <c r="DQ25" s="105">
        <v>0</v>
      </c>
      <c r="DR25" s="105">
        <v>2.2543607279303535E-4</v>
      </c>
      <c r="DS25" s="105">
        <v>1.8784968754659742E-4</v>
      </c>
      <c r="DT25" s="105">
        <v>1.0281303486358163E-4</v>
      </c>
      <c r="DU25" s="105">
        <v>1.5853216146205088E-3</v>
      </c>
      <c r="DV25" s="107">
        <v>2.8856646874657734E-4</v>
      </c>
      <c r="DW25" s="107">
        <v>0</v>
      </c>
      <c r="DX25" s="107">
        <v>2.839168151842086E-4</v>
      </c>
      <c r="DY25" s="105">
        <v>2.8573400157945987E-4</v>
      </c>
      <c r="DZ25" s="105">
        <v>6.9107920048198717E-3</v>
      </c>
      <c r="EA25" s="105">
        <v>5.2858780895040673E-3</v>
      </c>
      <c r="EB25" s="105">
        <v>-3.8755365201282948E-3</v>
      </c>
      <c r="EC25" s="108">
        <v>8.2480598921158853E-5</v>
      </c>
    </row>
    <row r="26" spans="1:133">
      <c r="A26" s="87">
        <v>22</v>
      </c>
      <c r="B26" s="4" t="s">
        <v>159</v>
      </c>
      <c r="C26" s="97">
        <v>0</v>
      </c>
      <c r="D26" s="97">
        <v>0</v>
      </c>
      <c r="E26" s="97">
        <v>0</v>
      </c>
      <c r="F26" s="97">
        <v>0</v>
      </c>
      <c r="G26" s="97">
        <v>0</v>
      </c>
      <c r="H26" s="97">
        <v>0</v>
      </c>
      <c r="I26" s="97">
        <v>6.087353523055851E-4</v>
      </c>
      <c r="J26" s="97">
        <v>3.5516881754456388E-3</v>
      </c>
      <c r="K26" s="97">
        <v>4.4804454557428276E-3</v>
      </c>
      <c r="L26" s="97">
        <v>1.344030437120053E-3</v>
      </c>
      <c r="M26" s="97">
        <v>0</v>
      </c>
      <c r="N26" s="97">
        <v>1.2465802921591907E-2</v>
      </c>
      <c r="O26" s="97">
        <v>1.1477955573560193E-3</v>
      </c>
      <c r="P26" s="97">
        <v>1.9447333906200534E-3</v>
      </c>
      <c r="Q26" s="97">
        <v>1.5377011368004833E-3</v>
      </c>
      <c r="R26" s="97">
        <v>1.1883954468855519E-2</v>
      </c>
      <c r="S26" s="97">
        <v>1.9209989194381078E-3</v>
      </c>
      <c r="T26" s="97">
        <v>4.329004329004329E-4</v>
      </c>
      <c r="U26" s="97">
        <v>6.8641871541640399E-3</v>
      </c>
      <c r="V26" s="97">
        <v>1.2674718886431277E-2</v>
      </c>
      <c r="W26" s="97">
        <v>2.4691358024691358E-3</v>
      </c>
      <c r="X26" s="97">
        <v>0.26459112477956775</v>
      </c>
      <c r="Y26" s="97">
        <v>0.35938910622931086</v>
      </c>
      <c r="Z26" s="97">
        <v>0.18118806316854311</v>
      </c>
      <c r="AA26" s="97">
        <v>7.488539734751723E-2</v>
      </c>
      <c r="AB26" s="97">
        <v>0.1543388893158566</v>
      </c>
      <c r="AC26" s="97">
        <v>3.2060273313829998E-4</v>
      </c>
      <c r="AD26" s="97">
        <v>1.2366034624896949E-3</v>
      </c>
      <c r="AE26" s="97">
        <v>3.7386816772559013E-2</v>
      </c>
      <c r="AF26" s="97">
        <v>8.4886934554053925E-2</v>
      </c>
      <c r="AG26" s="97">
        <v>2.641595182639323E-3</v>
      </c>
      <c r="AH26" s="97">
        <v>1.3893668820822658E-2</v>
      </c>
      <c r="AI26" s="97">
        <v>1.3267291703520254E-4</v>
      </c>
      <c r="AJ26" s="97">
        <v>6.206361520558572E-4</v>
      </c>
      <c r="AK26" s="97">
        <v>7.5298105441559231E-3</v>
      </c>
      <c r="AL26" s="97">
        <v>4.5718400370319043E-5</v>
      </c>
      <c r="AM26" s="97">
        <v>0</v>
      </c>
      <c r="AN26" s="97">
        <v>1.6466868660255564E-5</v>
      </c>
      <c r="AO26" s="97">
        <v>0</v>
      </c>
      <c r="AP26" s="97">
        <v>1.0457406981364901E-4</v>
      </c>
      <c r="AQ26" s="97">
        <v>1.1485973484922226E-3</v>
      </c>
      <c r="AR26" s="97">
        <v>9.7909030272248291E-5</v>
      </c>
      <c r="AS26" s="97">
        <v>3.3601527117256959E-4</v>
      </c>
      <c r="AT26" s="97">
        <v>1.1635830448458594E-4</v>
      </c>
      <c r="AU26" s="97">
        <v>1.8718611915827907E-5</v>
      </c>
      <c r="AV26" s="97">
        <v>1.0072403871777848E-3</v>
      </c>
      <c r="AW26" s="97">
        <v>7.2864900444298171E-3</v>
      </c>
      <c r="AX26" s="97">
        <v>1.0453978184411417E-3</v>
      </c>
      <c r="AY26" s="97">
        <v>8.4035483532542295E-4</v>
      </c>
      <c r="AZ26" s="97">
        <v>4.8839220607437804E-3</v>
      </c>
      <c r="BA26" s="97">
        <v>1.2260941688403794E-3</v>
      </c>
      <c r="BB26" s="97">
        <v>1.5405682985279014E-3</v>
      </c>
      <c r="BC26" s="97">
        <v>2.9276540827331143E-4</v>
      </c>
      <c r="BD26" s="97">
        <v>1.2086344847591191E-5</v>
      </c>
      <c r="BE26" s="97">
        <v>0</v>
      </c>
      <c r="BF26" s="97">
        <v>2.925730335434983E-5</v>
      </c>
      <c r="BG26" s="97">
        <v>3.916922399616724E-4</v>
      </c>
      <c r="BH26" s="97">
        <v>2.3775394878297544E-4</v>
      </c>
      <c r="BI26" s="97">
        <v>2.1785021055222851E-6</v>
      </c>
      <c r="BJ26" s="97">
        <v>1.7459361830222757E-3</v>
      </c>
      <c r="BK26" s="97">
        <v>0</v>
      </c>
      <c r="BL26" s="97">
        <v>5.3728125287055508E-5</v>
      </c>
      <c r="BM26" s="97">
        <v>2.1806949489973934E-4</v>
      </c>
      <c r="BN26" s="97">
        <v>0</v>
      </c>
      <c r="BO26" s="97">
        <v>0</v>
      </c>
      <c r="BP26" s="97">
        <v>0</v>
      </c>
      <c r="BQ26" s="97">
        <v>6.1207564030762925E-6</v>
      </c>
      <c r="BR26" s="97">
        <v>3.6858788714892007E-5</v>
      </c>
      <c r="BS26" s="97">
        <v>0</v>
      </c>
      <c r="BT26" s="97">
        <v>0</v>
      </c>
      <c r="BU26" s="97">
        <v>0</v>
      </c>
      <c r="BV26" s="97">
        <v>0</v>
      </c>
      <c r="BW26" s="97">
        <v>0</v>
      </c>
      <c r="BX26" s="97">
        <v>0</v>
      </c>
      <c r="BY26" s="97">
        <v>0</v>
      </c>
      <c r="BZ26" s="97">
        <v>0</v>
      </c>
      <c r="CA26" s="97">
        <v>0</v>
      </c>
      <c r="CB26" s="97">
        <v>0</v>
      </c>
      <c r="CC26" s="97">
        <v>0</v>
      </c>
      <c r="CD26" s="97">
        <v>5.7677444658491849E-6</v>
      </c>
      <c r="CE26" s="97">
        <v>5.5199726629925265E-4</v>
      </c>
      <c r="CF26" s="97">
        <v>0</v>
      </c>
      <c r="CG26" s="97">
        <v>0</v>
      </c>
      <c r="CH26" s="97">
        <v>0</v>
      </c>
      <c r="CI26" s="97">
        <v>0</v>
      </c>
      <c r="CJ26" s="97">
        <v>0</v>
      </c>
      <c r="CK26" s="97">
        <v>1.9044549596402045E-4</v>
      </c>
      <c r="CL26" s="97">
        <v>4.1705707843175419E-6</v>
      </c>
      <c r="CM26" s="97">
        <v>8.5992216854295536E-4</v>
      </c>
      <c r="CN26" s="97">
        <v>5.3316642905988851E-3</v>
      </c>
      <c r="CO26" s="97">
        <v>5.0817446647713482E-4</v>
      </c>
      <c r="CP26" s="97">
        <v>1.422767208882761E-3</v>
      </c>
      <c r="CQ26" s="97">
        <v>1.1424811033625503E-5</v>
      </c>
      <c r="CR26" s="97">
        <v>5.7644105293915364E-5</v>
      </c>
      <c r="CS26" s="97">
        <v>0</v>
      </c>
      <c r="CT26" s="97">
        <v>0</v>
      </c>
      <c r="CU26" s="97">
        <v>0</v>
      </c>
      <c r="CV26" s="97">
        <v>3.5740600222141576E-4</v>
      </c>
      <c r="CW26" s="97">
        <v>6.4911629307860284E-7</v>
      </c>
      <c r="CX26" s="97">
        <v>0</v>
      </c>
      <c r="CY26" s="97">
        <v>0</v>
      </c>
      <c r="CZ26" s="97">
        <v>4.7432169174736722E-4</v>
      </c>
      <c r="DA26" s="97">
        <v>0</v>
      </c>
      <c r="DB26" s="97">
        <v>1.0553625610131481E-3</v>
      </c>
      <c r="DC26" s="97">
        <v>7.8157972894814994E-5</v>
      </c>
      <c r="DD26" s="97">
        <v>0</v>
      </c>
      <c r="DE26" s="97">
        <v>1.4220330859698004E-4</v>
      </c>
      <c r="DF26" s="105">
        <v>7.4813976337487192E-3</v>
      </c>
      <c r="DG26" s="106">
        <v>0</v>
      </c>
      <c r="DH26" s="107">
        <v>5.2849308827930935E-7</v>
      </c>
      <c r="DI26" s="107">
        <v>0</v>
      </c>
      <c r="DJ26" s="107">
        <v>0</v>
      </c>
      <c r="DK26" s="107">
        <v>0</v>
      </c>
      <c r="DL26" s="107">
        <v>0</v>
      </c>
      <c r="DM26" s="107">
        <v>1.0475517890772128E-2</v>
      </c>
      <c r="DN26" s="105">
        <v>-2.8932730650955022E-5</v>
      </c>
      <c r="DO26" s="105">
        <v>7.3641525697670006E-3</v>
      </c>
      <c r="DP26" s="105">
        <v>1.6996045892554136E-2</v>
      </c>
      <c r="DQ26" s="105">
        <v>1.6996045892554136E-2</v>
      </c>
      <c r="DR26" s="105">
        <v>9.8875716431167087E-3</v>
      </c>
      <c r="DS26" s="105">
        <v>1.1072749544521284E-2</v>
      </c>
      <c r="DT26" s="105">
        <v>4.6283014804832032E-3</v>
      </c>
      <c r="DU26" s="105">
        <v>8.3989004840042195E-3</v>
      </c>
      <c r="DV26" s="107">
        <v>2.7018844497006228E-2</v>
      </c>
      <c r="DW26" s="107">
        <v>3.1033849543979922E-2</v>
      </c>
      <c r="DX26" s="107">
        <v>2.7050807054630092E-2</v>
      </c>
      <c r="DY26" s="105">
        <v>2.7055278539536334E-2</v>
      </c>
      <c r="DZ26" s="105">
        <v>1.023957002543323E-2</v>
      </c>
      <c r="EA26" s="105">
        <v>1.4363923162733459E-2</v>
      </c>
      <c r="EB26" s="105">
        <v>-2.8444401846966345E-3</v>
      </c>
      <c r="EC26" s="108">
        <v>5.9764321871372782E-3</v>
      </c>
    </row>
    <row r="27" spans="1:133">
      <c r="A27" s="87">
        <v>23</v>
      </c>
      <c r="B27" s="4" t="s">
        <v>9</v>
      </c>
      <c r="C27" s="97">
        <v>0</v>
      </c>
      <c r="D27" s="97">
        <v>0</v>
      </c>
      <c r="E27" s="97">
        <v>0</v>
      </c>
      <c r="F27" s="97">
        <v>0</v>
      </c>
      <c r="G27" s="97">
        <v>0</v>
      </c>
      <c r="H27" s="97">
        <v>0</v>
      </c>
      <c r="I27" s="97">
        <v>0</v>
      </c>
      <c r="J27" s="97">
        <v>5.4792901302593492E-5</v>
      </c>
      <c r="K27" s="97">
        <v>0</v>
      </c>
      <c r="L27" s="97">
        <v>2.0677391340308505E-5</v>
      </c>
      <c r="M27" s="97">
        <v>0</v>
      </c>
      <c r="N27" s="97">
        <v>5.5231507768543847E-3</v>
      </c>
      <c r="O27" s="97">
        <v>0</v>
      </c>
      <c r="P27" s="97">
        <v>1.7186016010130704E-3</v>
      </c>
      <c r="Q27" s="97">
        <v>2.7458948871437203E-4</v>
      </c>
      <c r="R27" s="97">
        <v>5.1244463655897811E-3</v>
      </c>
      <c r="S27" s="97">
        <v>1.4857726017529116E-3</v>
      </c>
      <c r="T27" s="97">
        <v>3.5315561631351104E-4</v>
      </c>
      <c r="U27" s="97">
        <v>0</v>
      </c>
      <c r="V27" s="97">
        <v>0</v>
      </c>
      <c r="W27" s="97">
        <v>0</v>
      </c>
      <c r="X27" s="97">
        <v>0</v>
      </c>
      <c r="Y27" s="97">
        <v>1.7867890460427326E-3</v>
      </c>
      <c r="Z27" s="97">
        <v>6.0302354770423935E-2</v>
      </c>
      <c r="AA27" s="97">
        <v>0</v>
      </c>
      <c r="AB27" s="97">
        <v>2.6967976899827627E-2</v>
      </c>
      <c r="AC27" s="97">
        <v>0</v>
      </c>
      <c r="AD27" s="97">
        <v>0</v>
      </c>
      <c r="AE27" s="97">
        <v>0.1215872515144495</v>
      </c>
      <c r="AF27" s="97">
        <v>5.8883306582583836E-4</v>
      </c>
      <c r="AG27" s="97">
        <v>2.4143611884337897E-3</v>
      </c>
      <c r="AH27" s="97">
        <v>7.6478910940308207E-5</v>
      </c>
      <c r="AI27" s="97">
        <v>0</v>
      </c>
      <c r="AJ27" s="97">
        <v>0</v>
      </c>
      <c r="AK27" s="97">
        <v>1.5979662248047938E-3</v>
      </c>
      <c r="AL27" s="97">
        <v>0</v>
      </c>
      <c r="AM27" s="97">
        <v>1.3733611560146353E-5</v>
      </c>
      <c r="AN27" s="97">
        <v>0</v>
      </c>
      <c r="AO27" s="97">
        <v>0</v>
      </c>
      <c r="AP27" s="97">
        <v>0</v>
      </c>
      <c r="AQ27" s="97">
        <v>1.3692318674116326E-3</v>
      </c>
      <c r="AR27" s="97">
        <v>1.2238628784031036E-5</v>
      </c>
      <c r="AS27" s="97">
        <v>3.7105980865682531E-5</v>
      </c>
      <c r="AT27" s="97">
        <v>7.6051179401690166E-7</v>
      </c>
      <c r="AU27" s="97">
        <v>2.4224086008718469E-5</v>
      </c>
      <c r="AV27" s="97">
        <v>1.1066093939845617E-3</v>
      </c>
      <c r="AW27" s="97">
        <v>2.6131314793483625E-3</v>
      </c>
      <c r="AX27" s="97">
        <v>2.0745879187669168E-3</v>
      </c>
      <c r="AY27" s="97">
        <v>2.2529563428774894E-3</v>
      </c>
      <c r="AZ27" s="97">
        <v>4.6465091827909578E-3</v>
      </c>
      <c r="BA27" s="97">
        <v>0</v>
      </c>
      <c r="BB27" s="97">
        <v>2.9021816936914508E-3</v>
      </c>
      <c r="BC27" s="97">
        <v>9.3804426732469175E-4</v>
      </c>
      <c r="BD27" s="97">
        <v>1.3053252435398486E-3</v>
      </c>
      <c r="BE27" s="97">
        <v>0</v>
      </c>
      <c r="BF27" s="97">
        <v>0</v>
      </c>
      <c r="BG27" s="97">
        <v>2.8292480803843115E-3</v>
      </c>
      <c r="BH27" s="97">
        <v>1.3782837610607271E-4</v>
      </c>
      <c r="BI27" s="97">
        <v>2.1785021055222851E-5</v>
      </c>
      <c r="BJ27" s="97">
        <v>3.3764800321091711E-3</v>
      </c>
      <c r="BK27" s="97">
        <v>0</v>
      </c>
      <c r="BL27" s="97">
        <v>0</v>
      </c>
      <c r="BM27" s="97">
        <v>0</v>
      </c>
      <c r="BN27" s="97">
        <v>0</v>
      </c>
      <c r="BO27" s="97">
        <v>0</v>
      </c>
      <c r="BP27" s="97">
        <v>0</v>
      </c>
      <c r="BQ27" s="97">
        <v>0</v>
      </c>
      <c r="BR27" s="97">
        <v>0</v>
      </c>
      <c r="BS27" s="97">
        <v>0</v>
      </c>
      <c r="BT27" s="97">
        <v>0</v>
      </c>
      <c r="BU27" s="97">
        <v>0</v>
      </c>
      <c r="BV27" s="97">
        <v>0</v>
      </c>
      <c r="BW27" s="97">
        <v>0</v>
      </c>
      <c r="BX27" s="97">
        <v>0</v>
      </c>
      <c r="BY27" s="97">
        <v>0</v>
      </c>
      <c r="BZ27" s="97">
        <v>0</v>
      </c>
      <c r="CA27" s="97">
        <v>0</v>
      </c>
      <c r="CB27" s="97">
        <v>0</v>
      </c>
      <c r="CC27" s="97">
        <v>0</v>
      </c>
      <c r="CD27" s="97">
        <v>0</v>
      </c>
      <c r="CE27" s="97">
        <v>0</v>
      </c>
      <c r="CF27" s="97">
        <v>0</v>
      </c>
      <c r="CG27" s="97">
        <v>0</v>
      </c>
      <c r="CH27" s="97">
        <v>0</v>
      </c>
      <c r="CI27" s="97">
        <v>0</v>
      </c>
      <c r="CJ27" s="97">
        <v>0</v>
      </c>
      <c r="CK27" s="97">
        <v>1.4649653535693881E-5</v>
      </c>
      <c r="CL27" s="97">
        <v>0</v>
      </c>
      <c r="CM27" s="97">
        <v>0</v>
      </c>
      <c r="CN27" s="97">
        <v>0</v>
      </c>
      <c r="CO27" s="97">
        <v>1.7421745716832447E-4</v>
      </c>
      <c r="CP27" s="97">
        <v>4.546987987151092E-4</v>
      </c>
      <c r="CQ27" s="97">
        <v>0</v>
      </c>
      <c r="CR27" s="97">
        <v>9.9386388437785118E-6</v>
      </c>
      <c r="CS27" s="97">
        <v>0</v>
      </c>
      <c r="CT27" s="97">
        <v>0</v>
      </c>
      <c r="CU27" s="97">
        <v>0</v>
      </c>
      <c r="CV27" s="97">
        <v>0</v>
      </c>
      <c r="CW27" s="97">
        <v>0</v>
      </c>
      <c r="CX27" s="97">
        <v>0</v>
      </c>
      <c r="CY27" s="97">
        <v>0</v>
      </c>
      <c r="CZ27" s="97">
        <v>0</v>
      </c>
      <c r="DA27" s="97">
        <v>0</v>
      </c>
      <c r="DB27" s="97">
        <v>0</v>
      </c>
      <c r="DC27" s="97">
        <v>0</v>
      </c>
      <c r="DD27" s="97">
        <v>0</v>
      </c>
      <c r="DE27" s="97">
        <v>5.9514718042439783E-4</v>
      </c>
      <c r="DF27" s="105">
        <v>1.9890043687987606E-3</v>
      </c>
      <c r="DG27" s="106">
        <v>0</v>
      </c>
      <c r="DH27" s="107">
        <v>0</v>
      </c>
      <c r="DI27" s="107">
        <v>0</v>
      </c>
      <c r="DJ27" s="107">
        <v>0</v>
      </c>
      <c r="DK27" s="107">
        <v>0</v>
      </c>
      <c r="DL27" s="107">
        <v>0</v>
      </c>
      <c r="DM27" s="107">
        <v>7.17984934086629E-2</v>
      </c>
      <c r="DN27" s="105">
        <v>-2.0023137743853799E-4</v>
      </c>
      <c r="DO27" s="105">
        <v>1.8547297756247045E-3</v>
      </c>
      <c r="DP27" s="105">
        <v>6.2674159752167755E-3</v>
      </c>
      <c r="DQ27" s="105">
        <v>6.2674159752167755E-3</v>
      </c>
      <c r="DR27" s="105">
        <v>5.5604449788806505E-3</v>
      </c>
      <c r="DS27" s="105">
        <v>5.6783164619007738E-3</v>
      </c>
      <c r="DT27" s="105">
        <v>2.265861006630801E-3</v>
      </c>
      <c r="DU27" s="105">
        <v>2.9215613497920487E-3</v>
      </c>
      <c r="DV27" s="107">
        <v>5.9455474789732368E-3</v>
      </c>
      <c r="DW27" s="107">
        <v>1.4170288302625941E-2</v>
      </c>
      <c r="DX27" s="107">
        <v>6.0184742703900057E-3</v>
      </c>
      <c r="DY27" s="105">
        <v>6.0208601155714806E-3</v>
      </c>
      <c r="DZ27" s="105">
        <v>2.6144183870073423E-3</v>
      </c>
      <c r="EA27" s="105">
        <v>3.4499091198807691E-3</v>
      </c>
      <c r="EB27" s="105">
        <v>1.3570247804253169E-3</v>
      </c>
      <c r="EC27" s="108">
        <v>2.7069928910124531E-3</v>
      </c>
    </row>
    <row r="28" spans="1:133">
      <c r="A28" s="87">
        <v>24</v>
      </c>
      <c r="B28" s="4" t="s">
        <v>10</v>
      </c>
      <c r="C28" s="97">
        <v>0</v>
      </c>
      <c r="D28" s="97">
        <v>0</v>
      </c>
      <c r="E28" s="97">
        <v>0</v>
      </c>
      <c r="F28" s="97">
        <v>0</v>
      </c>
      <c r="G28" s="97">
        <v>0</v>
      </c>
      <c r="H28" s="97">
        <v>0</v>
      </c>
      <c r="I28" s="97">
        <v>0</v>
      </c>
      <c r="J28" s="97">
        <v>0</v>
      </c>
      <c r="K28" s="97">
        <v>0</v>
      </c>
      <c r="L28" s="97">
        <v>0</v>
      </c>
      <c r="M28" s="97">
        <v>0</v>
      </c>
      <c r="N28" s="97">
        <v>0.13131678108707995</v>
      </c>
      <c r="O28" s="97">
        <v>9.2183737312357933E-2</v>
      </c>
      <c r="P28" s="97">
        <v>9.0452715842793185E-5</v>
      </c>
      <c r="Q28" s="97">
        <v>5.7663792630018127E-4</v>
      </c>
      <c r="R28" s="97">
        <v>8.1439856665852265E-4</v>
      </c>
      <c r="S28" s="97">
        <v>7.5039020290551087E-6</v>
      </c>
      <c r="T28" s="97">
        <v>0</v>
      </c>
      <c r="U28" s="97">
        <v>0</v>
      </c>
      <c r="V28" s="97">
        <v>0</v>
      </c>
      <c r="W28" s="97">
        <v>0</v>
      </c>
      <c r="X28" s="97">
        <v>0</v>
      </c>
      <c r="Y28" s="97">
        <v>0</v>
      </c>
      <c r="Z28" s="97">
        <v>1.123995429085255E-4</v>
      </c>
      <c r="AA28" s="97">
        <v>0</v>
      </c>
      <c r="AB28" s="97">
        <v>0</v>
      </c>
      <c r="AC28" s="97">
        <v>0</v>
      </c>
      <c r="AD28" s="97">
        <v>2.0610057708161583E-4</v>
      </c>
      <c r="AE28" s="97">
        <v>3.3271063047432211E-4</v>
      </c>
      <c r="AF28" s="97">
        <v>9.4973075133199738E-5</v>
      </c>
      <c r="AG28" s="97">
        <v>6.532977333409078E-4</v>
      </c>
      <c r="AH28" s="97">
        <v>6.3732425783590181E-5</v>
      </c>
      <c r="AI28" s="97">
        <v>0</v>
      </c>
      <c r="AJ28" s="97">
        <v>0</v>
      </c>
      <c r="AK28" s="97">
        <v>1.8400823194721868E-3</v>
      </c>
      <c r="AL28" s="97">
        <v>0</v>
      </c>
      <c r="AM28" s="97">
        <v>0</v>
      </c>
      <c r="AN28" s="97">
        <v>0</v>
      </c>
      <c r="AO28" s="97">
        <v>0</v>
      </c>
      <c r="AP28" s="97">
        <v>0</v>
      </c>
      <c r="AQ28" s="97">
        <v>0</v>
      </c>
      <c r="AR28" s="97">
        <v>0</v>
      </c>
      <c r="AS28" s="97">
        <v>0</v>
      </c>
      <c r="AT28" s="97">
        <v>0</v>
      </c>
      <c r="AU28" s="97">
        <v>0</v>
      </c>
      <c r="AV28" s="97">
        <v>1.8518769450353889E-4</v>
      </c>
      <c r="AW28" s="97">
        <v>0</v>
      </c>
      <c r="AX28" s="97">
        <v>0</v>
      </c>
      <c r="AY28" s="97">
        <v>0</v>
      </c>
      <c r="AZ28" s="97">
        <v>0</v>
      </c>
      <c r="BA28" s="97">
        <v>0</v>
      </c>
      <c r="BB28" s="97">
        <v>0</v>
      </c>
      <c r="BC28" s="97">
        <v>0</v>
      </c>
      <c r="BD28" s="97">
        <v>0</v>
      </c>
      <c r="BE28" s="97">
        <v>0</v>
      </c>
      <c r="BF28" s="97">
        <v>0</v>
      </c>
      <c r="BG28" s="97">
        <v>0</v>
      </c>
      <c r="BH28" s="97">
        <v>0</v>
      </c>
      <c r="BI28" s="97">
        <v>0</v>
      </c>
      <c r="BJ28" s="97">
        <v>1.525185631145896E-2</v>
      </c>
      <c r="BK28" s="97">
        <v>0</v>
      </c>
      <c r="BL28" s="97">
        <v>0</v>
      </c>
      <c r="BM28" s="97">
        <v>0</v>
      </c>
      <c r="BN28" s="97">
        <v>0</v>
      </c>
      <c r="BO28" s="97">
        <v>0</v>
      </c>
      <c r="BP28" s="97">
        <v>0</v>
      </c>
      <c r="BQ28" s="97">
        <v>0</v>
      </c>
      <c r="BR28" s="97">
        <v>0</v>
      </c>
      <c r="BS28" s="97">
        <v>0</v>
      </c>
      <c r="BT28" s="97">
        <v>0</v>
      </c>
      <c r="BU28" s="97">
        <v>0</v>
      </c>
      <c r="BV28" s="97">
        <v>0</v>
      </c>
      <c r="BW28" s="97">
        <v>0</v>
      </c>
      <c r="BX28" s="97">
        <v>0</v>
      </c>
      <c r="BY28" s="97">
        <v>0</v>
      </c>
      <c r="BZ28" s="97">
        <v>0</v>
      </c>
      <c r="CA28" s="97">
        <v>0</v>
      </c>
      <c r="CB28" s="97">
        <v>0</v>
      </c>
      <c r="CC28" s="97">
        <v>0</v>
      </c>
      <c r="CD28" s="97">
        <v>0</v>
      </c>
      <c r="CE28" s="97">
        <v>0</v>
      </c>
      <c r="CF28" s="97">
        <v>0</v>
      </c>
      <c r="CG28" s="97">
        <v>0</v>
      </c>
      <c r="CH28" s="97">
        <v>0</v>
      </c>
      <c r="CI28" s="97">
        <v>0</v>
      </c>
      <c r="CJ28" s="97">
        <v>0</v>
      </c>
      <c r="CK28" s="97">
        <v>0</v>
      </c>
      <c r="CL28" s="97">
        <v>6.9509513071959032E-7</v>
      </c>
      <c r="CM28" s="97">
        <v>0</v>
      </c>
      <c r="CN28" s="97">
        <v>0</v>
      </c>
      <c r="CO28" s="97">
        <v>0</v>
      </c>
      <c r="CP28" s="97">
        <v>0</v>
      </c>
      <c r="CQ28" s="97">
        <v>0</v>
      </c>
      <c r="CR28" s="97">
        <v>0</v>
      </c>
      <c r="CS28" s="97">
        <v>0</v>
      </c>
      <c r="CT28" s="97">
        <v>0</v>
      </c>
      <c r="CU28" s="97">
        <v>0</v>
      </c>
      <c r="CV28" s="97">
        <v>0</v>
      </c>
      <c r="CW28" s="97">
        <v>0</v>
      </c>
      <c r="CX28" s="97">
        <v>0</v>
      </c>
      <c r="CY28" s="97">
        <v>0</v>
      </c>
      <c r="CZ28" s="97">
        <v>0</v>
      </c>
      <c r="DA28" s="97">
        <v>0</v>
      </c>
      <c r="DB28" s="97">
        <v>0</v>
      </c>
      <c r="DC28" s="97">
        <v>0</v>
      </c>
      <c r="DD28" s="97">
        <v>0</v>
      </c>
      <c r="DE28" s="97">
        <v>4.740110286566001E-5</v>
      </c>
      <c r="DF28" s="105">
        <v>3.2534014018901548E-4</v>
      </c>
      <c r="DG28" s="106">
        <v>0</v>
      </c>
      <c r="DH28" s="107">
        <v>0</v>
      </c>
      <c r="DI28" s="107">
        <v>0</v>
      </c>
      <c r="DJ28" s="107">
        <v>0</v>
      </c>
      <c r="DK28" s="107">
        <v>0</v>
      </c>
      <c r="DL28" s="107">
        <v>0</v>
      </c>
      <c r="DM28" s="107">
        <v>-2.5221953188054882E-3</v>
      </c>
      <c r="DN28" s="105">
        <v>7.0338891371851754E-6</v>
      </c>
      <c r="DO28" s="105">
        <v>3.2468192032205235E-4</v>
      </c>
      <c r="DP28" s="105">
        <v>1.9938275448728927E-2</v>
      </c>
      <c r="DQ28" s="105">
        <v>1.9938275448728927E-2</v>
      </c>
      <c r="DR28" s="105">
        <v>1.5270471113890927E-4</v>
      </c>
      <c r="DS28" s="105">
        <v>3.4515027910116099E-3</v>
      </c>
      <c r="DT28" s="105">
        <v>1.4520129482904877E-3</v>
      </c>
      <c r="DU28" s="105">
        <v>1.1971065585786248E-3</v>
      </c>
      <c r="DV28" s="107">
        <v>7.7461795445246423E-4</v>
      </c>
      <c r="DW28" s="107">
        <v>3.0299320560690456E-3</v>
      </c>
      <c r="DX28" s="107">
        <v>7.9552929403100029E-4</v>
      </c>
      <c r="DY28" s="105">
        <v>7.9535260546983815E-4</v>
      </c>
      <c r="DZ28" s="105">
        <v>7.997406013245345E-4</v>
      </c>
      <c r="EA28" s="105">
        <v>7.9866436689441235E-4</v>
      </c>
      <c r="EB28" s="105">
        <v>1.9535017412440894E-3</v>
      </c>
      <c r="EC28" s="108">
        <v>1.3589187811760435E-3</v>
      </c>
    </row>
    <row r="29" spans="1:133">
      <c r="A29" s="87">
        <v>25</v>
      </c>
      <c r="B29" s="4" t="s">
        <v>11</v>
      </c>
      <c r="C29" s="97">
        <v>0</v>
      </c>
      <c r="D29" s="97">
        <v>6.3506940516781666E-3</v>
      </c>
      <c r="E29" s="97">
        <v>5.3653825517759415E-4</v>
      </c>
      <c r="F29" s="97">
        <v>0</v>
      </c>
      <c r="G29" s="97">
        <v>9.3474461441784649E-3</v>
      </c>
      <c r="H29" s="97">
        <v>0</v>
      </c>
      <c r="I29" s="97">
        <v>0</v>
      </c>
      <c r="J29" s="97">
        <v>0</v>
      </c>
      <c r="K29" s="97">
        <v>0</v>
      </c>
      <c r="L29" s="97">
        <v>0</v>
      </c>
      <c r="M29" s="97">
        <v>0</v>
      </c>
      <c r="N29" s="97">
        <v>0</v>
      </c>
      <c r="O29" s="97">
        <v>9.0023180969099544E-5</v>
      </c>
      <c r="P29" s="97">
        <v>0</v>
      </c>
      <c r="Q29" s="97">
        <v>0</v>
      </c>
      <c r="R29" s="97">
        <v>0</v>
      </c>
      <c r="S29" s="97">
        <v>0</v>
      </c>
      <c r="T29" s="97">
        <v>0</v>
      </c>
      <c r="U29" s="97">
        <v>0</v>
      </c>
      <c r="V29" s="97">
        <v>0</v>
      </c>
      <c r="W29" s="97">
        <v>0</v>
      </c>
      <c r="X29" s="97">
        <v>0</v>
      </c>
      <c r="Y29" s="97">
        <v>0</v>
      </c>
      <c r="Z29" s="97">
        <v>0</v>
      </c>
      <c r="AA29" s="97">
        <v>8.0369033920738395E-2</v>
      </c>
      <c r="AB29" s="97">
        <v>1.2484884036444569E-3</v>
      </c>
      <c r="AC29" s="97">
        <v>0</v>
      </c>
      <c r="AD29" s="97">
        <v>0</v>
      </c>
      <c r="AE29" s="97">
        <v>0</v>
      </c>
      <c r="AF29" s="97">
        <v>0</v>
      </c>
      <c r="AG29" s="97">
        <v>0</v>
      </c>
      <c r="AH29" s="97">
        <v>0</v>
      </c>
      <c r="AI29" s="97">
        <v>0</v>
      </c>
      <c r="AJ29" s="97">
        <v>0</v>
      </c>
      <c r="AK29" s="97">
        <v>0</v>
      </c>
      <c r="AL29" s="97">
        <v>0</v>
      </c>
      <c r="AM29" s="97">
        <v>0</v>
      </c>
      <c r="AN29" s="97">
        <v>0</v>
      </c>
      <c r="AO29" s="97">
        <v>0</v>
      </c>
      <c r="AP29" s="97">
        <v>0</v>
      </c>
      <c r="AQ29" s="97">
        <v>0</v>
      </c>
      <c r="AR29" s="97">
        <v>0</v>
      </c>
      <c r="AS29" s="97">
        <v>0</v>
      </c>
      <c r="AT29" s="97">
        <v>0</v>
      </c>
      <c r="AU29" s="97">
        <v>0</v>
      </c>
      <c r="AV29" s="97">
        <v>0</v>
      </c>
      <c r="AW29" s="97">
        <v>0</v>
      </c>
      <c r="AX29" s="97">
        <v>0</v>
      </c>
      <c r="AY29" s="97">
        <v>0</v>
      </c>
      <c r="AZ29" s="97">
        <v>0</v>
      </c>
      <c r="BA29" s="97">
        <v>0</v>
      </c>
      <c r="BB29" s="97">
        <v>0</v>
      </c>
      <c r="BC29" s="97">
        <v>0</v>
      </c>
      <c r="BD29" s="97">
        <v>0</v>
      </c>
      <c r="BE29" s="97">
        <v>0</v>
      </c>
      <c r="BF29" s="97">
        <v>0</v>
      </c>
      <c r="BG29" s="97">
        <v>0</v>
      </c>
      <c r="BH29" s="97">
        <v>0</v>
      </c>
      <c r="BI29" s="97">
        <v>0</v>
      </c>
      <c r="BJ29" s="97">
        <v>0</v>
      </c>
      <c r="BK29" s="97">
        <v>3.7250190907228398E-5</v>
      </c>
      <c r="BL29" s="97">
        <v>0</v>
      </c>
      <c r="BM29" s="97">
        <v>0</v>
      </c>
      <c r="BN29" s="97">
        <v>0</v>
      </c>
      <c r="BO29" s="97">
        <v>0</v>
      </c>
      <c r="BP29" s="97">
        <v>0</v>
      </c>
      <c r="BQ29" s="97">
        <v>0</v>
      </c>
      <c r="BR29" s="97">
        <v>3.1593247469907434E-5</v>
      </c>
      <c r="BS29" s="97">
        <v>6.2622432009610774E-3</v>
      </c>
      <c r="BT29" s="97">
        <v>0</v>
      </c>
      <c r="BU29" s="97">
        <v>0</v>
      </c>
      <c r="BV29" s="97">
        <v>0</v>
      </c>
      <c r="BW29" s="97">
        <v>0</v>
      </c>
      <c r="BX29" s="97">
        <v>0</v>
      </c>
      <c r="BY29" s="97">
        <v>0</v>
      </c>
      <c r="BZ29" s="97">
        <v>2.4399100390816179E-5</v>
      </c>
      <c r="CA29" s="97">
        <v>1.9861209865460163E-5</v>
      </c>
      <c r="CB29" s="97">
        <v>0</v>
      </c>
      <c r="CC29" s="97">
        <v>0</v>
      </c>
      <c r="CD29" s="97">
        <v>0</v>
      </c>
      <c r="CE29" s="97">
        <v>0</v>
      </c>
      <c r="CF29" s="97">
        <v>8.5883325911317518E-4</v>
      </c>
      <c r="CG29" s="97">
        <v>0</v>
      </c>
      <c r="CH29" s="97">
        <v>0</v>
      </c>
      <c r="CI29" s="97">
        <v>0</v>
      </c>
      <c r="CJ29" s="97">
        <v>0</v>
      </c>
      <c r="CK29" s="97">
        <v>0</v>
      </c>
      <c r="CL29" s="97">
        <v>3.3642604326828172E-4</v>
      </c>
      <c r="CM29" s="97">
        <v>8.0533813911411019E-6</v>
      </c>
      <c r="CN29" s="97">
        <v>9.0406481449285445E-4</v>
      </c>
      <c r="CO29" s="97">
        <v>0.22502621707302126</v>
      </c>
      <c r="CP29" s="97">
        <v>2.2793610748492895E-2</v>
      </c>
      <c r="CQ29" s="97">
        <v>8.7422654029302351E-3</v>
      </c>
      <c r="CR29" s="97">
        <v>4.5578597737568251E-3</v>
      </c>
      <c r="CS29" s="97">
        <v>0</v>
      </c>
      <c r="CT29" s="97">
        <v>0</v>
      </c>
      <c r="CU29" s="97">
        <v>0</v>
      </c>
      <c r="CV29" s="97">
        <v>0</v>
      </c>
      <c r="CW29" s="97">
        <v>0</v>
      </c>
      <c r="CX29" s="97">
        <v>2.5284876272672107E-5</v>
      </c>
      <c r="CY29" s="97">
        <v>0</v>
      </c>
      <c r="CZ29" s="97">
        <v>0</v>
      </c>
      <c r="DA29" s="97">
        <v>1.9036595952058236E-5</v>
      </c>
      <c r="DB29" s="97">
        <v>9.7489116573589552E-2</v>
      </c>
      <c r="DC29" s="97">
        <v>3.9078986447407498E-6</v>
      </c>
      <c r="DD29" s="97">
        <v>0</v>
      </c>
      <c r="DE29" s="97">
        <v>1.3008969342020024E-3</v>
      </c>
      <c r="DF29" s="105">
        <v>1.3229124357704611E-2</v>
      </c>
      <c r="DG29" s="106">
        <v>1.1188522685013016E-2</v>
      </c>
      <c r="DH29" s="107">
        <v>2.7114337894169963E-3</v>
      </c>
      <c r="DI29" s="107">
        <v>0</v>
      </c>
      <c r="DJ29" s="107">
        <v>0</v>
      </c>
      <c r="DK29" s="107">
        <v>0</v>
      </c>
      <c r="DL29" s="107">
        <v>0</v>
      </c>
      <c r="DM29" s="107">
        <v>-2.1405030938929245E-2</v>
      </c>
      <c r="DN29" s="105">
        <v>1.6837723816593873E-3</v>
      </c>
      <c r="DO29" s="105">
        <v>1.3950851393587283E-2</v>
      </c>
      <c r="DP29" s="105">
        <v>8.7850460015256003E-3</v>
      </c>
      <c r="DQ29" s="105">
        <v>8.7850460015256003E-3</v>
      </c>
      <c r="DR29" s="105">
        <v>3.1088685694457573E-2</v>
      </c>
      <c r="DS29" s="105">
        <v>2.7370056357501768E-2</v>
      </c>
      <c r="DT29" s="105">
        <v>1.2459350129613293E-2</v>
      </c>
      <c r="DU29" s="105">
        <v>1.7694988176757756E-2</v>
      </c>
      <c r="DV29" s="107">
        <v>4.0310494115457229E-2</v>
      </c>
      <c r="DW29" s="107">
        <v>4.0093040337883332E-3</v>
      </c>
      <c r="DX29" s="107">
        <v>3.9950750271267058E-2</v>
      </c>
      <c r="DY29" s="105">
        <v>3.9974646857820498E-2</v>
      </c>
      <c r="DZ29" s="105">
        <v>2.7836936304967527E-2</v>
      </c>
      <c r="EA29" s="105">
        <v>3.0813926810976625E-2</v>
      </c>
      <c r="EB29" s="105">
        <v>-1.6290167348907941E-3</v>
      </c>
      <c r="EC29" s="108">
        <v>1.2367227555953476E-2</v>
      </c>
    </row>
    <row r="30" spans="1:133">
      <c r="A30" s="87">
        <v>26</v>
      </c>
      <c r="B30" s="4" t="s">
        <v>160</v>
      </c>
      <c r="C30" s="97">
        <v>3.5881947408161252E-2</v>
      </c>
      <c r="D30" s="97">
        <v>1.5351550506601166E-3</v>
      </c>
      <c r="E30" s="97">
        <v>6.0092284579890548E-3</v>
      </c>
      <c r="F30" s="97">
        <v>7.3537136253808177E-4</v>
      </c>
      <c r="G30" s="97">
        <v>4.752273039687371E-3</v>
      </c>
      <c r="H30" s="97">
        <v>0</v>
      </c>
      <c r="I30" s="97">
        <v>4.4133313042154926E-3</v>
      </c>
      <c r="J30" s="97">
        <v>2.3129992156611656E-3</v>
      </c>
      <c r="K30" s="97">
        <v>3.8514118058488775E-3</v>
      </c>
      <c r="L30" s="97">
        <v>0</v>
      </c>
      <c r="M30" s="97">
        <v>0</v>
      </c>
      <c r="N30" s="97">
        <v>1.4040158984153202E-2</v>
      </c>
      <c r="O30" s="97">
        <v>7.2468660680125134E-3</v>
      </c>
      <c r="P30" s="97">
        <v>2.7995115553344489E-2</v>
      </c>
      <c r="Q30" s="97">
        <v>2.4713053984293482E-2</v>
      </c>
      <c r="R30" s="97">
        <v>1.4546411321392998E-2</v>
      </c>
      <c r="S30" s="97">
        <v>2.0575699363669108E-2</v>
      </c>
      <c r="T30" s="97">
        <v>3.3094098883572565E-2</v>
      </c>
      <c r="U30" s="97">
        <v>4.8329480983399873E-3</v>
      </c>
      <c r="V30" s="97">
        <v>1.1696177318680301E-2</v>
      </c>
      <c r="W30" s="97">
        <v>7.0987654320987656E-3</v>
      </c>
      <c r="X30" s="97">
        <v>1.310666791613777E-2</v>
      </c>
      <c r="Y30" s="97">
        <v>1.0184697562443576E-2</v>
      </c>
      <c r="Z30" s="97">
        <v>1.7908993836758397E-2</v>
      </c>
      <c r="AA30" s="97">
        <v>1.9289473846717538E-2</v>
      </c>
      <c r="AB30" s="97">
        <v>0.11090843215892818</v>
      </c>
      <c r="AC30" s="97">
        <v>1.2222979200897687E-3</v>
      </c>
      <c r="AD30" s="97">
        <v>9.7897774113767516E-3</v>
      </c>
      <c r="AE30" s="97">
        <v>4.7737814165093482E-3</v>
      </c>
      <c r="AF30" s="97">
        <v>1.1558223243710409E-2</v>
      </c>
      <c r="AG30" s="97">
        <v>8.8337215247401013E-3</v>
      </c>
      <c r="AH30" s="97">
        <v>2.1923954469555019E-3</v>
      </c>
      <c r="AI30" s="97">
        <v>6.8547673801521315E-3</v>
      </c>
      <c r="AJ30" s="97">
        <v>6.206361520558572E-4</v>
      </c>
      <c r="AK30" s="97">
        <v>1.2626354336904545E-2</v>
      </c>
      <c r="AL30" s="97">
        <v>1.4858480120353689E-4</v>
      </c>
      <c r="AM30" s="97">
        <v>1.0687981231808014E-3</v>
      </c>
      <c r="AN30" s="97">
        <v>4.6189566592016859E-3</v>
      </c>
      <c r="AO30" s="97">
        <v>2.2722753997784533E-4</v>
      </c>
      <c r="AP30" s="97">
        <v>1.0457406981364901E-5</v>
      </c>
      <c r="AQ30" s="97">
        <v>3.0175015087507543E-3</v>
      </c>
      <c r="AR30" s="97">
        <v>7.3615352135946686E-3</v>
      </c>
      <c r="AS30" s="97">
        <v>5.2319433020612373E-3</v>
      </c>
      <c r="AT30" s="97">
        <v>1.4039047717552004E-3</v>
      </c>
      <c r="AU30" s="97">
        <v>2.9971800961696216E-3</v>
      </c>
      <c r="AV30" s="97">
        <v>1.0790570784608645E-2</v>
      </c>
      <c r="AW30" s="97">
        <v>2.1128846470297846E-3</v>
      </c>
      <c r="AX30" s="97">
        <v>4.2788375824567657E-3</v>
      </c>
      <c r="AY30" s="97">
        <v>4.1254746203302287E-3</v>
      </c>
      <c r="AZ30" s="97">
        <v>3.56119316929234E-3</v>
      </c>
      <c r="BA30" s="97">
        <v>3.5821182579846376E-3</v>
      </c>
      <c r="BB30" s="97">
        <v>5.8743892191341698E-3</v>
      </c>
      <c r="BC30" s="97">
        <v>5.7417868847071899E-3</v>
      </c>
      <c r="BD30" s="97">
        <v>6.1036041480335519E-3</v>
      </c>
      <c r="BE30" s="97">
        <v>0</v>
      </c>
      <c r="BF30" s="97">
        <v>1.0064512353896342E-2</v>
      </c>
      <c r="BG30" s="97">
        <v>1.570977223581815E-2</v>
      </c>
      <c r="BH30" s="97">
        <v>1.4154974226093669E-2</v>
      </c>
      <c r="BI30" s="97">
        <v>2.3767457971248128E-3</v>
      </c>
      <c r="BJ30" s="97">
        <v>3.2706201083684529E-2</v>
      </c>
      <c r="BK30" s="97">
        <v>2.7937643180421301E-4</v>
      </c>
      <c r="BL30" s="97">
        <v>5.3823449380306738E-3</v>
      </c>
      <c r="BM30" s="97">
        <v>6.4086776265829277E-3</v>
      </c>
      <c r="BN30" s="97">
        <v>1.4631738532595283E-3</v>
      </c>
      <c r="BO30" s="97">
        <v>1.8714835182300773E-3</v>
      </c>
      <c r="BP30" s="97">
        <v>3.0538132957169087E-4</v>
      </c>
      <c r="BQ30" s="97">
        <v>5.722907236876333E-3</v>
      </c>
      <c r="BR30" s="97">
        <v>1.4480238423707572E-3</v>
      </c>
      <c r="BS30" s="97">
        <v>2.9899185504946588E-3</v>
      </c>
      <c r="BT30" s="97">
        <v>1.2299017820935183E-5</v>
      </c>
      <c r="BU30" s="97">
        <v>2.6926212920711559E-5</v>
      </c>
      <c r="BV30" s="97">
        <v>1.6732381101492647E-5</v>
      </c>
      <c r="BW30" s="97">
        <v>2.1714797845102426E-5</v>
      </c>
      <c r="BX30" s="97">
        <v>4.1966736518992948E-5</v>
      </c>
      <c r="BY30" s="97">
        <v>1.7522253261642286E-4</v>
      </c>
      <c r="BZ30" s="97">
        <v>4.2483139504009344E-4</v>
      </c>
      <c r="CA30" s="97">
        <v>1.4697295300440522E-4</v>
      </c>
      <c r="CB30" s="97">
        <v>1.746681305519513E-4</v>
      </c>
      <c r="CC30" s="97">
        <v>6.2127236580516892E-5</v>
      </c>
      <c r="CD30" s="97">
        <v>2.5954850096321331E-4</v>
      </c>
      <c r="CE30" s="97">
        <v>6.4545712091076631E-4</v>
      </c>
      <c r="CF30" s="97">
        <v>0</v>
      </c>
      <c r="CG30" s="97">
        <v>0</v>
      </c>
      <c r="CH30" s="97">
        <v>4.1368789833619898E-4</v>
      </c>
      <c r="CI30" s="97">
        <v>8.8527141837992085E-4</v>
      </c>
      <c r="CJ30" s="97">
        <v>0</v>
      </c>
      <c r="CK30" s="97">
        <v>5.112729083957164E-3</v>
      </c>
      <c r="CL30" s="97">
        <v>4.3234917130758515E-4</v>
      </c>
      <c r="CM30" s="97">
        <v>4.7425468192275376E-5</v>
      </c>
      <c r="CN30" s="97">
        <v>1.0214607766678423E-2</v>
      </c>
      <c r="CO30" s="97">
        <v>1.7643740260592639E-3</v>
      </c>
      <c r="CP30" s="97">
        <v>1.2408876893967174E-2</v>
      </c>
      <c r="CQ30" s="97">
        <v>3.7062086993081135E-3</v>
      </c>
      <c r="CR30" s="97">
        <v>2.9239475478396379E-3</v>
      </c>
      <c r="CS30" s="97">
        <v>2.177308657168552E-3</v>
      </c>
      <c r="CT30" s="97">
        <v>2.8711930180127104E-3</v>
      </c>
      <c r="CU30" s="97">
        <v>3.5036905540502664E-3</v>
      </c>
      <c r="CV30" s="97">
        <v>4.3328604576996247E-3</v>
      </c>
      <c r="CW30" s="97">
        <v>3.9355920849355689E-3</v>
      </c>
      <c r="CX30" s="97">
        <v>4.3321421347178209E-3</v>
      </c>
      <c r="CY30" s="97">
        <v>2.5822303958515482E-3</v>
      </c>
      <c r="CZ30" s="97">
        <v>3.1039837375419974E-2</v>
      </c>
      <c r="DA30" s="97">
        <v>2.341501302103163E-3</v>
      </c>
      <c r="DB30" s="97">
        <v>2.6384064025328701E-4</v>
      </c>
      <c r="DC30" s="97">
        <v>7.4328232222969064E-3</v>
      </c>
      <c r="DD30" s="97">
        <v>9.3276402352984299E-3</v>
      </c>
      <c r="DE30" s="97">
        <v>4.7927781786389565E-4</v>
      </c>
      <c r="DF30" s="105">
        <v>5.1419780044099118E-3</v>
      </c>
      <c r="DG30" s="106">
        <v>9.9595574563034594E-3</v>
      </c>
      <c r="DH30" s="107">
        <v>5.2396566415638321E-3</v>
      </c>
      <c r="DI30" s="107">
        <v>0</v>
      </c>
      <c r="DJ30" s="107">
        <v>0</v>
      </c>
      <c r="DK30" s="107">
        <v>0</v>
      </c>
      <c r="DL30" s="107">
        <v>0</v>
      </c>
      <c r="DM30" s="107">
        <v>0.15629203658864677</v>
      </c>
      <c r="DN30" s="105">
        <v>2.5143340109782127E-3</v>
      </c>
      <c r="DO30" s="105">
        <v>6.4184568388119491E-3</v>
      </c>
      <c r="DP30" s="105">
        <v>1.1873608667901677E-2</v>
      </c>
      <c r="DQ30" s="105">
        <v>1.1873608667901677E-2</v>
      </c>
      <c r="DR30" s="105">
        <v>3.8118942719614059E-2</v>
      </c>
      <c r="DS30" s="105">
        <v>3.3743124668991979E-2</v>
      </c>
      <c r="DT30" s="105">
        <v>1.5615032501522257E-2</v>
      </c>
      <c r="DU30" s="105">
        <v>1.4042402831589166E-2</v>
      </c>
      <c r="DV30" s="107">
        <v>1.4292694359589572E-2</v>
      </c>
      <c r="DW30" s="107">
        <v>1.591479463793842E-2</v>
      </c>
      <c r="DX30" s="107">
        <v>1.4156485953145292E-2</v>
      </c>
      <c r="DY30" s="105">
        <v>1.4293856207813982E-2</v>
      </c>
      <c r="DZ30" s="105">
        <v>6.8214243771300602E-3</v>
      </c>
      <c r="EA30" s="105">
        <v>8.654171872621904E-3</v>
      </c>
      <c r="EB30" s="105">
        <v>2.0957959224109389E-2</v>
      </c>
      <c r="EC30" s="108">
        <v>1.6230628992210547E-2</v>
      </c>
    </row>
    <row r="31" spans="1:133">
      <c r="A31" s="87">
        <v>27</v>
      </c>
      <c r="B31" s="4" t="s">
        <v>12</v>
      </c>
      <c r="C31" s="97">
        <v>3.1843997242375494E-2</v>
      </c>
      <c r="D31" s="97">
        <v>8.0474443708288216E-3</v>
      </c>
      <c r="E31" s="97">
        <v>8.3699967807704685E-3</v>
      </c>
      <c r="F31" s="97">
        <v>1.9119655425990124E-2</v>
      </c>
      <c r="G31" s="97">
        <v>4.0512145788739864E-2</v>
      </c>
      <c r="H31" s="97">
        <v>0</v>
      </c>
      <c r="I31" s="97">
        <v>9.9376046263886769E-2</v>
      </c>
      <c r="J31" s="97">
        <v>4.7048017051058363E-3</v>
      </c>
      <c r="K31" s="97">
        <v>5.5364044709077615E-3</v>
      </c>
      <c r="L31" s="97">
        <v>2.4812869608370207E-3</v>
      </c>
      <c r="M31" s="97">
        <v>0</v>
      </c>
      <c r="N31" s="97">
        <v>1.0220409848758582E-2</v>
      </c>
      <c r="O31" s="97">
        <v>5.3788850629036978E-3</v>
      </c>
      <c r="P31" s="97">
        <v>7.123151372619963E-3</v>
      </c>
      <c r="Q31" s="97">
        <v>3.3774507111867759E-3</v>
      </c>
      <c r="R31" s="97">
        <v>6.5527761594216518E-3</v>
      </c>
      <c r="S31" s="97">
        <v>2.7989554568375557E-3</v>
      </c>
      <c r="T31" s="97">
        <v>3.8961038961038961E-3</v>
      </c>
      <c r="U31" s="97">
        <v>4.895986551796596E-2</v>
      </c>
      <c r="V31" s="97">
        <v>1.4793927252093152E-2</v>
      </c>
      <c r="W31" s="97">
        <v>0.41327160493827159</v>
      </c>
      <c r="X31" s="97">
        <v>1.1330431152722285E-2</v>
      </c>
      <c r="Y31" s="97">
        <v>1.8338098104122781E-3</v>
      </c>
      <c r="Z31" s="97">
        <v>1.0752889604915607E-2</v>
      </c>
      <c r="AA31" s="97">
        <v>2.4351133881834221E-3</v>
      </c>
      <c r="AB31" s="97">
        <v>4.3775516765975865E-3</v>
      </c>
      <c r="AC31" s="97">
        <v>6.4902015789684603E-2</v>
      </c>
      <c r="AD31" s="97">
        <v>7.0371897041311721E-2</v>
      </c>
      <c r="AE31" s="97">
        <v>1.0178480769325558E-3</v>
      </c>
      <c r="AF31" s="97">
        <v>3.2670737845820709E-3</v>
      </c>
      <c r="AG31" s="97">
        <v>5.7092541044140204E-3</v>
      </c>
      <c r="AH31" s="97">
        <v>2.4995857392324065E-2</v>
      </c>
      <c r="AI31" s="97">
        <v>1.5858836016274545E-2</v>
      </c>
      <c r="AJ31" s="97">
        <v>3.5376260667183863E-2</v>
      </c>
      <c r="AK31" s="97">
        <v>2.3061558017069186E-2</v>
      </c>
      <c r="AL31" s="97">
        <v>1.6887234136786597E-3</v>
      </c>
      <c r="AM31" s="97">
        <v>3.7832060550685507E-3</v>
      </c>
      <c r="AN31" s="97">
        <v>5.6069687788170199E-3</v>
      </c>
      <c r="AO31" s="97">
        <v>1.8272881339885061E-3</v>
      </c>
      <c r="AP31" s="97">
        <v>3.5346035597013364E-3</v>
      </c>
      <c r="AQ31" s="97">
        <v>2.920162750403956E-3</v>
      </c>
      <c r="AR31" s="97">
        <v>5.5012636384219509E-3</v>
      </c>
      <c r="AS31" s="97">
        <v>4.8691292669301193E-3</v>
      </c>
      <c r="AT31" s="97">
        <v>2.4321167172660515E-3</v>
      </c>
      <c r="AU31" s="97">
        <v>2.1096976723956628E-3</v>
      </c>
      <c r="AV31" s="97">
        <v>3.0217211615333542E-3</v>
      </c>
      <c r="AW31" s="97">
        <v>2.1128846470297846E-3</v>
      </c>
      <c r="AX31" s="97">
        <v>9.8867080503735869E-4</v>
      </c>
      <c r="AY31" s="97">
        <v>1.5175133974602846E-3</v>
      </c>
      <c r="AZ31" s="97">
        <v>1.2888127660296087E-3</v>
      </c>
      <c r="BA31" s="97">
        <v>8.8951929896262816E-4</v>
      </c>
      <c r="BB31" s="97">
        <v>1.7662070897264323E-3</v>
      </c>
      <c r="BC31" s="97">
        <v>2.8380320189759782E-4</v>
      </c>
      <c r="BD31" s="97">
        <v>1.2448935193018927E-3</v>
      </c>
      <c r="BE31" s="97">
        <v>0</v>
      </c>
      <c r="BF31" s="97">
        <v>1.3092643251071548E-3</v>
      </c>
      <c r="BG31" s="97">
        <v>1.8451617915549857E-3</v>
      </c>
      <c r="BH31" s="97">
        <v>5.5786035228932935E-3</v>
      </c>
      <c r="BI31" s="97">
        <v>4.8232036616263387E-3</v>
      </c>
      <c r="BJ31" s="97">
        <v>1.0560907084085892E-2</v>
      </c>
      <c r="BK31" s="97">
        <v>1.0839805554003464E-2</v>
      </c>
      <c r="BL31" s="97">
        <v>7.4500111789163907E-3</v>
      </c>
      <c r="BM31" s="97">
        <v>7.6580875561849636E-3</v>
      </c>
      <c r="BN31" s="97">
        <v>1.440760346729391E-2</v>
      </c>
      <c r="BO31" s="97">
        <v>6.5760195810419912E-3</v>
      </c>
      <c r="BP31" s="97">
        <v>1.949713244095173E-2</v>
      </c>
      <c r="BQ31" s="97">
        <v>2.8026943569686342E-2</v>
      </c>
      <c r="BR31" s="97">
        <v>1.4590814789852248E-2</v>
      </c>
      <c r="BS31" s="97">
        <v>1.7392629649054386E-2</v>
      </c>
      <c r="BT31" s="97">
        <v>1.0208868070144032E-2</v>
      </c>
      <c r="BU31" s="97">
        <v>2.5554658950062816E-3</v>
      </c>
      <c r="BV31" s="97">
        <v>2.0867669573718687E-3</v>
      </c>
      <c r="BW31" s="97">
        <v>1.3976433522120469E-3</v>
      </c>
      <c r="BX31" s="97">
        <v>1.9000324665741861E-4</v>
      </c>
      <c r="BY31" s="97">
        <v>3.2341073162916903E-3</v>
      </c>
      <c r="BZ31" s="97">
        <v>4.9134047222305945E-2</v>
      </c>
      <c r="CA31" s="97">
        <v>4.9224022530556473E-2</v>
      </c>
      <c r="CB31" s="97">
        <v>0.16638387064577304</v>
      </c>
      <c r="CC31" s="97">
        <v>2.0750497017892645E-2</v>
      </c>
      <c r="CD31" s="97">
        <v>3.2414723898072421E-3</v>
      </c>
      <c r="CE31" s="97">
        <v>3.1776350567914646E-3</v>
      </c>
      <c r="CF31" s="97">
        <v>5.67784210191488E-3</v>
      </c>
      <c r="CG31" s="97">
        <v>2.2982299849724193E-3</v>
      </c>
      <c r="CH31" s="97">
        <v>1.887451036158908E-3</v>
      </c>
      <c r="CI31" s="97">
        <v>3.6513392567611388E-3</v>
      </c>
      <c r="CJ31" s="97">
        <v>4.4352978746052584E-4</v>
      </c>
      <c r="CK31" s="97">
        <v>4.7904367061718991E-3</v>
      </c>
      <c r="CL31" s="97">
        <v>1.160530830249428E-2</v>
      </c>
      <c r="CM31" s="97">
        <v>4.7908671075743842E-3</v>
      </c>
      <c r="CN31" s="97">
        <v>8.333623097696953E-3</v>
      </c>
      <c r="CO31" s="97">
        <v>2.8907550372251067E-3</v>
      </c>
      <c r="CP31" s="97">
        <v>8.5072678469278497E-3</v>
      </c>
      <c r="CQ31" s="97">
        <v>2.8630576450265513E-3</v>
      </c>
      <c r="CR31" s="97">
        <v>3.9098605211424662E-3</v>
      </c>
      <c r="CS31" s="97">
        <v>5.7483052229111778E-3</v>
      </c>
      <c r="CT31" s="97">
        <v>4.2301981948012161E-3</v>
      </c>
      <c r="CU31" s="97">
        <v>2.8963841913482199E-3</v>
      </c>
      <c r="CV31" s="97">
        <v>5.1851363091506937E-3</v>
      </c>
      <c r="CW31" s="97">
        <v>2.8794798760966821E-3</v>
      </c>
      <c r="CX31" s="97">
        <v>1.451351898051379E-2</v>
      </c>
      <c r="CY31" s="97">
        <v>3.5032711266544062E-3</v>
      </c>
      <c r="CZ31" s="97">
        <v>1.0982805838674158E-2</v>
      </c>
      <c r="DA31" s="97">
        <v>1.3755844234957283E-2</v>
      </c>
      <c r="DB31" s="97">
        <v>2.7703267226595139E-3</v>
      </c>
      <c r="DC31" s="97">
        <v>9.7072202335360229E-3</v>
      </c>
      <c r="DD31" s="97">
        <v>0</v>
      </c>
      <c r="DE31" s="97">
        <v>1.0875919713065323E-2</v>
      </c>
      <c r="DF31" s="105">
        <v>7.2381562378562277E-3</v>
      </c>
      <c r="DG31" s="106">
        <v>1.6153774637411677E-3</v>
      </c>
      <c r="DH31" s="107">
        <v>6.0262305212862039E-3</v>
      </c>
      <c r="DI31" s="107">
        <v>0</v>
      </c>
      <c r="DJ31" s="107">
        <v>0</v>
      </c>
      <c r="DK31" s="107">
        <v>0</v>
      </c>
      <c r="DL31" s="107">
        <v>0</v>
      </c>
      <c r="DM31" s="107">
        <v>-2.48015873015873E-2</v>
      </c>
      <c r="DN31" s="105">
        <v>3.3034425869818938E-3</v>
      </c>
      <c r="DO31" s="105">
        <v>8.908689324375595E-3</v>
      </c>
      <c r="DP31" s="105">
        <v>8.5620436819901306E-5</v>
      </c>
      <c r="DQ31" s="105">
        <v>8.5620436819901306E-5</v>
      </c>
      <c r="DR31" s="105">
        <v>3.5103394561095823E-3</v>
      </c>
      <c r="DS31" s="105">
        <v>2.9393447309752391E-3</v>
      </c>
      <c r="DT31" s="105">
        <v>3.150700961959259E-3</v>
      </c>
      <c r="DU31" s="105">
        <v>7.2431627359024735E-3</v>
      </c>
      <c r="DV31" s="107">
        <v>1.2641311028119483E-2</v>
      </c>
      <c r="DW31" s="107">
        <v>4.8356491399889822E-3</v>
      </c>
      <c r="DX31" s="107">
        <v>1.4971692650208862E-2</v>
      </c>
      <c r="DY31" s="105">
        <v>1.2788002238846023E-2</v>
      </c>
      <c r="DZ31" s="105">
        <v>2.4927671190916659E-2</v>
      </c>
      <c r="EA31" s="105">
        <v>2.195020035248799E-2</v>
      </c>
      <c r="EB31" s="105">
        <v>-1.1279173879649839E-2</v>
      </c>
      <c r="EC31" s="108">
        <v>1.270455793135603E-3</v>
      </c>
    </row>
    <row r="32" spans="1:133">
      <c r="A32" s="87">
        <v>28</v>
      </c>
      <c r="B32" s="4" t="s">
        <v>13</v>
      </c>
      <c r="C32" s="97">
        <v>0</v>
      </c>
      <c r="D32" s="97">
        <v>0</v>
      </c>
      <c r="E32" s="97">
        <v>0</v>
      </c>
      <c r="F32" s="97">
        <v>0</v>
      </c>
      <c r="G32" s="97">
        <v>0</v>
      </c>
      <c r="H32" s="97">
        <v>0</v>
      </c>
      <c r="I32" s="97">
        <v>0</v>
      </c>
      <c r="J32" s="97">
        <v>1.1081710375805425E-5</v>
      </c>
      <c r="K32" s="97">
        <v>0</v>
      </c>
      <c r="L32" s="97">
        <v>0</v>
      </c>
      <c r="M32" s="97">
        <v>0</v>
      </c>
      <c r="N32" s="97">
        <v>0</v>
      </c>
      <c r="O32" s="97">
        <v>0</v>
      </c>
      <c r="P32" s="97">
        <v>0</v>
      </c>
      <c r="Q32" s="97">
        <v>0</v>
      </c>
      <c r="R32" s="97">
        <v>5.0116834871293706E-5</v>
      </c>
      <c r="S32" s="97">
        <v>0</v>
      </c>
      <c r="T32" s="97">
        <v>0</v>
      </c>
      <c r="U32" s="97">
        <v>3.7122644813336134E-3</v>
      </c>
      <c r="V32" s="97">
        <v>6.2534017347399629E-4</v>
      </c>
      <c r="W32" s="97">
        <v>9.2592592592592596E-4</v>
      </c>
      <c r="X32" s="97">
        <v>5.6098412887726498E-3</v>
      </c>
      <c r="Y32" s="97">
        <v>0</v>
      </c>
      <c r="Z32" s="97">
        <v>0</v>
      </c>
      <c r="AA32" s="97">
        <v>0</v>
      </c>
      <c r="AB32" s="97">
        <v>1.2861312700859981E-4</v>
      </c>
      <c r="AC32" s="97">
        <v>0</v>
      </c>
      <c r="AD32" s="97">
        <v>4.3853622790143813E-2</v>
      </c>
      <c r="AE32" s="97">
        <v>9.365188117054994E-5</v>
      </c>
      <c r="AF32" s="97">
        <v>0</v>
      </c>
      <c r="AG32" s="97">
        <v>0</v>
      </c>
      <c r="AH32" s="97">
        <v>0</v>
      </c>
      <c r="AI32" s="97">
        <v>7.0758889085441353E-5</v>
      </c>
      <c r="AJ32" s="97">
        <v>0</v>
      </c>
      <c r="AK32" s="97">
        <v>5.3749773016161248E-3</v>
      </c>
      <c r="AL32" s="97">
        <v>6.201986750236093E-2</v>
      </c>
      <c r="AM32" s="97">
        <v>7.6738574241076588E-3</v>
      </c>
      <c r="AN32" s="97">
        <v>1.3280529574496113E-2</v>
      </c>
      <c r="AO32" s="97">
        <v>2.4616316830933244E-4</v>
      </c>
      <c r="AP32" s="97">
        <v>1.1189425470060443E-3</v>
      </c>
      <c r="AQ32" s="97">
        <v>2.3361302003231646E-4</v>
      </c>
      <c r="AR32" s="97">
        <v>1.2238628784031036E-5</v>
      </c>
      <c r="AS32" s="97">
        <v>3.9167424247109339E-5</v>
      </c>
      <c r="AT32" s="97">
        <v>1.825228305640564E-5</v>
      </c>
      <c r="AU32" s="97">
        <v>1.9819706734406021E-5</v>
      </c>
      <c r="AV32" s="97">
        <v>1.806709214668672E-5</v>
      </c>
      <c r="AW32" s="97">
        <v>0</v>
      </c>
      <c r="AX32" s="97">
        <v>0</v>
      </c>
      <c r="AY32" s="97">
        <v>7.4180124177527874E-6</v>
      </c>
      <c r="AZ32" s="97">
        <v>0</v>
      </c>
      <c r="BA32" s="97">
        <v>0</v>
      </c>
      <c r="BB32" s="97">
        <v>0</v>
      </c>
      <c r="BC32" s="97">
        <v>5.9748042504757436E-6</v>
      </c>
      <c r="BD32" s="97">
        <v>0</v>
      </c>
      <c r="BE32" s="97">
        <v>0</v>
      </c>
      <c r="BF32" s="97">
        <v>0</v>
      </c>
      <c r="BG32" s="97">
        <v>4.2082637351254064E-5</v>
      </c>
      <c r="BH32" s="97">
        <v>6.891418805303636E-6</v>
      </c>
      <c r="BI32" s="97">
        <v>2.0913620213013935E-4</v>
      </c>
      <c r="BJ32" s="97">
        <v>5.0170579971904475E-6</v>
      </c>
      <c r="BK32" s="97">
        <v>2.235011454433704E-4</v>
      </c>
      <c r="BL32" s="97">
        <v>1.0823617497343924E-3</v>
      </c>
      <c r="BM32" s="97">
        <v>3.3351805102313078E-5</v>
      </c>
      <c r="BN32" s="97">
        <v>3.1726444411985431E-2</v>
      </c>
      <c r="BO32" s="97">
        <v>1.4729489176388316E-2</v>
      </c>
      <c r="BP32" s="97">
        <v>1.9864913670683583E-2</v>
      </c>
      <c r="BQ32" s="97">
        <v>0</v>
      </c>
      <c r="BR32" s="97">
        <v>0</v>
      </c>
      <c r="BS32" s="97">
        <v>1.4344436823962383E-4</v>
      </c>
      <c r="BT32" s="97">
        <v>-2.049836303489197E-6</v>
      </c>
      <c r="BU32" s="97">
        <v>0</v>
      </c>
      <c r="BV32" s="97">
        <v>0</v>
      </c>
      <c r="BW32" s="97">
        <v>0</v>
      </c>
      <c r="BX32" s="97">
        <v>0</v>
      </c>
      <c r="BY32" s="97">
        <v>1.5019074224264816E-5</v>
      </c>
      <c r="BZ32" s="97">
        <v>0</v>
      </c>
      <c r="CA32" s="97">
        <v>0</v>
      </c>
      <c r="CB32" s="97">
        <v>0</v>
      </c>
      <c r="CC32" s="97">
        <v>0</v>
      </c>
      <c r="CD32" s="97">
        <v>0</v>
      </c>
      <c r="CE32" s="97">
        <v>0</v>
      </c>
      <c r="CF32" s="97">
        <v>0</v>
      </c>
      <c r="CG32" s="97">
        <v>0</v>
      </c>
      <c r="CH32" s="97">
        <v>0</v>
      </c>
      <c r="CI32" s="97">
        <v>0</v>
      </c>
      <c r="CJ32" s="97">
        <v>0</v>
      </c>
      <c r="CK32" s="97">
        <v>1.4649653535693881E-5</v>
      </c>
      <c r="CL32" s="97">
        <v>0</v>
      </c>
      <c r="CM32" s="97">
        <v>0</v>
      </c>
      <c r="CN32" s="97">
        <v>0</v>
      </c>
      <c r="CO32" s="97">
        <v>0</v>
      </c>
      <c r="CP32" s="97">
        <v>0</v>
      </c>
      <c r="CQ32" s="97">
        <v>1.1424811033625503E-5</v>
      </c>
      <c r="CR32" s="97">
        <v>1.3914094381289916E-5</v>
      </c>
      <c r="CS32" s="97">
        <v>2.3140478481984612E-4</v>
      </c>
      <c r="CT32" s="97">
        <v>1.5711042506225501E-5</v>
      </c>
      <c r="CU32" s="97">
        <v>0</v>
      </c>
      <c r="CV32" s="97">
        <v>0</v>
      </c>
      <c r="CW32" s="97">
        <v>1.9473488792358084E-6</v>
      </c>
      <c r="CX32" s="97">
        <v>0</v>
      </c>
      <c r="CY32" s="97">
        <v>4.989598721697971E-4</v>
      </c>
      <c r="CZ32" s="97">
        <v>0</v>
      </c>
      <c r="DA32" s="97">
        <v>0</v>
      </c>
      <c r="DB32" s="97">
        <v>0</v>
      </c>
      <c r="DC32" s="97">
        <v>8.9881668829037254E-5</v>
      </c>
      <c r="DD32" s="97">
        <v>0</v>
      </c>
      <c r="DE32" s="97">
        <v>5.2667892072955565E-6</v>
      </c>
      <c r="DF32" s="105">
        <v>2.5412679839208656E-3</v>
      </c>
      <c r="DG32" s="106">
        <v>1.1621420602454444E-5</v>
      </c>
      <c r="DH32" s="107">
        <v>-1.9378079903574673E-6</v>
      </c>
      <c r="DI32" s="107">
        <v>0</v>
      </c>
      <c r="DJ32" s="107">
        <v>0</v>
      </c>
      <c r="DK32" s="107">
        <v>0</v>
      </c>
      <c r="DL32" s="107">
        <v>0</v>
      </c>
      <c r="DM32" s="107">
        <v>1.2426015603981705E-2</v>
      </c>
      <c r="DN32" s="105">
        <v>-3.5497693845661186E-5</v>
      </c>
      <c r="DO32" s="105">
        <v>2.4876963004165044E-3</v>
      </c>
      <c r="DP32" s="105">
        <v>3.113470429814593E-6</v>
      </c>
      <c r="DQ32" s="105">
        <v>3.113470429814593E-6</v>
      </c>
      <c r="DR32" s="105">
        <v>5.2531666565175004E-4</v>
      </c>
      <c r="DS32" s="105">
        <v>4.3825104997917755E-4</v>
      </c>
      <c r="DT32" s="105">
        <v>1.6324325392557562E-4</v>
      </c>
      <c r="DU32" s="105">
        <v>1.9158737991661749E-3</v>
      </c>
      <c r="DV32" s="107">
        <v>4.4065263123248244E-4</v>
      </c>
      <c r="DW32" s="107">
        <v>1.1323988492379262E-3</v>
      </c>
      <c r="DX32" s="107">
        <v>4.4414709702084116E-4</v>
      </c>
      <c r="DY32" s="105">
        <v>4.4674690050169576E-4</v>
      </c>
      <c r="DZ32" s="105">
        <v>1.3902646095722696E-3</v>
      </c>
      <c r="EA32" s="105">
        <v>1.1588500236070168E-3</v>
      </c>
      <c r="EB32" s="105">
        <v>-6.0095162060389332E-4</v>
      </c>
      <c r="EC32" s="108">
        <v>2.2233103664747933E-3</v>
      </c>
    </row>
    <row r="33" spans="1:133">
      <c r="A33" s="87">
        <v>29</v>
      </c>
      <c r="B33" s="4" t="s">
        <v>14</v>
      </c>
      <c r="C33" s="97">
        <v>1.0735038245625553E-2</v>
      </c>
      <c r="D33" s="97">
        <v>1.4381978895657934E-3</v>
      </c>
      <c r="E33" s="97">
        <v>4.8288442965983471E-3</v>
      </c>
      <c r="F33" s="97">
        <v>4.3071751234373358E-3</v>
      </c>
      <c r="G33" s="97">
        <v>1.4276456610961647E-2</v>
      </c>
      <c r="H33" s="97">
        <v>0</v>
      </c>
      <c r="I33" s="97">
        <v>1.5218383807639628E-4</v>
      </c>
      <c r="J33" s="97">
        <v>1.92027571295415E-2</v>
      </c>
      <c r="K33" s="97">
        <v>3.7165215574600667E-2</v>
      </c>
      <c r="L33" s="97">
        <v>1.0338695670154253E-4</v>
      </c>
      <c r="M33" s="97">
        <v>0</v>
      </c>
      <c r="N33" s="97">
        <v>4.1294585247509423E-3</v>
      </c>
      <c r="O33" s="97">
        <v>7.0443139108320391E-3</v>
      </c>
      <c r="P33" s="97">
        <v>1.352268101849758E-2</v>
      </c>
      <c r="Q33" s="97">
        <v>4.4208907683013894E-2</v>
      </c>
      <c r="R33" s="97">
        <v>1.744692313956912E-2</v>
      </c>
      <c r="S33" s="97">
        <v>1.5683155240725177E-2</v>
      </c>
      <c r="T33" s="97">
        <v>3.6466165413533834E-2</v>
      </c>
      <c r="U33" s="97">
        <v>1.1767177978566926E-2</v>
      </c>
      <c r="V33" s="97">
        <v>7.3419568515280306E-3</v>
      </c>
      <c r="W33" s="97">
        <v>0</v>
      </c>
      <c r="X33" s="97">
        <v>2.193673700621044E-3</v>
      </c>
      <c r="Y33" s="97">
        <v>1.589301835690641E-3</v>
      </c>
      <c r="Z33" s="97">
        <v>7.0811712032371067E-3</v>
      </c>
      <c r="AA33" s="97">
        <v>6.2536922947084142E-2</v>
      </c>
      <c r="AB33" s="97">
        <v>2.3989485092640664E-2</v>
      </c>
      <c r="AC33" s="97">
        <v>1.0018835410571876E-4</v>
      </c>
      <c r="AD33" s="97">
        <v>0</v>
      </c>
      <c r="AE33" s="97">
        <v>0.22386742836863352</v>
      </c>
      <c r="AF33" s="97">
        <v>3.2936662456193672E-2</v>
      </c>
      <c r="AG33" s="97">
        <v>5.9734136226779526E-2</v>
      </c>
      <c r="AH33" s="97">
        <v>2.6308745363466023E-2</v>
      </c>
      <c r="AI33" s="97">
        <v>9.1986555811073771E-4</v>
      </c>
      <c r="AJ33" s="97">
        <v>5.4305663304887513E-3</v>
      </c>
      <c r="AK33" s="97">
        <v>2.8085466981417591E-3</v>
      </c>
      <c r="AL33" s="97">
        <v>0</v>
      </c>
      <c r="AM33" s="97">
        <v>3.796939666628697E-5</v>
      </c>
      <c r="AN33" s="97">
        <v>2.9640363588460017E-4</v>
      </c>
      <c r="AO33" s="97">
        <v>1.2308158415466622E-4</v>
      </c>
      <c r="AP33" s="97">
        <v>2.1960554660866292E-4</v>
      </c>
      <c r="AQ33" s="97">
        <v>4.2699268661462288E-3</v>
      </c>
      <c r="AR33" s="97">
        <v>1.8847488327407797E-3</v>
      </c>
      <c r="AS33" s="97">
        <v>7.5922959737949316E-3</v>
      </c>
      <c r="AT33" s="97">
        <v>1.8997584614542202E-3</v>
      </c>
      <c r="AU33" s="97">
        <v>4.4230978862282765E-3</v>
      </c>
      <c r="AV33" s="97">
        <v>2.9896520729729852E-2</v>
      </c>
      <c r="AW33" s="97">
        <v>1.7646865229554057E-2</v>
      </c>
      <c r="AX33" s="97">
        <v>1.1434545130391093E-2</v>
      </c>
      <c r="AY33" s="97">
        <v>1.5477153051611351E-2</v>
      </c>
      <c r="AZ33" s="97">
        <v>4.1309840763791142E-2</v>
      </c>
      <c r="BA33" s="97">
        <v>6.6353331490185234E-3</v>
      </c>
      <c r="BB33" s="97">
        <v>6.5808720550247418E-2</v>
      </c>
      <c r="BC33" s="97">
        <v>4.9038205885779666E-2</v>
      </c>
      <c r="BD33" s="97">
        <v>2.0474268171819479E-2</v>
      </c>
      <c r="BE33" s="97">
        <v>0</v>
      </c>
      <c r="BF33" s="97">
        <v>1.2617212071563364E-2</v>
      </c>
      <c r="BG33" s="97">
        <v>4.166181097774152E-2</v>
      </c>
      <c r="BH33" s="97">
        <v>7.5461035918074817E-3</v>
      </c>
      <c r="BI33" s="97">
        <v>1.4783315288074226E-2</v>
      </c>
      <c r="BJ33" s="97">
        <v>7.1999799317680108E-2</v>
      </c>
      <c r="BK33" s="97">
        <v>2.3840122180626175E-3</v>
      </c>
      <c r="BL33" s="97">
        <v>1.2448459995944393E-2</v>
      </c>
      <c r="BM33" s="97">
        <v>1.5747183055230589E-2</v>
      </c>
      <c r="BN33" s="97">
        <v>1.2841176381704535E-2</v>
      </c>
      <c r="BO33" s="97">
        <v>9.9931657077465905E-3</v>
      </c>
      <c r="BP33" s="97">
        <v>0</v>
      </c>
      <c r="BQ33" s="97">
        <v>0</v>
      </c>
      <c r="BR33" s="97">
        <v>3.7827648303969168E-2</v>
      </c>
      <c r="BS33" s="97">
        <v>2.3982105315062106E-3</v>
      </c>
      <c r="BT33" s="97">
        <v>5.6462740979609941E-3</v>
      </c>
      <c r="BU33" s="97">
        <v>2.5630388923902317E-3</v>
      </c>
      <c r="BV33" s="97">
        <v>7.1351653697079365E-4</v>
      </c>
      <c r="BW33" s="97">
        <v>1.92866886315137E-3</v>
      </c>
      <c r="BX33" s="97">
        <v>4.0813804197042589E-4</v>
      </c>
      <c r="BY33" s="97">
        <v>0</v>
      </c>
      <c r="BZ33" s="97">
        <v>4.27701877439013E-4</v>
      </c>
      <c r="CA33" s="97">
        <v>1.9463985668150962E-4</v>
      </c>
      <c r="CB33" s="97">
        <v>6.73719932128955E-4</v>
      </c>
      <c r="CC33" s="97">
        <v>1.584244532803181E-3</v>
      </c>
      <c r="CD33" s="97">
        <v>3.4606466795095111E-3</v>
      </c>
      <c r="CE33" s="97">
        <v>4.5240410872885838E-3</v>
      </c>
      <c r="CF33" s="97">
        <v>0</v>
      </c>
      <c r="CG33" s="97">
        <v>2.8795363946404628E-5</v>
      </c>
      <c r="CH33" s="97">
        <v>8.0152030302638557E-4</v>
      </c>
      <c r="CI33" s="97">
        <v>8.3046890200402096E-3</v>
      </c>
      <c r="CJ33" s="97">
        <v>7.0964765993684138E-5</v>
      </c>
      <c r="CK33" s="97">
        <v>2.8566824394603068E-3</v>
      </c>
      <c r="CL33" s="97">
        <v>7.1525288951045844E-4</v>
      </c>
      <c r="CM33" s="97">
        <v>2.9797511147222074E-4</v>
      </c>
      <c r="CN33" s="97">
        <v>1.0590473541202008E-2</v>
      </c>
      <c r="CO33" s="97">
        <v>1.4719203444969241E-3</v>
      </c>
      <c r="CP33" s="97">
        <v>0</v>
      </c>
      <c r="CQ33" s="97">
        <v>1.8965186315818337E-4</v>
      </c>
      <c r="CR33" s="97">
        <v>2.2858869340690576E-4</v>
      </c>
      <c r="CS33" s="97">
        <v>2.6716734247382232E-3</v>
      </c>
      <c r="CT33" s="97">
        <v>3.6920949889629928E-4</v>
      </c>
      <c r="CU33" s="97">
        <v>3.3635429318882555E-3</v>
      </c>
      <c r="CV33" s="97">
        <v>5.5095509880901325E-3</v>
      </c>
      <c r="CW33" s="97">
        <v>1.5325635679585812E-3</v>
      </c>
      <c r="CX33" s="97">
        <v>1.07882138763401E-3</v>
      </c>
      <c r="CY33" s="97">
        <v>7.6879013536736108E-4</v>
      </c>
      <c r="CZ33" s="97">
        <v>3.0435641887122731E-3</v>
      </c>
      <c r="DA33" s="97">
        <v>5.6157958058571794E-3</v>
      </c>
      <c r="DB33" s="97">
        <v>8.7946880084429E-5</v>
      </c>
      <c r="DC33" s="97">
        <v>5.0411892517155678E-4</v>
      </c>
      <c r="DD33" s="97">
        <v>3.5972805072477049E-2</v>
      </c>
      <c r="DE33" s="97">
        <v>1.9223780606628781E-3</v>
      </c>
      <c r="DF33" s="105">
        <v>1.0079281930015466E-2</v>
      </c>
      <c r="DG33" s="106">
        <v>1.8478058757902566E-3</v>
      </c>
      <c r="DH33" s="107">
        <v>1.4999514667180596E-3</v>
      </c>
      <c r="DI33" s="107">
        <v>1.4629393063055296E-5</v>
      </c>
      <c r="DJ33" s="107">
        <v>0</v>
      </c>
      <c r="DK33" s="107">
        <v>0</v>
      </c>
      <c r="DL33" s="107">
        <v>0</v>
      </c>
      <c r="DM33" s="107">
        <v>8.7049367769706759E-2</v>
      </c>
      <c r="DN33" s="105">
        <v>5.8822070224567229E-4</v>
      </c>
      <c r="DO33" s="105">
        <v>1.0257186500333432E-2</v>
      </c>
      <c r="DP33" s="105">
        <v>2.3065367311673957E-2</v>
      </c>
      <c r="DQ33" s="105">
        <v>2.3065367311673957E-2</v>
      </c>
      <c r="DR33" s="105">
        <v>1.8874567057614606E-2</v>
      </c>
      <c r="DS33" s="105">
        <v>1.9573288566059954E-2</v>
      </c>
      <c r="DT33" s="105">
        <v>8.5525909088941775E-3</v>
      </c>
      <c r="DU33" s="105">
        <v>1.2856502966089398E-2</v>
      </c>
      <c r="DV33" s="107">
        <v>9.3884831051000497E-3</v>
      </c>
      <c r="DW33" s="107">
        <v>2.8126338985125787E-2</v>
      </c>
      <c r="DX33" s="107">
        <v>9.5575957586763287E-3</v>
      </c>
      <c r="DY33" s="105">
        <v>9.5603325555302827E-3</v>
      </c>
      <c r="DZ33" s="105">
        <v>2.2172639984505183E-2</v>
      </c>
      <c r="EA33" s="105">
        <v>1.9079246109982372E-2</v>
      </c>
      <c r="EB33" s="105">
        <v>4.7267804009708952E-4</v>
      </c>
      <c r="EC33" s="108">
        <v>1.0329371252176412E-2</v>
      </c>
    </row>
    <row r="34" spans="1:133">
      <c r="A34" s="87">
        <v>30</v>
      </c>
      <c r="B34" s="4" t="s">
        <v>135</v>
      </c>
      <c r="C34" s="97">
        <v>1.6305002024446561E-3</v>
      </c>
      <c r="D34" s="97">
        <v>5.4942391286783119E-4</v>
      </c>
      <c r="E34" s="97">
        <v>1.1803841613907073E-3</v>
      </c>
      <c r="F34" s="97">
        <v>8.4042441432923627E-4</v>
      </c>
      <c r="G34" s="97">
        <v>8.8368713547905665E-4</v>
      </c>
      <c r="H34" s="97">
        <v>0</v>
      </c>
      <c r="I34" s="97">
        <v>7.1526403895906254E-3</v>
      </c>
      <c r="J34" s="97">
        <v>2.942809755352774E-4</v>
      </c>
      <c r="K34" s="97">
        <v>2.0210828462296587E-4</v>
      </c>
      <c r="L34" s="97">
        <v>0</v>
      </c>
      <c r="M34" s="97">
        <v>0</v>
      </c>
      <c r="N34" s="97">
        <v>5.4199143137356113E-4</v>
      </c>
      <c r="O34" s="97">
        <v>4.9512749533004745E-3</v>
      </c>
      <c r="P34" s="97">
        <v>1.1080457690742164E-3</v>
      </c>
      <c r="Q34" s="97">
        <v>1.0434400571146137E-3</v>
      </c>
      <c r="R34" s="97">
        <v>3.382886353812325E-4</v>
      </c>
      <c r="S34" s="97">
        <v>5.2527314203385759E-4</v>
      </c>
      <c r="T34" s="97">
        <v>2.9619503303713831E-4</v>
      </c>
      <c r="U34" s="97">
        <v>1.4008545212579673E-3</v>
      </c>
      <c r="V34" s="97">
        <v>1.7370560374277674E-4</v>
      </c>
      <c r="W34" s="97">
        <v>0</v>
      </c>
      <c r="X34" s="97">
        <v>8.3913343499484596E-4</v>
      </c>
      <c r="Y34" s="97">
        <v>5.5484501956063793E-4</v>
      </c>
      <c r="Z34" s="97">
        <v>3.7466514302841834E-5</v>
      </c>
      <c r="AA34" s="97">
        <v>2.8097462171347174E-3</v>
      </c>
      <c r="AB34" s="97">
        <v>2.8388995107995818E-4</v>
      </c>
      <c r="AC34" s="97">
        <v>0</v>
      </c>
      <c r="AD34" s="97">
        <v>2.1755060914170558E-4</v>
      </c>
      <c r="AE34" s="97">
        <v>8.650476392332375E-4</v>
      </c>
      <c r="AF34" s="97">
        <v>5.2273180553313134E-2</v>
      </c>
      <c r="AG34" s="97">
        <v>3.7465204794637275E-2</v>
      </c>
      <c r="AH34" s="97">
        <v>3.5690158438810498E-4</v>
      </c>
      <c r="AI34" s="97">
        <v>2.246594728462763E-3</v>
      </c>
      <c r="AJ34" s="97">
        <v>6.206361520558572E-4</v>
      </c>
      <c r="AK34" s="97">
        <v>1.5374372011379457E-3</v>
      </c>
      <c r="AL34" s="97">
        <v>5.2719030427024146E-4</v>
      </c>
      <c r="AM34" s="97">
        <v>9.8720431332346135E-4</v>
      </c>
      <c r="AN34" s="97">
        <v>2.6676327229614018E-3</v>
      </c>
      <c r="AO34" s="97">
        <v>1.7042065498338397E-4</v>
      </c>
      <c r="AP34" s="97">
        <v>3.1372220944094702E-5</v>
      </c>
      <c r="AQ34" s="97">
        <v>1.6872051446778413E-4</v>
      </c>
      <c r="AR34" s="97">
        <v>2.6251858741746575E-3</v>
      </c>
      <c r="AS34" s="97">
        <v>1.5398982059258251E-3</v>
      </c>
      <c r="AT34" s="97">
        <v>5.8597433729002269E-3</v>
      </c>
      <c r="AU34" s="97">
        <v>2.207144563839826E-2</v>
      </c>
      <c r="AV34" s="97">
        <v>1.1016409436442227E-2</v>
      </c>
      <c r="AW34" s="97">
        <v>4.0151390488727991E-3</v>
      </c>
      <c r="AX34" s="97">
        <v>1.296617449229323E-4</v>
      </c>
      <c r="AY34" s="97">
        <v>1.0063063702711495E-2</v>
      </c>
      <c r="AZ34" s="97">
        <v>8.7164442334107754E-3</v>
      </c>
      <c r="BA34" s="97">
        <v>4.4475964948131408E-4</v>
      </c>
      <c r="BB34" s="97">
        <v>3.2445302044754286E-3</v>
      </c>
      <c r="BC34" s="97">
        <v>6.8919367029237708E-3</v>
      </c>
      <c r="BD34" s="97">
        <v>1.8008653822910875E-3</v>
      </c>
      <c r="BE34" s="97">
        <v>0</v>
      </c>
      <c r="BF34" s="97">
        <v>1.6062259541538056E-2</v>
      </c>
      <c r="BG34" s="97">
        <v>1.4942573385645289E-2</v>
      </c>
      <c r="BH34" s="97">
        <v>1.2270171182843124E-2</v>
      </c>
      <c r="BI34" s="97">
        <v>8.4918012073258668E-3</v>
      </c>
      <c r="BJ34" s="97">
        <v>6.9185229781256272E-3</v>
      </c>
      <c r="BK34" s="97">
        <v>5.6061537315378746E-3</v>
      </c>
      <c r="BL34" s="97">
        <v>4.1769284497356057E-4</v>
      </c>
      <c r="BM34" s="97">
        <v>4.5153213061593087E-4</v>
      </c>
      <c r="BN34" s="97">
        <v>3.7020061347530233E-3</v>
      </c>
      <c r="BO34" s="97">
        <v>3.409199275247147E-3</v>
      </c>
      <c r="BP34" s="97">
        <v>1.4181795490945397E-5</v>
      </c>
      <c r="BQ34" s="97">
        <v>2.7543403813843316E-5</v>
      </c>
      <c r="BR34" s="97">
        <v>1.5954589972303253E-3</v>
      </c>
      <c r="BS34" s="97">
        <v>1.8266743768014595E-2</v>
      </c>
      <c r="BT34" s="97">
        <v>3.6623741955673657E-4</v>
      </c>
      <c r="BU34" s="97">
        <v>2.4401880459394851E-5</v>
      </c>
      <c r="BV34" s="97">
        <v>2.3903401573560927E-6</v>
      </c>
      <c r="BW34" s="97">
        <v>3.9481450627458952E-6</v>
      </c>
      <c r="BX34" s="97">
        <v>9.223458575602845E-7</v>
      </c>
      <c r="BY34" s="97">
        <v>1.6520981646691297E-4</v>
      </c>
      <c r="BZ34" s="97">
        <v>1.8098391525187766E-3</v>
      </c>
      <c r="CA34" s="97">
        <v>2.4071786356937718E-3</v>
      </c>
      <c r="CB34" s="97">
        <v>0</v>
      </c>
      <c r="CC34" s="97">
        <v>8.0765407554671969E-4</v>
      </c>
      <c r="CD34" s="97">
        <v>6.5752286910680704E-4</v>
      </c>
      <c r="CE34" s="97">
        <v>1.8691970922302733E-4</v>
      </c>
      <c r="CF34" s="97">
        <v>3.4989503149055281E-4</v>
      </c>
      <c r="CG34" s="97">
        <v>1.871698656516301E-4</v>
      </c>
      <c r="CH34" s="97">
        <v>7.7566480938037315E-5</v>
      </c>
      <c r="CI34" s="97">
        <v>4.5398534275893378E-5</v>
      </c>
      <c r="CJ34" s="97">
        <v>2.8385906397473655E-4</v>
      </c>
      <c r="CK34" s="97">
        <v>8.789792121416329E-5</v>
      </c>
      <c r="CL34" s="97">
        <v>1.0968601162755134E-3</v>
      </c>
      <c r="CM34" s="97">
        <v>1.6464690844110696E-4</v>
      </c>
      <c r="CN34" s="97">
        <v>4.3050705452040686E-4</v>
      </c>
      <c r="CO34" s="97">
        <v>1.1775362755975394E-3</v>
      </c>
      <c r="CP34" s="97">
        <v>5.7204042418997612E-4</v>
      </c>
      <c r="CQ34" s="97">
        <v>1.7137216550438255E-3</v>
      </c>
      <c r="CR34" s="97">
        <v>1.3198512384537864E-3</v>
      </c>
      <c r="CS34" s="97">
        <v>4.4492829081270412E-3</v>
      </c>
      <c r="CT34" s="97">
        <v>5.2631992395855422E-4</v>
      </c>
      <c r="CU34" s="97">
        <v>7.0073811081005328E-5</v>
      </c>
      <c r="CV34" s="97">
        <v>3.2930839189293216E-2</v>
      </c>
      <c r="CW34" s="97">
        <v>6.9455443359410496E-5</v>
      </c>
      <c r="CX34" s="97">
        <v>4.2141460454453509E-4</v>
      </c>
      <c r="CY34" s="97">
        <v>9.6475624830413945E-5</v>
      </c>
      <c r="CZ34" s="97">
        <v>7.3971597165363228E-4</v>
      </c>
      <c r="DA34" s="97">
        <v>2.4366842818634542E-3</v>
      </c>
      <c r="DB34" s="97">
        <v>1.0817466250384768E-2</v>
      </c>
      <c r="DC34" s="97">
        <v>1.2661591608960031E-3</v>
      </c>
      <c r="DD34" s="97">
        <v>1.0133958841100259E-2</v>
      </c>
      <c r="DE34" s="97">
        <v>2.4227230353559558E-4</v>
      </c>
      <c r="DF34" s="105">
        <v>2.6838525007595723E-3</v>
      </c>
      <c r="DG34" s="106">
        <v>7.3796020825585718E-4</v>
      </c>
      <c r="DH34" s="107">
        <v>1.3817451793062541E-3</v>
      </c>
      <c r="DI34" s="107">
        <v>0</v>
      </c>
      <c r="DJ34" s="107">
        <v>0</v>
      </c>
      <c r="DK34" s="107">
        <v>0</v>
      </c>
      <c r="DL34" s="107">
        <v>0</v>
      </c>
      <c r="DM34" s="107">
        <v>5.9254775356470273E-2</v>
      </c>
      <c r="DN34" s="105">
        <v>5.8226534277618883E-4</v>
      </c>
      <c r="DO34" s="105">
        <v>2.9591505196003044E-3</v>
      </c>
      <c r="DP34" s="105">
        <v>7.0745831841462084E-3</v>
      </c>
      <c r="DQ34" s="105">
        <v>7.0745831841462084E-3</v>
      </c>
      <c r="DR34" s="105">
        <v>4.9536754178432299E-3</v>
      </c>
      <c r="DS34" s="105">
        <v>5.3072889961351634E-3</v>
      </c>
      <c r="DT34" s="105">
        <v>2.5644461745997255E-3</v>
      </c>
      <c r="DU34" s="105">
        <v>3.614312406285387E-3</v>
      </c>
      <c r="DV34" s="107">
        <v>7.8139940833942909E-3</v>
      </c>
      <c r="DW34" s="107">
        <v>2.2617371610454795E-2</v>
      </c>
      <c r="DX34" s="107">
        <v>7.9440487100056779E-3</v>
      </c>
      <c r="DY34" s="105">
        <v>7.949436838217817E-3</v>
      </c>
      <c r="DZ34" s="105">
        <v>5.2523414567620975E-3</v>
      </c>
      <c r="EA34" s="105">
        <v>5.9138523166093349E-3</v>
      </c>
      <c r="EB34" s="105">
        <v>-6.4473592602819624E-6</v>
      </c>
      <c r="EC34" s="108">
        <v>2.6804412661128331E-3</v>
      </c>
    </row>
    <row r="35" spans="1:133">
      <c r="A35" s="87">
        <v>31</v>
      </c>
      <c r="B35" s="4" t="s">
        <v>161</v>
      </c>
      <c r="C35" s="97">
        <v>4.3771817515292778E-5</v>
      </c>
      <c r="D35" s="97">
        <v>0</v>
      </c>
      <c r="E35" s="97">
        <v>0</v>
      </c>
      <c r="F35" s="97">
        <v>1.0505305179115453E-4</v>
      </c>
      <c r="G35" s="97">
        <v>2.160124108948805E-4</v>
      </c>
      <c r="H35" s="97">
        <v>0</v>
      </c>
      <c r="I35" s="97">
        <v>1.9783898949931517E-3</v>
      </c>
      <c r="J35" s="97">
        <v>2.5241673633779022E-5</v>
      </c>
      <c r="K35" s="97">
        <v>1.1354398012526173E-5</v>
      </c>
      <c r="L35" s="97">
        <v>0</v>
      </c>
      <c r="M35" s="97">
        <v>0</v>
      </c>
      <c r="N35" s="97">
        <v>5.1618231559386777E-5</v>
      </c>
      <c r="O35" s="97">
        <v>6.2115994868678689E-3</v>
      </c>
      <c r="P35" s="97">
        <v>2.0351861064628465E-4</v>
      </c>
      <c r="Q35" s="97">
        <v>7.6885056840024165E-4</v>
      </c>
      <c r="R35" s="97">
        <v>2.5058417435646853E-5</v>
      </c>
      <c r="S35" s="97">
        <v>1.2006243246488174E-4</v>
      </c>
      <c r="T35" s="97">
        <v>6.8352699931647294E-5</v>
      </c>
      <c r="U35" s="97">
        <v>1.4008545212579673E-4</v>
      </c>
      <c r="V35" s="97">
        <v>1.1580373582851783E-5</v>
      </c>
      <c r="W35" s="97">
        <v>0</v>
      </c>
      <c r="X35" s="97">
        <v>4.2595605837301827E-6</v>
      </c>
      <c r="Y35" s="97">
        <v>9.4041528739091189E-6</v>
      </c>
      <c r="Z35" s="97">
        <v>9.3666285757104591E-5</v>
      </c>
      <c r="AA35" s="97">
        <v>1.6467377096760251E-5</v>
      </c>
      <c r="AB35" s="97">
        <v>3.0271138430072888E-4</v>
      </c>
      <c r="AC35" s="97">
        <v>0</v>
      </c>
      <c r="AD35" s="97">
        <v>1.3740038472107721E-4</v>
      </c>
      <c r="AE35" s="97">
        <v>5.1754986962672335E-5</v>
      </c>
      <c r="AF35" s="97">
        <v>1.3296230518647964E-4</v>
      </c>
      <c r="AG35" s="97">
        <v>0.15718911549167755</v>
      </c>
      <c r="AH35" s="97">
        <v>1.2746485156718036E-5</v>
      </c>
      <c r="AI35" s="97">
        <v>1.0613833362816204E-4</v>
      </c>
      <c r="AJ35" s="97">
        <v>7.7579519006982156E-4</v>
      </c>
      <c r="AK35" s="97">
        <v>2.7843350886750198E-4</v>
      </c>
      <c r="AL35" s="97">
        <v>1.285830010415223E-5</v>
      </c>
      <c r="AM35" s="97">
        <v>5.4126586737047385E-5</v>
      </c>
      <c r="AN35" s="97">
        <v>3.952048478461336E-4</v>
      </c>
      <c r="AO35" s="97">
        <v>1.8935628331487108E-5</v>
      </c>
      <c r="AP35" s="97">
        <v>1.0457406981364901E-5</v>
      </c>
      <c r="AQ35" s="97">
        <v>5.1914004451625881E-5</v>
      </c>
      <c r="AR35" s="97">
        <v>4.0999406426503975E-4</v>
      </c>
      <c r="AS35" s="97">
        <v>5.7720414679950605E-5</v>
      </c>
      <c r="AT35" s="97">
        <v>1.9012794850422542E-5</v>
      </c>
      <c r="AU35" s="97">
        <v>1.7287188651676362E-4</v>
      </c>
      <c r="AV35" s="97">
        <v>2.8907347434698751E-4</v>
      </c>
      <c r="AW35" s="97">
        <v>1.9746585486259667E-4</v>
      </c>
      <c r="AX35" s="97">
        <v>1.9449261738439845E-4</v>
      </c>
      <c r="AY35" s="97">
        <v>3.6030346029084969E-5</v>
      </c>
      <c r="AZ35" s="97">
        <v>1.6958062710915903E-5</v>
      </c>
      <c r="BA35" s="97">
        <v>3.6061593201187626E-5</v>
      </c>
      <c r="BB35" s="97">
        <v>1.5561295944726277E-5</v>
      </c>
      <c r="BC35" s="97">
        <v>3.0172761464902504E-4</v>
      </c>
      <c r="BD35" s="97">
        <v>1.2086344847591191E-4</v>
      </c>
      <c r="BE35" s="97">
        <v>0</v>
      </c>
      <c r="BF35" s="97">
        <v>4.3885955031524747E-5</v>
      </c>
      <c r="BG35" s="97">
        <v>8.7402400652604586E-5</v>
      </c>
      <c r="BH35" s="97">
        <v>1.0337128207955453E-5</v>
      </c>
      <c r="BI35" s="97">
        <v>7.8426075798802264E-5</v>
      </c>
      <c r="BJ35" s="97">
        <v>4.8514950832831624E-3</v>
      </c>
      <c r="BK35" s="97">
        <v>7.4500381814456796E-5</v>
      </c>
      <c r="BL35" s="97">
        <v>1.7331653318405003E-6</v>
      </c>
      <c r="BM35" s="97">
        <v>1.5393140816452188E-5</v>
      </c>
      <c r="BN35" s="97">
        <v>1.0073486080960608E-5</v>
      </c>
      <c r="BO35" s="97">
        <v>3.9734257287262787E-5</v>
      </c>
      <c r="BP35" s="97">
        <v>5.7672634996511278E-5</v>
      </c>
      <c r="BQ35" s="97">
        <v>5.5545864357917354E-3</v>
      </c>
      <c r="BR35" s="97">
        <v>1.6323177859452174E-4</v>
      </c>
      <c r="BS35" s="97">
        <v>2.9585400949422411E-4</v>
      </c>
      <c r="BT35" s="97">
        <v>9.8050503183566603E-5</v>
      </c>
      <c r="BU35" s="97">
        <v>9.8448965991351637E-5</v>
      </c>
      <c r="BV35" s="97">
        <v>2.3903401573560927E-6</v>
      </c>
      <c r="BW35" s="97">
        <v>0</v>
      </c>
      <c r="BX35" s="97">
        <v>0</v>
      </c>
      <c r="BY35" s="97">
        <v>1.4017802609313828E-4</v>
      </c>
      <c r="BZ35" s="97">
        <v>4.0186753584873707E-5</v>
      </c>
      <c r="CA35" s="97">
        <v>1.1916725919276098E-5</v>
      </c>
      <c r="CB35" s="97">
        <v>0</v>
      </c>
      <c r="CC35" s="97">
        <v>0</v>
      </c>
      <c r="CD35" s="97">
        <v>1.7303233397547556E-5</v>
      </c>
      <c r="CE35" s="97">
        <v>4.0888686392537228E-5</v>
      </c>
      <c r="CF35" s="97">
        <v>3.9760799033017368E-4</v>
      </c>
      <c r="CG35" s="97">
        <v>4.0493480549631507E-4</v>
      </c>
      <c r="CH35" s="97">
        <v>1.5513296187607463E-4</v>
      </c>
      <c r="CI35" s="97">
        <v>3.2427524482780983E-6</v>
      </c>
      <c r="CJ35" s="97">
        <v>1.5967072348578931E-4</v>
      </c>
      <c r="CK35" s="97">
        <v>4.3948960607081645E-5</v>
      </c>
      <c r="CL35" s="97">
        <v>2.4814896166689375E-4</v>
      </c>
      <c r="CM35" s="97">
        <v>8.3218274375124714E-5</v>
      </c>
      <c r="CN35" s="97">
        <v>5.1329687269740815E-4</v>
      </c>
      <c r="CO35" s="97">
        <v>3.9090343575164216E-5</v>
      </c>
      <c r="CP35" s="97">
        <v>1.466770318435836E-4</v>
      </c>
      <c r="CQ35" s="97">
        <v>7.3118790615203229E-5</v>
      </c>
      <c r="CR35" s="97">
        <v>3.9754555375114047E-5</v>
      </c>
      <c r="CS35" s="97">
        <v>1.2674671168541572E-3</v>
      </c>
      <c r="CT35" s="97">
        <v>6.4022498212868914E-4</v>
      </c>
      <c r="CU35" s="97">
        <v>2.3357937027001774E-5</v>
      </c>
      <c r="CV35" s="97">
        <v>8.2478308204942103E-6</v>
      </c>
      <c r="CW35" s="97">
        <v>1.2527944456417034E-4</v>
      </c>
      <c r="CX35" s="97">
        <v>1.0956779718157912E-4</v>
      </c>
      <c r="CY35" s="97">
        <v>7.537158189876089E-6</v>
      </c>
      <c r="CZ35" s="97">
        <v>2.0328072503458596E-4</v>
      </c>
      <c r="DA35" s="97">
        <v>2.3605378980552213E-4</v>
      </c>
      <c r="DB35" s="97">
        <v>4.39734400422145E-5</v>
      </c>
      <c r="DC35" s="97">
        <v>7.9721132352711301E-4</v>
      </c>
      <c r="DD35" s="97">
        <v>0</v>
      </c>
      <c r="DE35" s="97">
        <v>4.3187671499823562E-4</v>
      </c>
      <c r="DF35" s="105">
        <v>3.2159796486759253E-4</v>
      </c>
      <c r="DG35" s="106">
        <v>3.5910189661584233E-3</v>
      </c>
      <c r="DH35" s="107">
        <v>2.9955869065485048E-3</v>
      </c>
      <c r="DI35" s="107">
        <v>0</v>
      </c>
      <c r="DJ35" s="107">
        <v>0</v>
      </c>
      <c r="DK35" s="107">
        <v>0</v>
      </c>
      <c r="DL35" s="107">
        <v>0</v>
      </c>
      <c r="DM35" s="107">
        <v>4.7232311003497444E-2</v>
      </c>
      <c r="DN35" s="105">
        <v>1.5210081870249224E-3</v>
      </c>
      <c r="DO35" s="105">
        <v>1.1317161227373995E-3</v>
      </c>
      <c r="DP35" s="105">
        <v>1.2220371437022276E-4</v>
      </c>
      <c r="DQ35" s="105">
        <v>1.2220371437022276E-4</v>
      </c>
      <c r="DR35" s="105">
        <v>2.6871668393582261E-3</v>
      </c>
      <c r="DS35" s="105">
        <v>2.2595170361822507E-3</v>
      </c>
      <c r="DT35" s="105">
        <v>1.830817871023239E-3</v>
      </c>
      <c r="DU35" s="105">
        <v>1.4463875876622747E-3</v>
      </c>
      <c r="DV35" s="107">
        <v>8.3539567087873457E-3</v>
      </c>
      <c r="DW35" s="107">
        <v>7.452408642957703E-2</v>
      </c>
      <c r="DX35" s="107">
        <v>8.5484260888631525E-3</v>
      </c>
      <c r="DY35" s="105">
        <v>8.924203816772433E-3</v>
      </c>
      <c r="DZ35" s="105">
        <v>8.1120224874200119E-4</v>
      </c>
      <c r="EA35" s="105">
        <v>2.8010609241564096E-3</v>
      </c>
      <c r="EB35" s="105">
        <v>1.0860913476294382E-3</v>
      </c>
      <c r="EC35" s="108">
        <v>8.9623826099330828E-4</v>
      </c>
    </row>
    <row r="36" spans="1:133">
      <c r="A36" s="87">
        <v>32</v>
      </c>
      <c r="B36" s="4" t="s">
        <v>15</v>
      </c>
      <c r="C36" s="97">
        <v>0</v>
      </c>
      <c r="D36" s="97">
        <v>0</v>
      </c>
      <c r="E36" s="97">
        <v>0</v>
      </c>
      <c r="F36" s="97">
        <v>1.0505305179115453E-4</v>
      </c>
      <c r="G36" s="97">
        <v>0</v>
      </c>
      <c r="H36" s="97">
        <v>0</v>
      </c>
      <c r="I36" s="97">
        <v>0</v>
      </c>
      <c r="J36" s="97">
        <v>7.4863110094329976E-4</v>
      </c>
      <c r="K36" s="97">
        <v>8.1728956894163377E-3</v>
      </c>
      <c r="L36" s="97">
        <v>0</v>
      </c>
      <c r="M36" s="97">
        <v>0</v>
      </c>
      <c r="N36" s="97">
        <v>2.3228204201724049E-4</v>
      </c>
      <c r="O36" s="97">
        <v>3.6009272387639818E-4</v>
      </c>
      <c r="P36" s="97">
        <v>4.5226357921396592E-5</v>
      </c>
      <c r="Q36" s="97">
        <v>5.1073644900873193E-3</v>
      </c>
      <c r="R36" s="97">
        <v>5.6381439230205417E-5</v>
      </c>
      <c r="S36" s="97">
        <v>0</v>
      </c>
      <c r="T36" s="97">
        <v>0</v>
      </c>
      <c r="U36" s="97">
        <v>7.0042726062898367E-5</v>
      </c>
      <c r="V36" s="97">
        <v>1.1754079186594559E-3</v>
      </c>
      <c r="W36" s="97">
        <v>0</v>
      </c>
      <c r="X36" s="97">
        <v>8.0079738974127431E-4</v>
      </c>
      <c r="Y36" s="97">
        <v>0</v>
      </c>
      <c r="Z36" s="97">
        <v>0</v>
      </c>
      <c r="AA36" s="97">
        <v>1.3108032169021159E-2</v>
      </c>
      <c r="AB36" s="97">
        <v>4.0685664812232679E-3</v>
      </c>
      <c r="AC36" s="97">
        <v>0</v>
      </c>
      <c r="AD36" s="97">
        <v>0</v>
      </c>
      <c r="AE36" s="97">
        <v>2.9820730583254057E-3</v>
      </c>
      <c r="AF36" s="97">
        <v>6.8380614095903808E-4</v>
      </c>
      <c r="AG36" s="97">
        <v>0</v>
      </c>
      <c r="AH36" s="97">
        <v>4.1349597848393309E-2</v>
      </c>
      <c r="AI36" s="97">
        <v>1.0613833362816204E-4</v>
      </c>
      <c r="AJ36" s="97">
        <v>0</v>
      </c>
      <c r="AK36" s="97">
        <v>3.6680588342110042E-3</v>
      </c>
      <c r="AL36" s="97">
        <v>0</v>
      </c>
      <c r="AM36" s="97">
        <v>0</v>
      </c>
      <c r="AN36" s="97">
        <v>0</v>
      </c>
      <c r="AO36" s="97">
        <v>0</v>
      </c>
      <c r="AP36" s="97">
        <v>0</v>
      </c>
      <c r="AQ36" s="97">
        <v>3.8935503338719411E-5</v>
      </c>
      <c r="AR36" s="97">
        <v>2.5701120446465178E-4</v>
      </c>
      <c r="AS36" s="97">
        <v>3.3766442587771107E-3</v>
      </c>
      <c r="AT36" s="97">
        <v>3.3994877192555502E-4</v>
      </c>
      <c r="AU36" s="97">
        <v>1.1341276631354556E-4</v>
      </c>
      <c r="AV36" s="97">
        <v>3.9341093149410332E-3</v>
      </c>
      <c r="AW36" s="97">
        <v>2.1063024518676978E-3</v>
      </c>
      <c r="AX36" s="97">
        <v>6.6532682863579638E-3</v>
      </c>
      <c r="AY36" s="97">
        <v>9.7493877490465201E-5</v>
      </c>
      <c r="AZ36" s="97">
        <v>2.1367159015754041E-3</v>
      </c>
      <c r="BA36" s="97">
        <v>1.5626690387181305E-4</v>
      </c>
      <c r="BB36" s="97">
        <v>1.7911051632379944E-2</v>
      </c>
      <c r="BC36" s="97">
        <v>3.1068982102473865E-4</v>
      </c>
      <c r="BD36" s="97">
        <v>2.5381324179941499E-4</v>
      </c>
      <c r="BE36" s="97">
        <v>0</v>
      </c>
      <c r="BF36" s="97">
        <v>2.5819570210213723E-3</v>
      </c>
      <c r="BG36" s="97">
        <v>3.2371259500964661E-5</v>
      </c>
      <c r="BH36" s="97">
        <v>3.9970229070761086E-4</v>
      </c>
      <c r="BI36" s="97">
        <v>1.3358574911062652E-2</v>
      </c>
      <c r="BJ36" s="97">
        <v>8.759783263094522E-3</v>
      </c>
      <c r="BK36" s="97">
        <v>1.8625095453614199E-5</v>
      </c>
      <c r="BL36" s="97">
        <v>3.1586938172793117E-3</v>
      </c>
      <c r="BM36" s="97">
        <v>2.0626808694045934E-3</v>
      </c>
      <c r="BN36" s="97">
        <v>2.7702086722641672E-5</v>
      </c>
      <c r="BO36" s="97">
        <v>3.576083155853651E-5</v>
      </c>
      <c r="BP36" s="97">
        <v>0</v>
      </c>
      <c r="BQ36" s="97">
        <v>0</v>
      </c>
      <c r="BR36" s="97">
        <v>0</v>
      </c>
      <c r="BS36" s="97">
        <v>1.1654854919469436E-4</v>
      </c>
      <c r="BT36" s="97">
        <v>6.354492540816511E-5</v>
      </c>
      <c r="BU36" s="97">
        <v>5.8901090764056534E-6</v>
      </c>
      <c r="BV36" s="97">
        <v>0</v>
      </c>
      <c r="BW36" s="97">
        <v>0</v>
      </c>
      <c r="BX36" s="97">
        <v>0</v>
      </c>
      <c r="BY36" s="97">
        <v>5.0063580747549387E-6</v>
      </c>
      <c r="BZ36" s="97">
        <v>3.8751512385413933E-5</v>
      </c>
      <c r="CA36" s="97">
        <v>6.3555871569472529E-5</v>
      </c>
      <c r="CB36" s="97">
        <v>4.9905180157700367E-5</v>
      </c>
      <c r="CC36" s="97">
        <v>0</v>
      </c>
      <c r="CD36" s="97">
        <v>0</v>
      </c>
      <c r="CE36" s="97">
        <v>0</v>
      </c>
      <c r="CF36" s="97">
        <v>0</v>
      </c>
      <c r="CG36" s="97">
        <v>0</v>
      </c>
      <c r="CH36" s="97">
        <v>0</v>
      </c>
      <c r="CI36" s="97">
        <v>0</v>
      </c>
      <c r="CJ36" s="97">
        <v>0</v>
      </c>
      <c r="CK36" s="97">
        <v>1.4649653535693881E-5</v>
      </c>
      <c r="CL36" s="97">
        <v>8.9667271862827152E-5</v>
      </c>
      <c r="CM36" s="97">
        <v>4.169861920301948E-4</v>
      </c>
      <c r="CN36" s="97">
        <v>1.8627709089825298E-3</v>
      </c>
      <c r="CO36" s="97">
        <v>2.4371140130194973E-4</v>
      </c>
      <c r="CP36" s="97">
        <v>6.4831248074863953E-3</v>
      </c>
      <c r="CQ36" s="97">
        <v>1.8736690095145828E-4</v>
      </c>
      <c r="CR36" s="97">
        <v>1.808832269567689E-4</v>
      </c>
      <c r="CS36" s="97">
        <v>2.4192318412983912E-4</v>
      </c>
      <c r="CT36" s="97">
        <v>0</v>
      </c>
      <c r="CU36" s="97">
        <v>2.3357937027001774E-5</v>
      </c>
      <c r="CV36" s="97">
        <v>3.8462384392904665E-3</v>
      </c>
      <c r="CW36" s="97">
        <v>1.0385860689257645E-5</v>
      </c>
      <c r="CX36" s="97">
        <v>4.888409412716607E-4</v>
      </c>
      <c r="CY36" s="97">
        <v>1.5074316379752177E-4</v>
      </c>
      <c r="CZ36" s="97">
        <v>1.3552048335639064E-4</v>
      </c>
      <c r="DA36" s="97">
        <v>7.5384919970150621E-4</v>
      </c>
      <c r="DB36" s="97">
        <v>0</v>
      </c>
      <c r="DC36" s="97">
        <v>1.8757913494755601E-4</v>
      </c>
      <c r="DD36" s="97">
        <v>0</v>
      </c>
      <c r="DE36" s="97">
        <v>6.2674791566817126E-4</v>
      </c>
      <c r="DF36" s="105">
        <v>1.1221689139023468E-3</v>
      </c>
      <c r="DG36" s="106">
        <v>4.997210859055411E-4</v>
      </c>
      <c r="DH36" s="107">
        <v>2.7305476227764313E-5</v>
      </c>
      <c r="DI36" s="107">
        <v>0</v>
      </c>
      <c r="DJ36" s="107">
        <v>0</v>
      </c>
      <c r="DK36" s="107">
        <v>0</v>
      </c>
      <c r="DL36" s="107">
        <v>0</v>
      </c>
      <c r="DM36" s="107">
        <v>5.4613935969868174E-2</v>
      </c>
      <c r="DN36" s="105">
        <v>-1.2970491568969463E-4</v>
      </c>
      <c r="DO36" s="105">
        <v>1.0374503896446706E-3</v>
      </c>
      <c r="DP36" s="105">
        <v>4.963261048928188E-3</v>
      </c>
      <c r="DQ36" s="105">
        <v>4.963261048928188E-3</v>
      </c>
      <c r="DR36" s="105">
        <v>3.7719075972190144E-3</v>
      </c>
      <c r="DS36" s="105">
        <v>3.9705389397802571E-3</v>
      </c>
      <c r="DT36" s="105">
        <v>1.590376373286936E-3</v>
      </c>
      <c r="DU36" s="105">
        <v>1.8558211320537873E-3</v>
      </c>
      <c r="DV36" s="107">
        <v>2.3964920305148399E-3</v>
      </c>
      <c r="DW36" s="107">
        <v>1.2548203464528371E-3</v>
      </c>
      <c r="DX36" s="107">
        <v>2.3809657669408386E-3</v>
      </c>
      <c r="DY36" s="105">
        <v>2.3855466643494441E-3</v>
      </c>
      <c r="DZ36" s="105">
        <v>1.2224926691137008E-3</v>
      </c>
      <c r="EA36" s="105">
        <v>1.5077524540390314E-3</v>
      </c>
      <c r="EB36" s="105">
        <v>1.6537957648836688E-3</v>
      </c>
      <c r="EC36" s="108">
        <v>1.9971760577659494E-3</v>
      </c>
    </row>
    <row r="37" spans="1:133">
      <c r="A37" s="87">
        <v>33</v>
      </c>
      <c r="B37" s="4" t="s">
        <v>16</v>
      </c>
      <c r="C37" s="97">
        <v>0</v>
      </c>
      <c r="D37" s="97">
        <v>0</v>
      </c>
      <c r="E37" s="97">
        <v>0</v>
      </c>
      <c r="F37" s="97">
        <v>0</v>
      </c>
      <c r="G37" s="97">
        <v>0</v>
      </c>
      <c r="H37" s="97">
        <v>0</v>
      </c>
      <c r="I37" s="97">
        <v>0</v>
      </c>
      <c r="J37" s="97">
        <v>0</v>
      </c>
      <c r="K37" s="97">
        <v>0</v>
      </c>
      <c r="L37" s="97">
        <v>0</v>
      </c>
      <c r="M37" s="97">
        <v>0</v>
      </c>
      <c r="N37" s="97">
        <v>0</v>
      </c>
      <c r="O37" s="97">
        <v>0</v>
      </c>
      <c r="P37" s="97">
        <v>0</v>
      </c>
      <c r="Q37" s="97">
        <v>0</v>
      </c>
      <c r="R37" s="97">
        <v>0</v>
      </c>
      <c r="S37" s="97">
        <v>0</v>
      </c>
      <c r="T37" s="97">
        <v>0</v>
      </c>
      <c r="U37" s="97">
        <v>0</v>
      </c>
      <c r="V37" s="97">
        <v>0</v>
      </c>
      <c r="W37" s="97">
        <v>0</v>
      </c>
      <c r="X37" s="97">
        <v>0</v>
      </c>
      <c r="Y37" s="97">
        <v>0</v>
      </c>
      <c r="Z37" s="97">
        <v>0</v>
      </c>
      <c r="AA37" s="97">
        <v>0</v>
      </c>
      <c r="AB37" s="97">
        <v>2.8232149831156061E-5</v>
      </c>
      <c r="AC37" s="97">
        <v>0</v>
      </c>
      <c r="AD37" s="97">
        <v>5.7250160300448841E-5</v>
      </c>
      <c r="AE37" s="97">
        <v>0</v>
      </c>
      <c r="AF37" s="97">
        <v>0</v>
      </c>
      <c r="AG37" s="97">
        <v>0</v>
      </c>
      <c r="AH37" s="97">
        <v>0</v>
      </c>
      <c r="AI37" s="97">
        <v>0.10030957013974881</v>
      </c>
      <c r="AJ37" s="97">
        <v>0</v>
      </c>
      <c r="AK37" s="97">
        <v>1.174263059136856E-3</v>
      </c>
      <c r="AL37" s="97">
        <v>0</v>
      </c>
      <c r="AM37" s="97">
        <v>0</v>
      </c>
      <c r="AN37" s="97">
        <v>5.7634040310894478E-5</v>
      </c>
      <c r="AO37" s="97">
        <v>0</v>
      </c>
      <c r="AP37" s="97">
        <v>0</v>
      </c>
      <c r="AQ37" s="97">
        <v>0</v>
      </c>
      <c r="AR37" s="97">
        <v>6.1193143920155182E-6</v>
      </c>
      <c r="AS37" s="97">
        <v>4.5351754391389763E-5</v>
      </c>
      <c r="AT37" s="97">
        <v>0</v>
      </c>
      <c r="AU37" s="97">
        <v>0</v>
      </c>
      <c r="AV37" s="97">
        <v>0</v>
      </c>
      <c r="AW37" s="97">
        <v>0</v>
      </c>
      <c r="AX37" s="97">
        <v>0</v>
      </c>
      <c r="AY37" s="97">
        <v>0</v>
      </c>
      <c r="AZ37" s="97">
        <v>0</v>
      </c>
      <c r="BA37" s="97">
        <v>0</v>
      </c>
      <c r="BB37" s="97">
        <v>1.5561295944726277E-5</v>
      </c>
      <c r="BC37" s="97">
        <v>0</v>
      </c>
      <c r="BD37" s="97">
        <v>0</v>
      </c>
      <c r="BE37" s="97">
        <v>0</v>
      </c>
      <c r="BF37" s="97">
        <v>0</v>
      </c>
      <c r="BG37" s="97">
        <v>0</v>
      </c>
      <c r="BH37" s="97">
        <v>0</v>
      </c>
      <c r="BI37" s="97">
        <v>4.3570042110445701E-6</v>
      </c>
      <c r="BJ37" s="97">
        <v>5.1173991571342565E-4</v>
      </c>
      <c r="BK37" s="97">
        <v>0</v>
      </c>
      <c r="BL37" s="97">
        <v>3.6087968539582897E-2</v>
      </c>
      <c r="BM37" s="97">
        <v>4.0758471358495987E-2</v>
      </c>
      <c r="BN37" s="97">
        <v>6.6265909812079124E-2</v>
      </c>
      <c r="BO37" s="97">
        <v>3.5768778409993963E-2</v>
      </c>
      <c r="BP37" s="97">
        <v>0</v>
      </c>
      <c r="BQ37" s="97">
        <v>1.2241512806152585E-5</v>
      </c>
      <c r="BR37" s="97">
        <v>0</v>
      </c>
      <c r="BS37" s="97">
        <v>1.7482282379204151E-4</v>
      </c>
      <c r="BT37" s="97">
        <v>0</v>
      </c>
      <c r="BU37" s="97">
        <v>0</v>
      </c>
      <c r="BV37" s="97">
        <v>0</v>
      </c>
      <c r="BW37" s="97">
        <v>5.132588581569664E-5</v>
      </c>
      <c r="BX37" s="97">
        <v>9.6385142115049729E-5</v>
      </c>
      <c r="BY37" s="97">
        <v>0</v>
      </c>
      <c r="BZ37" s="97">
        <v>0</v>
      </c>
      <c r="CA37" s="97">
        <v>0</v>
      </c>
      <c r="CB37" s="97">
        <v>0</v>
      </c>
      <c r="CC37" s="97">
        <v>0</v>
      </c>
      <c r="CD37" s="97">
        <v>0</v>
      </c>
      <c r="CE37" s="97">
        <v>0</v>
      </c>
      <c r="CF37" s="97">
        <v>0</v>
      </c>
      <c r="CG37" s="97">
        <v>0</v>
      </c>
      <c r="CH37" s="97">
        <v>0</v>
      </c>
      <c r="CI37" s="97">
        <v>0</v>
      </c>
      <c r="CJ37" s="97">
        <v>0</v>
      </c>
      <c r="CK37" s="97">
        <v>0</v>
      </c>
      <c r="CL37" s="97">
        <v>4.1705707843175419E-6</v>
      </c>
      <c r="CM37" s="97">
        <v>0</v>
      </c>
      <c r="CN37" s="97">
        <v>2.8148538180180449E-5</v>
      </c>
      <c r="CO37" s="97">
        <v>0</v>
      </c>
      <c r="CP37" s="97">
        <v>0</v>
      </c>
      <c r="CQ37" s="97">
        <v>0</v>
      </c>
      <c r="CR37" s="97">
        <v>0</v>
      </c>
      <c r="CS37" s="97">
        <v>0</v>
      </c>
      <c r="CT37" s="97">
        <v>0</v>
      </c>
      <c r="CU37" s="97">
        <v>0</v>
      </c>
      <c r="CV37" s="97">
        <v>0</v>
      </c>
      <c r="CW37" s="97">
        <v>0</v>
      </c>
      <c r="CX37" s="97">
        <v>0</v>
      </c>
      <c r="CY37" s="97">
        <v>0</v>
      </c>
      <c r="CZ37" s="97">
        <v>0</v>
      </c>
      <c r="DA37" s="97">
        <v>0</v>
      </c>
      <c r="DB37" s="97">
        <v>0</v>
      </c>
      <c r="DC37" s="97">
        <v>0</v>
      </c>
      <c r="DD37" s="97">
        <v>0</v>
      </c>
      <c r="DE37" s="97">
        <v>4.1607634737634896E-4</v>
      </c>
      <c r="DF37" s="105">
        <v>2.66847648787427E-3</v>
      </c>
      <c r="DG37" s="106">
        <v>0</v>
      </c>
      <c r="DH37" s="107">
        <v>2.4663010786367768E-6</v>
      </c>
      <c r="DI37" s="107">
        <v>0</v>
      </c>
      <c r="DJ37" s="107">
        <v>0</v>
      </c>
      <c r="DK37" s="107">
        <v>0</v>
      </c>
      <c r="DL37" s="107">
        <v>0</v>
      </c>
      <c r="DM37" s="107">
        <v>1.430925477535647E-2</v>
      </c>
      <c r="DN37" s="105">
        <v>-3.8592605066022662E-5</v>
      </c>
      <c r="DO37" s="105">
        <v>2.6115173792338317E-3</v>
      </c>
      <c r="DP37" s="105">
        <v>2.0704578358267042E-4</v>
      </c>
      <c r="DQ37" s="105">
        <v>2.0704578358267042E-4</v>
      </c>
      <c r="DR37" s="105">
        <v>3.603161493681015E-3</v>
      </c>
      <c r="DS37" s="105">
        <v>3.0369357258180998E-3</v>
      </c>
      <c r="DT37" s="105">
        <v>1.2516132758876048E-3</v>
      </c>
      <c r="DU37" s="105">
        <v>2.7302147598882729E-3</v>
      </c>
      <c r="DV37" s="107">
        <v>1.1321339334305247E-4</v>
      </c>
      <c r="DW37" s="107">
        <v>6.1210748607455463E-5</v>
      </c>
      <c r="DX37" s="107">
        <v>1.1244230304325093E-4</v>
      </c>
      <c r="DY37" s="105">
        <v>1.1270902924556511E-4</v>
      </c>
      <c r="DZ37" s="105">
        <v>3.0981331301908597E-3</v>
      </c>
      <c r="EA37" s="105">
        <v>2.3659044972683309E-3</v>
      </c>
      <c r="EB37" s="105">
        <v>3.9632013602195913E-4</v>
      </c>
      <c r="EC37" s="108">
        <v>2.8781655907488333E-3</v>
      </c>
    </row>
    <row r="38" spans="1:133">
      <c r="A38" s="87">
        <v>34</v>
      </c>
      <c r="B38" s="4" t="s">
        <v>17</v>
      </c>
      <c r="C38" s="97">
        <v>4.3771817515292778E-5</v>
      </c>
      <c r="D38" s="97">
        <v>0</v>
      </c>
      <c r="E38" s="97">
        <v>0</v>
      </c>
      <c r="F38" s="97">
        <v>0</v>
      </c>
      <c r="G38" s="97">
        <v>0</v>
      </c>
      <c r="H38" s="97">
        <v>0</v>
      </c>
      <c r="I38" s="97">
        <v>0</v>
      </c>
      <c r="J38" s="97">
        <v>0</v>
      </c>
      <c r="K38" s="97">
        <v>1.6804509058538736E-4</v>
      </c>
      <c r="L38" s="97">
        <v>0</v>
      </c>
      <c r="M38" s="97">
        <v>0</v>
      </c>
      <c r="N38" s="97">
        <v>0</v>
      </c>
      <c r="O38" s="97">
        <v>0</v>
      </c>
      <c r="P38" s="97">
        <v>0</v>
      </c>
      <c r="Q38" s="97">
        <v>7.1393267065736723E-4</v>
      </c>
      <c r="R38" s="97">
        <v>0</v>
      </c>
      <c r="S38" s="97">
        <v>0</v>
      </c>
      <c r="T38" s="97">
        <v>0</v>
      </c>
      <c r="U38" s="97">
        <v>0</v>
      </c>
      <c r="V38" s="97">
        <v>1.910761641170544E-4</v>
      </c>
      <c r="W38" s="97">
        <v>0</v>
      </c>
      <c r="X38" s="97">
        <v>4.2595605837301827E-6</v>
      </c>
      <c r="Y38" s="97">
        <v>0</v>
      </c>
      <c r="Z38" s="97">
        <v>0</v>
      </c>
      <c r="AA38" s="97">
        <v>0</v>
      </c>
      <c r="AB38" s="97">
        <v>6.4306563504299907E-5</v>
      </c>
      <c r="AC38" s="97">
        <v>0</v>
      </c>
      <c r="AD38" s="97">
        <v>0</v>
      </c>
      <c r="AE38" s="97">
        <v>7.393569566096048E-5</v>
      </c>
      <c r="AF38" s="97">
        <v>0</v>
      </c>
      <c r="AG38" s="97">
        <v>0</v>
      </c>
      <c r="AH38" s="97">
        <v>0</v>
      </c>
      <c r="AI38" s="97">
        <v>8.8448611356801691E-6</v>
      </c>
      <c r="AJ38" s="97">
        <v>5.1202482544608222E-3</v>
      </c>
      <c r="AK38" s="97">
        <v>0</v>
      </c>
      <c r="AL38" s="97">
        <v>0</v>
      </c>
      <c r="AM38" s="97">
        <v>0</v>
      </c>
      <c r="AN38" s="97">
        <v>0</v>
      </c>
      <c r="AO38" s="97">
        <v>0</v>
      </c>
      <c r="AP38" s="97">
        <v>0</v>
      </c>
      <c r="AQ38" s="97">
        <v>0</v>
      </c>
      <c r="AR38" s="97">
        <v>0</v>
      </c>
      <c r="AS38" s="97">
        <v>5.4422105269667711E-4</v>
      </c>
      <c r="AT38" s="97">
        <v>4.56307076410141E-5</v>
      </c>
      <c r="AU38" s="97">
        <v>5.2852551291749388E-5</v>
      </c>
      <c r="AV38" s="97">
        <v>4.0199280026377956E-4</v>
      </c>
      <c r="AW38" s="97">
        <v>1.5797268389007733E-3</v>
      </c>
      <c r="AX38" s="97">
        <v>3.5924407202709931E-2</v>
      </c>
      <c r="AY38" s="97">
        <v>1.8322490671849384E-3</v>
      </c>
      <c r="AZ38" s="97">
        <v>3.3916125421831807E-5</v>
      </c>
      <c r="BA38" s="97">
        <v>1.0818477960356289E-4</v>
      </c>
      <c r="BB38" s="97">
        <v>9.1811646073885035E-4</v>
      </c>
      <c r="BC38" s="97">
        <v>1.0396159395827794E-3</v>
      </c>
      <c r="BD38" s="97">
        <v>0</v>
      </c>
      <c r="BE38" s="97">
        <v>0</v>
      </c>
      <c r="BF38" s="97">
        <v>0</v>
      </c>
      <c r="BG38" s="97">
        <v>1.0035090445299046E-4</v>
      </c>
      <c r="BH38" s="97">
        <v>1.3782837610607272E-5</v>
      </c>
      <c r="BI38" s="97">
        <v>8.0604577904324549E-5</v>
      </c>
      <c r="BJ38" s="97">
        <v>4.013646397752358E-4</v>
      </c>
      <c r="BK38" s="97">
        <v>9.3125477268070998E-5</v>
      </c>
      <c r="BL38" s="97">
        <v>5.1708987675461327E-3</v>
      </c>
      <c r="BM38" s="97">
        <v>7.0551895408739202E-4</v>
      </c>
      <c r="BN38" s="97">
        <v>2.1909832226089322E-4</v>
      </c>
      <c r="BO38" s="97">
        <v>1.2436822530913253E-3</v>
      </c>
      <c r="BP38" s="97">
        <v>0</v>
      </c>
      <c r="BQ38" s="97">
        <v>0</v>
      </c>
      <c r="BR38" s="97">
        <v>0</v>
      </c>
      <c r="BS38" s="97">
        <v>2.01718642836971E-4</v>
      </c>
      <c r="BT38" s="97">
        <v>7.6185582613015168E-5</v>
      </c>
      <c r="BU38" s="97">
        <v>3.3657766150889448E-6</v>
      </c>
      <c r="BV38" s="97">
        <v>0</v>
      </c>
      <c r="BW38" s="97">
        <v>0</v>
      </c>
      <c r="BX38" s="97">
        <v>0</v>
      </c>
      <c r="BY38" s="97">
        <v>0</v>
      </c>
      <c r="BZ38" s="97">
        <v>2.8704823989195504E-5</v>
      </c>
      <c r="CA38" s="97">
        <v>8.3417081434932695E-5</v>
      </c>
      <c r="CB38" s="97">
        <v>0</v>
      </c>
      <c r="CC38" s="97">
        <v>1.2425447316103378E-4</v>
      </c>
      <c r="CD38" s="97">
        <v>0</v>
      </c>
      <c r="CE38" s="97">
        <v>8.7618613698294061E-6</v>
      </c>
      <c r="CF38" s="97">
        <v>0</v>
      </c>
      <c r="CG38" s="97">
        <v>0</v>
      </c>
      <c r="CH38" s="97">
        <v>0</v>
      </c>
      <c r="CI38" s="97">
        <v>0</v>
      </c>
      <c r="CJ38" s="97">
        <v>0</v>
      </c>
      <c r="CK38" s="97">
        <v>0</v>
      </c>
      <c r="CL38" s="97">
        <v>5.2827229934688864E-5</v>
      </c>
      <c r="CM38" s="97">
        <v>1.1632662009426036E-4</v>
      </c>
      <c r="CN38" s="97">
        <v>8.2789818177001315E-6</v>
      </c>
      <c r="CO38" s="97">
        <v>1.6601331098588259E-4</v>
      </c>
      <c r="CP38" s="97">
        <v>1.9068014139665869E-4</v>
      </c>
      <c r="CQ38" s="97">
        <v>6.9234354863770557E-4</v>
      </c>
      <c r="CR38" s="97">
        <v>4.6314057012007866E-4</v>
      </c>
      <c r="CS38" s="97">
        <v>1.735535886148846E-4</v>
      </c>
      <c r="CT38" s="97">
        <v>0</v>
      </c>
      <c r="CU38" s="97">
        <v>0</v>
      </c>
      <c r="CV38" s="97">
        <v>0</v>
      </c>
      <c r="CW38" s="97">
        <v>3.8946977584716168E-6</v>
      </c>
      <c r="CX38" s="97">
        <v>9.6082529836154001E-4</v>
      </c>
      <c r="CY38" s="97">
        <v>7.9290904157496456E-4</v>
      </c>
      <c r="CZ38" s="97">
        <v>0</v>
      </c>
      <c r="DA38" s="97">
        <v>1.9036595952058236E-5</v>
      </c>
      <c r="DB38" s="97">
        <v>0</v>
      </c>
      <c r="DC38" s="97">
        <v>1.9148703359229676E-4</v>
      </c>
      <c r="DD38" s="97">
        <v>0</v>
      </c>
      <c r="DE38" s="97">
        <v>6.0041396963169346E-4</v>
      </c>
      <c r="DF38" s="105">
        <v>4.2393500426977113E-4</v>
      </c>
      <c r="DG38" s="106">
        <v>2.0337486054295277E-4</v>
      </c>
      <c r="DH38" s="107">
        <v>4.8709446303076341E-5</v>
      </c>
      <c r="DI38" s="107">
        <v>0</v>
      </c>
      <c r="DJ38" s="107">
        <v>0</v>
      </c>
      <c r="DK38" s="107">
        <v>0</v>
      </c>
      <c r="DL38" s="107">
        <v>0</v>
      </c>
      <c r="DM38" s="107">
        <v>3.968253968253968E-3</v>
      </c>
      <c r="DN38" s="105">
        <v>1.8147433973937753E-5</v>
      </c>
      <c r="DO38" s="105">
        <v>4.2788707828985084E-4</v>
      </c>
      <c r="DP38" s="105">
        <v>7.5345984401513149E-4</v>
      </c>
      <c r="DQ38" s="105">
        <v>7.5345984401513149E-4</v>
      </c>
      <c r="DR38" s="105">
        <v>2.7729805016096678E-4</v>
      </c>
      <c r="DS38" s="105">
        <v>3.5668729963511089E-4</v>
      </c>
      <c r="DT38" s="105">
        <v>1.6016730133368133E-4</v>
      </c>
      <c r="DU38" s="105">
        <v>4.0802139243650327E-4</v>
      </c>
      <c r="DV38" s="107">
        <v>9.9395117012709977E-4</v>
      </c>
      <c r="DW38" s="107">
        <v>7.0392360898573788E-4</v>
      </c>
      <c r="DX38" s="107">
        <v>9.8949226678060826E-4</v>
      </c>
      <c r="DY38" s="105">
        <v>9.9112384447687428E-4</v>
      </c>
      <c r="DZ38" s="105">
        <v>1.0144388518618615E-3</v>
      </c>
      <c r="EA38" s="105">
        <v>1.0087204294847252E-3</v>
      </c>
      <c r="EB38" s="105">
        <v>-4.9115405469371846E-4</v>
      </c>
      <c r="EC38" s="108">
        <v>1.6407020371816939E-4</v>
      </c>
    </row>
    <row r="39" spans="1:133">
      <c r="A39" s="87">
        <v>35</v>
      </c>
      <c r="B39" s="4" t="s">
        <v>18</v>
      </c>
      <c r="C39" s="97">
        <v>3.3047722224046048E-3</v>
      </c>
      <c r="D39" s="97">
        <v>8.2413586930174683E-4</v>
      </c>
      <c r="E39" s="97">
        <v>7.6188432235218375E-3</v>
      </c>
      <c r="F39" s="97">
        <v>1.0505305179115453E-4</v>
      </c>
      <c r="G39" s="97">
        <v>1.9637491899534592E-5</v>
      </c>
      <c r="H39" s="97">
        <v>0</v>
      </c>
      <c r="I39" s="97">
        <v>0</v>
      </c>
      <c r="J39" s="97">
        <v>1.4590918661477143E-4</v>
      </c>
      <c r="K39" s="97">
        <v>8.6293424895198908E-5</v>
      </c>
      <c r="L39" s="97">
        <v>1.8609652206277657E-4</v>
      </c>
      <c r="M39" s="97">
        <v>0</v>
      </c>
      <c r="N39" s="97">
        <v>0</v>
      </c>
      <c r="O39" s="97">
        <v>0</v>
      </c>
      <c r="P39" s="97">
        <v>2.2613178960698295E-4</v>
      </c>
      <c r="Q39" s="97">
        <v>1.5926190345433577E-3</v>
      </c>
      <c r="R39" s="97">
        <v>1.0712473453739029E-3</v>
      </c>
      <c r="S39" s="97">
        <v>1.5007804058110217E-5</v>
      </c>
      <c r="T39" s="97">
        <v>2.27842333105491E-5</v>
      </c>
      <c r="U39" s="97">
        <v>6.0937171674721579E-3</v>
      </c>
      <c r="V39" s="97">
        <v>1.6646787025349438E-2</v>
      </c>
      <c r="W39" s="97">
        <v>0</v>
      </c>
      <c r="X39" s="97">
        <v>5.6652155763611421E-4</v>
      </c>
      <c r="Y39" s="97">
        <v>3.2914535058681916E-4</v>
      </c>
      <c r="Z39" s="97">
        <v>1.4986605721136734E-4</v>
      </c>
      <c r="AA39" s="97">
        <v>1.8731641447564784E-3</v>
      </c>
      <c r="AB39" s="97">
        <v>3.9368164486778726E-4</v>
      </c>
      <c r="AC39" s="97">
        <v>4.0075341642287497E-5</v>
      </c>
      <c r="AD39" s="97">
        <v>7.5684711917193368E-3</v>
      </c>
      <c r="AE39" s="97">
        <v>8.6258311604453882E-5</v>
      </c>
      <c r="AF39" s="97">
        <v>3.1341114793955913E-4</v>
      </c>
      <c r="AG39" s="97">
        <v>8.5212747827074933E-5</v>
      </c>
      <c r="AH39" s="97">
        <v>1.0681554561329713E-2</v>
      </c>
      <c r="AI39" s="97">
        <v>3.4194233150539537E-2</v>
      </c>
      <c r="AJ39" s="97">
        <v>2.1101629169899147E-2</v>
      </c>
      <c r="AK39" s="97">
        <v>7.6278675624962169E-2</v>
      </c>
      <c r="AL39" s="97">
        <v>7.1220695576887632E-3</v>
      </c>
      <c r="AM39" s="97">
        <v>1.0098243794225258E-3</v>
      </c>
      <c r="AN39" s="97">
        <v>2.3498221578184691E-2</v>
      </c>
      <c r="AO39" s="97">
        <v>0</v>
      </c>
      <c r="AP39" s="97">
        <v>1.3490055005960722E-2</v>
      </c>
      <c r="AQ39" s="97">
        <v>1.7845439030246396E-3</v>
      </c>
      <c r="AR39" s="97">
        <v>6.6578140585128844E-3</v>
      </c>
      <c r="AS39" s="97">
        <v>2.9334339317703471E-3</v>
      </c>
      <c r="AT39" s="97">
        <v>3.4481604740726319E-3</v>
      </c>
      <c r="AU39" s="97">
        <v>3.9562336831511571E-3</v>
      </c>
      <c r="AV39" s="97">
        <v>1.228562265974697E-3</v>
      </c>
      <c r="AW39" s="97">
        <v>9.7284844495639303E-3</v>
      </c>
      <c r="AX39" s="97">
        <v>3.1605050324964748E-3</v>
      </c>
      <c r="AY39" s="97">
        <v>5.7977065625036432E-3</v>
      </c>
      <c r="AZ39" s="97">
        <v>1.78059658464617E-3</v>
      </c>
      <c r="BA39" s="97">
        <v>2.5122909930160716E-3</v>
      </c>
      <c r="BB39" s="97">
        <v>5.3297438610687498E-3</v>
      </c>
      <c r="BC39" s="97">
        <v>1.0665025587099203E-3</v>
      </c>
      <c r="BD39" s="97">
        <v>1.5349657956440813E-3</v>
      </c>
      <c r="BE39" s="97">
        <v>0</v>
      </c>
      <c r="BF39" s="97">
        <v>3.8765926944513525E-4</v>
      </c>
      <c r="BG39" s="97">
        <v>2.5314324929754366E-3</v>
      </c>
      <c r="BH39" s="97">
        <v>1.0371585301981972E-3</v>
      </c>
      <c r="BI39" s="97">
        <v>1.3702778243735172E-3</v>
      </c>
      <c r="BJ39" s="97">
        <v>5.1575356211117805E-3</v>
      </c>
      <c r="BK39" s="97">
        <v>0</v>
      </c>
      <c r="BL39" s="97">
        <v>7.6527915227417292E-3</v>
      </c>
      <c r="BM39" s="97">
        <v>1.3515177636845023E-2</v>
      </c>
      <c r="BN39" s="97">
        <v>1.2166252814280173E-2</v>
      </c>
      <c r="BO39" s="97">
        <v>1.4149369019994279E-2</v>
      </c>
      <c r="BP39" s="97">
        <v>3.4981762210998645E-5</v>
      </c>
      <c r="BQ39" s="97">
        <v>1.2241512806152583E-4</v>
      </c>
      <c r="BR39" s="97">
        <v>5.3550554461493094E-3</v>
      </c>
      <c r="BS39" s="97">
        <v>0</v>
      </c>
      <c r="BT39" s="97">
        <v>6.8327876782973236E-5</v>
      </c>
      <c r="BU39" s="97">
        <v>2.5243324613167086E-6</v>
      </c>
      <c r="BV39" s="97">
        <v>0</v>
      </c>
      <c r="BW39" s="97">
        <v>0</v>
      </c>
      <c r="BX39" s="97">
        <v>0</v>
      </c>
      <c r="BY39" s="97">
        <v>0</v>
      </c>
      <c r="BZ39" s="97">
        <v>0</v>
      </c>
      <c r="CA39" s="97">
        <v>3.9722419730920331E-6</v>
      </c>
      <c r="CB39" s="97">
        <v>0</v>
      </c>
      <c r="CC39" s="97">
        <v>0</v>
      </c>
      <c r="CD39" s="97">
        <v>0</v>
      </c>
      <c r="CE39" s="97">
        <v>2.920620456609802E-6</v>
      </c>
      <c r="CF39" s="97">
        <v>0</v>
      </c>
      <c r="CG39" s="97">
        <v>0</v>
      </c>
      <c r="CH39" s="97">
        <v>0</v>
      </c>
      <c r="CI39" s="97">
        <v>0</v>
      </c>
      <c r="CJ39" s="97">
        <v>0</v>
      </c>
      <c r="CK39" s="97">
        <v>4.3948960607081645E-5</v>
      </c>
      <c r="CL39" s="97">
        <v>6.1168371503323948E-5</v>
      </c>
      <c r="CM39" s="97">
        <v>1.0612567033214829E-3</v>
      </c>
      <c r="CN39" s="97">
        <v>1.8710498908002299E-4</v>
      </c>
      <c r="CO39" s="97">
        <v>3.3781778398290066E-5</v>
      </c>
      <c r="CP39" s="97">
        <v>0</v>
      </c>
      <c r="CQ39" s="97">
        <v>0</v>
      </c>
      <c r="CR39" s="97">
        <v>5.9631833062671069E-6</v>
      </c>
      <c r="CS39" s="97">
        <v>0</v>
      </c>
      <c r="CT39" s="97">
        <v>0</v>
      </c>
      <c r="CU39" s="97">
        <v>0</v>
      </c>
      <c r="CV39" s="97">
        <v>1.7045517029021367E-4</v>
      </c>
      <c r="CW39" s="97">
        <v>2.5964651723144113E-6</v>
      </c>
      <c r="CX39" s="97">
        <v>6.7426336727125622E-5</v>
      </c>
      <c r="CY39" s="97">
        <v>5.1252675691157407E-5</v>
      </c>
      <c r="CZ39" s="97">
        <v>6.2113554871679047E-5</v>
      </c>
      <c r="DA39" s="97">
        <v>5.7871251694257035E-4</v>
      </c>
      <c r="DB39" s="97">
        <v>0</v>
      </c>
      <c r="DC39" s="97">
        <v>8.8709299235615029E-4</v>
      </c>
      <c r="DD39" s="97">
        <v>5.3876743205849478E-3</v>
      </c>
      <c r="DE39" s="97">
        <v>1.116559311946658E-3</v>
      </c>
      <c r="DF39" s="105">
        <v>1.9490623750619399E-3</v>
      </c>
      <c r="DG39" s="106">
        <v>3.1377835626626997E-4</v>
      </c>
      <c r="DH39" s="107">
        <v>3.6695036762860042E-4</v>
      </c>
      <c r="DI39" s="107">
        <v>0</v>
      </c>
      <c r="DJ39" s="107">
        <v>0</v>
      </c>
      <c r="DK39" s="107">
        <v>0</v>
      </c>
      <c r="DL39" s="107">
        <v>0</v>
      </c>
      <c r="DM39" s="107">
        <v>1.9000538068334679E-2</v>
      </c>
      <c r="DN39" s="105">
        <v>1.4743031631540127E-4</v>
      </c>
      <c r="DO39" s="105">
        <v>2.0015020744864522E-3</v>
      </c>
      <c r="DP39" s="105">
        <v>4.2942540903217769E-3</v>
      </c>
      <c r="DQ39" s="105">
        <v>4.2942540903217769E-3</v>
      </c>
      <c r="DR39" s="105">
        <v>4.4542118700385573E-3</v>
      </c>
      <c r="DS39" s="105">
        <v>4.4275425146993192E-3</v>
      </c>
      <c r="DT39" s="105">
        <v>1.9429676469400927E-3</v>
      </c>
      <c r="DU39" s="105">
        <v>2.6783996458467733E-3</v>
      </c>
      <c r="DV39" s="107">
        <v>2.739253381789044E-3</v>
      </c>
      <c r="DW39" s="107">
        <v>1.8669278325273919E-3</v>
      </c>
      <c r="DX39" s="107">
        <v>2.7323479639509976E-3</v>
      </c>
      <c r="DY39" s="105">
        <v>2.731341032987198E-3</v>
      </c>
      <c r="DZ39" s="105">
        <v>4.5388954327328368E-3</v>
      </c>
      <c r="EA39" s="105">
        <v>4.0955604014922941E-3</v>
      </c>
      <c r="EB39" s="105">
        <v>2.9070854216883298E-4</v>
      </c>
      <c r="EC39" s="108">
        <v>2.1028734178649157E-3</v>
      </c>
    </row>
    <row r="40" spans="1:133">
      <c r="A40" s="87">
        <v>36</v>
      </c>
      <c r="B40" s="4" t="s">
        <v>19</v>
      </c>
      <c r="C40" s="97">
        <v>0</v>
      </c>
      <c r="D40" s="97">
        <v>0</v>
      </c>
      <c r="E40" s="97">
        <v>0</v>
      </c>
      <c r="F40" s="97">
        <v>0</v>
      </c>
      <c r="G40" s="97">
        <v>0</v>
      </c>
      <c r="H40" s="97">
        <v>0</v>
      </c>
      <c r="I40" s="97">
        <v>0</v>
      </c>
      <c r="J40" s="97">
        <v>0</v>
      </c>
      <c r="K40" s="97">
        <v>0</v>
      </c>
      <c r="L40" s="97">
        <v>0</v>
      </c>
      <c r="M40" s="97">
        <v>0</v>
      </c>
      <c r="N40" s="97">
        <v>0</v>
      </c>
      <c r="O40" s="97">
        <v>0</v>
      </c>
      <c r="P40" s="97">
        <v>0</v>
      </c>
      <c r="Q40" s="97">
        <v>0</v>
      </c>
      <c r="R40" s="97">
        <v>0</v>
      </c>
      <c r="S40" s="97">
        <v>0</v>
      </c>
      <c r="T40" s="97">
        <v>0</v>
      </c>
      <c r="U40" s="97">
        <v>0</v>
      </c>
      <c r="V40" s="97">
        <v>2.8950933957129457E-5</v>
      </c>
      <c r="W40" s="97">
        <v>0</v>
      </c>
      <c r="X40" s="97">
        <v>0</v>
      </c>
      <c r="Y40" s="97">
        <v>0</v>
      </c>
      <c r="Z40" s="97">
        <v>0</v>
      </c>
      <c r="AA40" s="97">
        <v>0</v>
      </c>
      <c r="AB40" s="97">
        <v>1.5684527683975588E-6</v>
      </c>
      <c r="AC40" s="97">
        <v>0</v>
      </c>
      <c r="AD40" s="97">
        <v>0</v>
      </c>
      <c r="AE40" s="97">
        <v>0</v>
      </c>
      <c r="AF40" s="97">
        <v>0</v>
      </c>
      <c r="AG40" s="97">
        <v>0</v>
      </c>
      <c r="AH40" s="97">
        <v>0</v>
      </c>
      <c r="AI40" s="97">
        <v>0</v>
      </c>
      <c r="AJ40" s="97">
        <v>0</v>
      </c>
      <c r="AK40" s="97">
        <v>-3.6317414200108949E-5</v>
      </c>
      <c r="AL40" s="97">
        <v>0.3791398368710327</v>
      </c>
      <c r="AM40" s="97">
        <v>0.37964307151414683</v>
      </c>
      <c r="AN40" s="97">
        <v>0.24475530233170861</v>
      </c>
      <c r="AO40" s="97">
        <v>1.0850115033942113E-2</v>
      </c>
      <c r="AP40" s="97">
        <v>0</v>
      </c>
      <c r="AQ40" s="97">
        <v>6.4892505564532351E-6</v>
      </c>
      <c r="AR40" s="97">
        <v>-3.5492023473690005E-4</v>
      </c>
      <c r="AS40" s="97">
        <v>-1.1832685009389875E-3</v>
      </c>
      <c r="AT40" s="97">
        <v>-2.722632222580508E-4</v>
      </c>
      <c r="AU40" s="97">
        <v>-7.5424995072600684E-4</v>
      </c>
      <c r="AV40" s="97">
        <v>-3.3424120471370436E-4</v>
      </c>
      <c r="AW40" s="97">
        <v>0</v>
      </c>
      <c r="AX40" s="97">
        <v>0</v>
      </c>
      <c r="AY40" s="97">
        <v>-1.2292706292276048E-4</v>
      </c>
      <c r="AZ40" s="97">
        <v>-4.5786769319472941E-4</v>
      </c>
      <c r="BA40" s="97">
        <v>0</v>
      </c>
      <c r="BB40" s="97">
        <v>-3.4234851078397807E-4</v>
      </c>
      <c r="BC40" s="97">
        <v>-1.9119373601522379E-4</v>
      </c>
      <c r="BD40" s="97">
        <v>-1.2086344847591191E-5</v>
      </c>
      <c r="BE40" s="97">
        <v>0</v>
      </c>
      <c r="BF40" s="97">
        <v>-6.7291797715004608E-4</v>
      </c>
      <c r="BG40" s="97">
        <v>-2.1365031270636678E-4</v>
      </c>
      <c r="BH40" s="97">
        <v>-2.825481710174491E-4</v>
      </c>
      <c r="BI40" s="97">
        <v>-3.6163134951669928E-4</v>
      </c>
      <c r="BJ40" s="97">
        <v>-1.0034115994380895E-5</v>
      </c>
      <c r="BK40" s="97">
        <v>0</v>
      </c>
      <c r="BL40" s="97">
        <v>0</v>
      </c>
      <c r="BM40" s="97">
        <v>-2.7451101122673071E-4</v>
      </c>
      <c r="BN40" s="97">
        <v>-8.0587888647684863E-5</v>
      </c>
      <c r="BO40" s="97">
        <v>-4.7681108744715347E-5</v>
      </c>
      <c r="BP40" s="97">
        <v>0</v>
      </c>
      <c r="BQ40" s="97">
        <v>0</v>
      </c>
      <c r="BR40" s="97">
        <v>0</v>
      </c>
      <c r="BS40" s="97">
        <v>0</v>
      </c>
      <c r="BT40" s="97">
        <v>0</v>
      </c>
      <c r="BU40" s="97">
        <v>0</v>
      </c>
      <c r="BV40" s="97">
        <v>0</v>
      </c>
      <c r="BW40" s="97">
        <v>0</v>
      </c>
      <c r="BX40" s="97">
        <v>0</v>
      </c>
      <c r="BY40" s="97">
        <v>0</v>
      </c>
      <c r="BZ40" s="97">
        <v>0</v>
      </c>
      <c r="CA40" s="97">
        <v>0</v>
      </c>
      <c r="CB40" s="97">
        <v>0</v>
      </c>
      <c r="CC40" s="97">
        <v>0</v>
      </c>
      <c r="CD40" s="97">
        <v>0</v>
      </c>
      <c r="CE40" s="97">
        <v>0</v>
      </c>
      <c r="CF40" s="97">
        <v>0</v>
      </c>
      <c r="CG40" s="97">
        <v>0</v>
      </c>
      <c r="CH40" s="97">
        <v>0</v>
      </c>
      <c r="CI40" s="97">
        <v>0</v>
      </c>
      <c r="CJ40" s="97">
        <v>0</v>
      </c>
      <c r="CK40" s="97">
        <v>0</v>
      </c>
      <c r="CL40" s="97">
        <v>0</v>
      </c>
      <c r="CM40" s="97">
        <v>0</v>
      </c>
      <c r="CN40" s="97">
        <v>0</v>
      </c>
      <c r="CO40" s="97">
        <v>0</v>
      </c>
      <c r="CP40" s="97">
        <v>0</v>
      </c>
      <c r="CQ40" s="97">
        <v>0</v>
      </c>
      <c r="CR40" s="97">
        <v>0</v>
      </c>
      <c r="CS40" s="97">
        <v>0</v>
      </c>
      <c r="CT40" s="97">
        <v>0</v>
      </c>
      <c r="CU40" s="97">
        <v>0</v>
      </c>
      <c r="CV40" s="97">
        <v>0</v>
      </c>
      <c r="CW40" s="97">
        <v>0</v>
      </c>
      <c r="CX40" s="97">
        <v>0</v>
      </c>
      <c r="CY40" s="97">
        <v>0</v>
      </c>
      <c r="CZ40" s="97">
        <v>0</v>
      </c>
      <c r="DA40" s="97">
        <v>0</v>
      </c>
      <c r="DB40" s="97">
        <v>0</v>
      </c>
      <c r="DC40" s="97">
        <v>7.8157972894814997E-6</v>
      </c>
      <c r="DD40" s="97">
        <v>0</v>
      </c>
      <c r="DE40" s="97">
        <v>0</v>
      </c>
      <c r="DF40" s="105">
        <v>1.9439709800668066E-2</v>
      </c>
      <c r="DG40" s="106">
        <v>0</v>
      </c>
      <c r="DH40" s="107">
        <v>-1.2613368373599516E-4</v>
      </c>
      <c r="DI40" s="107">
        <v>0</v>
      </c>
      <c r="DJ40" s="107">
        <v>0</v>
      </c>
      <c r="DK40" s="107">
        <v>-8.9771561577355074E-4</v>
      </c>
      <c r="DL40" s="107">
        <v>-1.2326649788088812E-3</v>
      </c>
      <c r="DM40" s="107">
        <v>9.3674334140435842E-2</v>
      </c>
      <c r="DN40" s="105">
        <v>-6.114794289926313E-4</v>
      </c>
      <c r="DO40" s="105">
        <v>1.8847873362299247E-2</v>
      </c>
      <c r="DP40" s="105">
        <v>6.3900088733907252E-3</v>
      </c>
      <c r="DQ40" s="105">
        <v>6.3900088733907252E-3</v>
      </c>
      <c r="DR40" s="105">
        <v>7.0512042802795688E-4</v>
      </c>
      <c r="DS40" s="105">
        <v>1.6529474751509577E-3</v>
      </c>
      <c r="DT40" s="105">
        <v>3.3846366838596084E-4</v>
      </c>
      <c r="DU40" s="105">
        <v>1.4050260189902936E-2</v>
      </c>
      <c r="DV40" s="107">
        <v>5.9767591914237023E-3</v>
      </c>
      <c r="DW40" s="107">
        <v>3.7644610393585114E-3</v>
      </c>
      <c r="DX40" s="107">
        <v>5.9566310037162179E-3</v>
      </c>
      <c r="DY40" s="105">
        <v>5.956454956002586E-3</v>
      </c>
      <c r="DZ40" s="105">
        <v>4.3870701321594395E-3</v>
      </c>
      <c r="EA40" s="105">
        <v>4.7719898170136511E-3</v>
      </c>
      <c r="EB40" s="105">
        <v>-3.0645645773517837E-3</v>
      </c>
      <c r="EC40" s="108">
        <v>1.7818278693542952E-2</v>
      </c>
    </row>
    <row r="41" spans="1:133">
      <c r="A41" s="87">
        <v>37</v>
      </c>
      <c r="B41" s="4" t="s">
        <v>136</v>
      </c>
      <c r="C41" s="97">
        <v>5.4714771894115972E-5</v>
      </c>
      <c r="D41" s="97">
        <v>0</v>
      </c>
      <c r="E41" s="97">
        <v>0</v>
      </c>
      <c r="F41" s="97">
        <v>0</v>
      </c>
      <c r="G41" s="97">
        <v>3.9274983799069184E-5</v>
      </c>
      <c r="H41" s="97">
        <v>0</v>
      </c>
      <c r="I41" s="97">
        <v>1.9783898949931517E-3</v>
      </c>
      <c r="J41" s="97">
        <v>0</v>
      </c>
      <c r="K41" s="97">
        <v>0</v>
      </c>
      <c r="L41" s="97">
        <v>0</v>
      </c>
      <c r="M41" s="97">
        <v>0</v>
      </c>
      <c r="N41" s="97">
        <v>7.7427347339080162E-5</v>
      </c>
      <c r="O41" s="97">
        <v>1.5754056669592419E-4</v>
      </c>
      <c r="P41" s="97">
        <v>3.6181086337117274E-4</v>
      </c>
      <c r="Q41" s="97">
        <v>8.8143225877313422E-3</v>
      </c>
      <c r="R41" s="97">
        <v>0</v>
      </c>
      <c r="S41" s="97">
        <v>0</v>
      </c>
      <c r="T41" s="97">
        <v>0</v>
      </c>
      <c r="U41" s="97">
        <v>0</v>
      </c>
      <c r="V41" s="97">
        <v>0</v>
      </c>
      <c r="W41" s="97">
        <v>0</v>
      </c>
      <c r="X41" s="97">
        <v>0</v>
      </c>
      <c r="Y41" s="97">
        <v>0</v>
      </c>
      <c r="Z41" s="97">
        <v>0</v>
      </c>
      <c r="AA41" s="97">
        <v>0</v>
      </c>
      <c r="AB41" s="97">
        <v>0</v>
      </c>
      <c r="AC41" s="97">
        <v>0</v>
      </c>
      <c r="AD41" s="97">
        <v>0</v>
      </c>
      <c r="AE41" s="97">
        <v>1.3776684624825634E-3</v>
      </c>
      <c r="AF41" s="97">
        <v>4.4542372237470675E-3</v>
      </c>
      <c r="AG41" s="97">
        <v>0</v>
      </c>
      <c r="AH41" s="97">
        <v>0</v>
      </c>
      <c r="AI41" s="97">
        <v>9.9504687776401906E-3</v>
      </c>
      <c r="AJ41" s="97">
        <v>0</v>
      </c>
      <c r="AK41" s="97">
        <v>9.4425276920283275E-4</v>
      </c>
      <c r="AL41" s="97">
        <v>0</v>
      </c>
      <c r="AM41" s="97">
        <v>0.28612444752508204</v>
      </c>
      <c r="AN41" s="97">
        <v>3.9273481754709523E-2</v>
      </c>
      <c r="AO41" s="97">
        <v>0.5129661714999858</v>
      </c>
      <c r="AP41" s="97">
        <v>3.1372220944094701E-4</v>
      </c>
      <c r="AQ41" s="97">
        <v>2.2712376947586324E-4</v>
      </c>
      <c r="AR41" s="97">
        <v>0.139979316717355</v>
      </c>
      <c r="AS41" s="97">
        <v>9.6966173775554165E-2</v>
      </c>
      <c r="AT41" s="97">
        <v>4.7748732987351168E-2</v>
      </c>
      <c r="AU41" s="97">
        <v>3.8889567897360346E-2</v>
      </c>
      <c r="AV41" s="97">
        <v>9.7110620288441123E-3</v>
      </c>
      <c r="AW41" s="97">
        <v>3.4885634359058744E-4</v>
      </c>
      <c r="AX41" s="97">
        <v>4.6840305353409292E-3</v>
      </c>
      <c r="AY41" s="97">
        <v>3.5601161024914986E-2</v>
      </c>
      <c r="AZ41" s="97">
        <v>2.8625209856026047E-2</v>
      </c>
      <c r="BA41" s="97">
        <v>4.5557812744167038E-3</v>
      </c>
      <c r="BB41" s="97">
        <v>1.7358625626342161E-2</v>
      </c>
      <c r="BC41" s="97">
        <v>3.1726210570026201E-3</v>
      </c>
      <c r="BD41" s="97">
        <v>4.6653291111702E-3</v>
      </c>
      <c r="BE41" s="97">
        <v>0</v>
      </c>
      <c r="BF41" s="97">
        <v>2.4342076390819058E-2</v>
      </c>
      <c r="BG41" s="97">
        <v>1.7736213080578538E-2</v>
      </c>
      <c r="BH41" s="97">
        <v>5.4576591228602145E-2</v>
      </c>
      <c r="BI41" s="97">
        <v>2.0826480128793044E-2</v>
      </c>
      <c r="BJ41" s="97">
        <v>5.3481838250050168E-3</v>
      </c>
      <c r="BK41" s="97">
        <v>0</v>
      </c>
      <c r="BL41" s="97">
        <v>1.8660124545260746E-2</v>
      </c>
      <c r="BM41" s="97">
        <v>1.2873796769492848E-2</v>
      </c>
      <c r="BN41" s="97">
        <v>1.7409502319420171E-2</v>
      </c>
      <c r="BO41" s="97">
        <v>2.4551797577799676E-2</v>
      </c>
      <c r="BP41" s="97">
        <v>0</v>
      </c>
      <c r="BQ41" s="97">
        <v>0</v>
      </c>
      <c r="BR41" s="97">
        <v>5.2655412449845715E-6</v>
      </c>
      <c r="BS41" s="97">
        <v>0</v>
      </c>
      <c r="BT41" s="97">
        <v>0</v>
      </c>
      <c r="BU41" s="97">
        <v>0</v>
      </c>
      <c r="BV41" s="97">
        <v>0</v>
      </c>
      <c r="BW41" s="97">
        <v>0</v>
      </c>
      <c r="BX41" s="97">
        <v>0</v>
      </c>
      <c r="BY41" s="97">
        <v>0</v>
      </c>
      <c r="BZ41" s="97">
        <v>0</v>
      </c>
      <c r="CA41" s="97">
        <v>0</v>
      </c>
      <c r="CB41" s="97">
        <v>0</v>
      </c>
      <c r="CC41" s="97">
        <v>0</v>
      </c>
      <c r="CD41" s="97">
        <v>0</v>
      </c>
      <c r="CE41" s="97">
        <v>1.6121824920486108E-3</v>
      </c>
      <c r="CF41" s="97">
        <v>0</v>
      </c>
      <c r="CG41" s="97">
        <v>0</v>
      </c>
      <c r="CH41" s="97">
        <v>0</v>
      </c>
      <c r="CI41" s="97">
        <v>0</v>
      </c>
      <c r="CJ41" s="97">
        <v>0</v>
      </c>
      <c r="CK41" s="97">
        <v>0</v>
      </c>
      <c r="CL41" s="97">
        <v>6.9509513071959032E-6</v>
      </c>
      <c r="CM41" s="97">
        <v>0</v>
      </c>
      <c r="CN41" s="97">
        <v>0</v>
      </c>
      <c r="CO41" s="97">
        <v>0</v>
      </c>
      <c r="CP41" s="97">
        <v>0</v>
      </c>
      <c r="CQ41" s="97">
        <v>0</v>
      </c>
      <c r="CR41" s="97">
        <v>0</v>
      </c>
      <c r="CS41" s="97">
        <v>0</v>
      </c>
      <c r="CT41" s="97">
        <v>0</v>
      </c>
      <c r="CU41" s="97">
        <v>0</v>
      </c>
      <c r="CV41" s="97">
        <v>3.4915817140092158E-4</v>
      </c>
      <c r="CW41" s="97">
        <v>0</v>
      </c>
      <c r="CX41" s="97">
        <v>0</v>
      </c>
      <c r="CY41" s="97">
        <v>0</v>
      </c>
      <c r="CZ41" s="97">
        <v>0</v>
      </c>
      <c r="DA41" s="97">
        <v>0</v>
      </c>
      <c r="DB41" s="97">
        <v>0</v>
      </c>
      <c r="DC41" s="97">
        <v>2.3056602003970425E-4</v>
      </c>
      <c r="DD41" s="97">
        <v>0</v>
      </c>
      <c r="DE41" s="97">
        <v>1.9013109038336958E-3</v>
      </c>
      <c r="DF41" s="105">
        <v>1.7869599955093896E-2</v>
      </c>
      <c r="DG41" s="106">
        <v>0</v>
      </c>
      <c r="DH41" s="107">
        <v>0</v>
      </c>
      <c r="DI41" s="107">
        <v>0</v>
      </c>
      <c r="DJ41" s="107">
        <v>0</v>
      </c>
      <c r="DK41" s="107">
        <v>0</v>
      </c>
      <c r="DL41" s="107">
        <v>0</v>
      </c>
      <c r="DM41" s="107">
        <v>0.29207021791767557</v>
      </c>
      <c r="DN41" s="105">
        <v>-8.1452436208604329E-4</v>
      </c>
      <c r="DO41" s="105">
        <v>1.719038848103879E-2</v>
      </c>
      <c r="DP41" s="105">
        <v>7.2564098572473812E-2</v>
      </c>
      <c r="DQ41" s="105">
        <v>7.2564098572473812E-2</v>
      </c>
      <c r="DR41" s="105">
        <v>4.8081737591165338E-2</v>
      </c>
      <c r="DS41" s="105">
        <v>5.2163619608470636E-2</v>
      </c>
      <c r="DT41" s="105">
        <v>2.1410181626289888E-2</v>
      </c>
      <c r="DU41" s="105">
        <v>2.6948385429640623E-2</v>
      </c>
      <c r="DV41" s="107">
        <v>8.6337271494797002E-3</v>
      </c>
      <c r="DW41" s="107">
        <v>0</v>
      </c>
      <c r="DX41" s="107">
        <v>8.5512371464392337E-3</v>
      </c>
      <c r="DY41" s="105">
        <v>8.5541297252813252E-3</v>
      </c>
      <c r="DZ41" s="105">
        <v>1.803805831719428E-2</v>
      </c>
      <c r="EA41" s="105">
        <v>1.5711955280311697E-2</v>
      </c>
      <c r="EB41" s="105">
        <v>2.5783951974294474E-2</v>
      </c>
      <c r="EC41" s="108">
        <v>3.1511636446903815E-2</v>
      </c>
    </row>
    <row r="42" spans="1:133">
      <c r="A42" s="87">
        <v>38</v>
      </c>
      <c r="B42" s="4" t="s">
        <v>162</v>
      </c>
      <c r="C42" s="97">
        <v>0</v>
      </c>
      <c r="D42" s="97">
        <v>0</v>
      </c>
      <c r="E42" s="97">
        <v>0</v>
      </c>
      <c r="F42" s="97">
        <v>0</v>
      </c>
      <c r="G42" s="97">
        <v>2.5528739469394971E-4</v>
      </c>
      <c r="H42" s="97">
        <v>0</v>
      </c>
      <c r="I42" s="97">
        <v>3.0436767615279255E-4</v>
      </c>
      <c r="J42" s="97">
        <v>0</v>
      </c>
      <c r="K42" s="97">
        <v>0</v>
      </c>
      <c r="L42" s="97">
        <v>0</v>
      </c>
      <c r="M42" s="97">
        <v>0</v>
      </c>
      <c r="N42" s="97">
        <v>0</v>
      </c>
      <c r="O42" s="97">
        <v>0</v>
      </c>
      <c r="P42" s="97">
        <v>0</v>
      </c>
      <c r="Q42" s="97">
        <v>2.7458948871437203E-4</v>
      </c>
      <c r="R42" s="97">
        <v>0</v>
      </c>
      <c r="S42" s="97">
        <v>0</v>
      </c>
      <c r="T42" s="97">
        <v>0</v>
      </c>
      <c r="U42" s="97">
        <v>0</v>
      </c>
      <c r="V42" s="97">
        <v>0</v>
      </c>
      <c r="W42" s="97">
        <v>0</v>
      </c>
      <c r="X42" s="97">
        <v>0</v>
      </c>
      <c r="Y42" s="97">
        <v>0</v>
      </c>
      <c r="Z42" s="97">
        <v>0</v>
      </c>
      <c r="AA42" s="97">
        <v>0</v>
      </c>
      <c r="AB42" s="97">
        <v>0</v>
      </c>
      <c r="AC42" s="97">
        <v>0</v>
      </c>
      <c r="AD42" s="97">
        <v>0</v>
      </c>
      <c r="AE42" s="97">
        <v>0</v>
      </c>
      <c r="AF42" s="97">
        <v>0</v>
      </c>
      <c r="AG42" s="97">
        <v>1.1361699710276657E-4</v>
      </c>
      <c r="AH42" s="97">
        <v>0</v>
      </c>
      <c r="AI42" s="97">
        <v>8.8448611356801694E-5</v>
      </c>
      <c r="AJ42" s="97">
        <v>2.1722265321955005E-3</v>
      </c>
      <c r="AK42" s="97">
        <v>3.6317414200108949E-5</v>
      </c>
      <c r="AL42" s="97">
        <v>0</v>
      </c>
      <c r="AM42" s="97">
        <v>0</v>
      </c>
      <c r="AN42" s="97">
        <v>3.0957713081280463E-3</v>
      </c>
      <c r="AO42" s="97">
        <v>0</v>
      </c>
      <c r="AP42" s="97">
        <v>0</v>
      </c>
      <c r="AQ42" s="97">
        <v>0</v>
      </c>
      <c r="AR42" s="97">
        <v>1.7984664998133608E-2</v>
      </c>
      <c r="AS42" s="97">
        <v>4.8237775125387298E-3</v>
      </c>
      <c r="AT42" s="97">
        <v>4.5428411503805603E-2</v>
      </c>
      <c r="AU42" s="97">
        <v>2.2249822999007914E-2</v>
      </c>
      <c r="AV42" s="97">
        <v>4.1915653780313193E-3</v>
      </c>
      <c r="AW42" s="97">
        <v>0</v>
      </c>
      <c r="AX42" s="97">
        <v>4.3760838911489653E-4</v>
      </c>
      <c r="AY42" s="97">
        <v>1.1157750392359871E-2</v>
      </c>
      <c r="AZ42" s="97">
        <v>1.2040224524750294E-3</v>
      </c>
      <c r="BA42" s="97">
        <v>2.680578427954947E-3</v>
      </c>
      <c r="BB42" s="97">
        <v>1.1515358999097446E-3</v>
      </c>
      <c r="BC42" s="97">
        <v>3.2263942952569019E-4</v>
      </c>
      <c r="BD42" s="97">
        <v>2.3930962798230557E-3</v>
      </c>
      <c r="BE42" s="97">
        <v>0</v>
      </c>
      <c r="BF42" s="97">
        <v>2.3405842683479864E-4</v>
      </c>
      <c r="BG42" s="97">
        <v>1.9222053891672818E-2</v>
      </c>
      <c r="BH42" s="97">
        <v>4.2664773823634809E-2</v>
      </c>
      <c r="BI42" s="97">
        <v>8.3284135494116947E-3</v>
      </c>
      <c r="BJ42" s="97">
        <v>3.2610876981737911E-3</v>
      </c>
      <c r="BK42" s="97">
        <v>0</v>
      </c>
      <c r="BL42" s="97">
        <v>2.4784264245319152E-4</v>
      </c>
      <c r="BM42" s="97">
        <v>2.4115920612441762E-4</v>
      </c>
      <c r="BN42" s="97">
        <v>8.6883817448285246E-4</v>
      </c>
      <c r="BO42" s="97">
        <v>6.3177469086747829E-3</v>
      </c>
      <c r="BP42" s="97">
        <v>0</v>
      </c>
      <c r="BQ42" s="97">
        <v>0</v>
      </c>
      <c r="BR42" s="97">
        <v>3.1593247469907434E-5</v>
      </c>
      <c r="BS42" s="97">
        <v>0</v>
      </c>
      <c r="BT42" s="97">
        <v>0</v>
      </c>
      <c r="BU42" s="97">
        <v>0</v>
      </c>
      <c r="BV42" s="97">
        <v>0</v>
      </c>
      <c r="BW42" s="97">
        <v>0</v>
      </c>
      <c r="BX42" s="97">
        <v>0</v>
      </c>
      <c r="BY42" s="97">
        <v>0</v>
      </c>
      <c r="BZ42" s="97">
        <v>0</v>
      </c>
      <c r="CA42" s="97">
        <v>3.9722419730920331E-6</v>
      </c>
      <c r="CB42" s="97">
        <v>0</v>
      </c>
      <c r="CC42" s="97">
        <v>0</v>
      </c>
      <c r="CD42" s="97">
        <v>0</v>
      </c>
      <c r="CE42" s="97">
        <v>0</v>
      </c>
      <c r="CF42" s="97">
        <v>0</v>
      </c>
      <c r="CG42" s="97">
        <v>0</v>
      </c>
      <c r="CH42" s="97">
        <v>0</v>
      </c>
      <c r="CI42" s="97">
        <v>0</v>
      </c>
      <c r="CJ42" s="97">
        <v>0</v>
      </c>
      <c r="CK42" s="97">
        <v>0</v>
      </c>
      <c r="CL42" s="97">
        <v>2.0852853921587709E-6</v>
      </c>
      <c r="CM42" s="97">
        <v>0</v>
      </c>
      <c r="CN42" s="97">
        <v>0</v>
      </c>
      <c r="CO42" s="97">
        <v>4.8259683426128658E-7</v>
      </c>
      <c r="CP42" s="97">
        <v>0</v>
      </c>
      <c r="CQ42" s="97">
        <v>6.8548866201753023E-6</v>
      </c>
      <c r="CR42" s="97">
        <v>7.9509110750228098E-6</v>
      </c>
      <c r="CS42" s="97">
        <v>5.2591996549965023E-6</v>
      </c>
      <c r="CT42" s="97">
        <v>0</v>
      </c>
      <c r="CU42" s="97">
        <v>0</v>
      </c>
      <c r="CV42" s="97">
        <v>0</v>
      </c>
      <c r="CW42" s="97">
        <v>0</v>
      </c>
      <c r="CX42" s="97">
        <v>2.5284876272672107E-5</v>
      </c>
      <c r="CY42" s="97">
        <v>2.2611474569628269E-5</v>
      </c>
      <c r="CZ42" s="97">
        <v>0</v>
      </c>
      <c r="DA42" s="97">
        <v>3.8073191904116473E-6</v>
      </c>
      <c r="DB42" s="97">
        <v>0</v>
      </c>
      <c r="DC42" s="97">
        <v>3.9078986447407497E-5</v>
      </c>
      <c r="DD42" s="97">
        <v>1.8325422859132473E-5</v>
      </c>
      <c r="DE42" s="97">
        <v>2.2647193591370893E-4</v>
      </c>
      <c r="DF42" s="105">
        <v>3.1348482694284769E-3</v>
      </c>
      <c r="DG42" s="106">
        <v>0</v>
      </c>
      <c r="DH42" s="107">
        <v>8.8082181379884882E-8</v>
      </c>
      <c r="DI42" s="107">
        <v>0</v>
      </c>
      <c r="DJ42" s="107">
        <v>0</v>
      </c>
      <c r="DK42" s="107">
        <v>0</v>
      </c>
      <c r="DL42" s="107">
        <v>0</v>
      </c>
      <c r="DM42" s="107">
        <v>-5.6497175141242938E-3</v>
      </c>
      <c r="DN42" s="105">
        <v>1.5802804261542695E-5</v>
      </c>
      <c r="DO42" s="105">
        <v>3.100674672959553E-3</v>
      </c>
      <c r="DP42" s="105">
        <v>3.316624375359995E-3</v>
      </c>
      <c r="DQ42" s="105">
        <v>3.316624375359995E-3</v>
      </c>
      <c r="DR42" s="105">
        <v>5.2678842446894818E-3</v>
      </c>
      <c r="DS42" s="105">
        <v>4.9425556304358801E-3</v>
      </c>
      <c r="DT42" s="105">
        <v>2.0826104504482138E-3</v>
      </c>
      <c r="DU42" s="105">
        <v>3.6145839739690428E-3</v>
      </c>
      <c r="DV42" s="107">
        <v>4.4178760259431756E-4</v>
      </c>
      <c r="DW42" s="107">
        <v>0</v>
      </c>
      <c r="DX42" s="107">
        <v>4.4133603944475992E-4</v>
      </c>
      <c r="DY42" s="105">
        <v>4.3805731548049573E-4</v>
      </c>
      <c r="DZ42" s="105">
        <v>6.3521612763424787E-3</v>
      </c>
      <c r="EA42" s="105">
        <v>4.901621550059538E-3</v>
      </c>
      <c r="EB42" s="105">
        <v>-8.1169366209669179E-5</v>
      </c>
      <c r="EC42" s="108">
        <v>3.0919023526445278E-3</v>
      </c>
    </row>
    <row r="43" spans="1:133">
      <c r="A43" s="87">
        <v>39</v>
      </c>
      <c r="B43" s="4" t="s">
        <v>163</v>
      </c>
      <c r="C43" s="97">
        <v>0</v>
      </c>
      <c r="D43" s="97">
        <v>0</v>
      </c>
      <c r="E43" s="97">
        <v>0</v>
      </c>
      <c r="F43" s="97">
        <v>0</v>
      </c>
      <c r="G43" s="97">
        <v>0</v>
      </c>
      <c r="H43" s="97">
        <v>0</v>
      </c>
      <c r="I43" s="97">
        <v>0</v>
      </c>
      <c r="J43" s="97">
        <v>0</v>
      </c>
      <c r="K43" s="97">
        <v>0</v>
      </c>
      <c r="L43" s="97">
        <v>0</v>
      </c>
      <c r="M43" s="97">
        <v>0</v>
      </c>
      <c r="N43" s="97">
        <v>0</v>
      </c>
      <c r="O43" s="97">
        <v>0</v>
      </c>
      <c r="P43" s="97">
        <v>4.5226357921396592E-5</v>
      </c>
      <c r="Q43" s="97">
        <v>1.5651600856719204E-2</v>
      </c>
      <c r="R43" s="97">
        <v>0</v>
      </c>
      <c r="S43" s="97">
        <v>0</v>
      </c>
      <c r="T43" s="97">
        <v>0</v>
      </c>
      <c r="U43" s="97">
        <v>0</v>
      </c>
      <c r="V43" s="97">
        <v>9.8433175454240151E-5</v>
      </c>
      <c r="W43" s="97">
        <v>0</v>
      </c>
      <c r="X43" s="97">
        <v>0</v>
      </c>
      <c r="Y43" s="97">
        <v>0</v>
      </c>
      <c r="Z43" s="97">
        <v>0</v>
      </c>
      <c r="AA43" s="97">
        <v>0</v>
      </c>
      <c r="AB43" s="97">
        <v>1.7252980452373149E-5</v>
      </c>
      <c r="AC43" s="97">
        <v>0</v>
      </c>
      <c r="AD43" s="97">
        <v>0</v>
      </c>
      <c r="AE43" s="97">
        <v>6.1613079717467065E-5</v>
      </c>
      <c r="AF43" s="97">
        <v>0</v>
      </c>
      <c r="AG43" s="97">
        <v>0</v>
      </c>
      <c r="AH43" s="97">
        <v>5.0985940626872142E-5</v>
      </c>
      <c r="AI43" s="97">
        <v>2.5296302848045286E-3</v>
      </c>
      <c r="AJ43" s="97">
        <v>1.2412723041117144E-3</v>
      </c>
      <c r="AK43" s="97">
        <v>1.3558501301374009E-3</v>
      </c>
      <c r="AL43" s="97">
        <v>6.714890054390609E-5</v>
      </c>
      <c r="AM43" s="97">
        <v>0</v>
      </c>
      <c r="AN43" s="97">
        <v>3.5403767619549464E-4</v>
      </c>
      <c r="AO43" s="97">
        <v>0</v>
      </c>
      <c r="AP43" s="97">
        <v>0</v>
      </c>
      <c r="AQ43" s="97">
        <v>5.5158629729852495E-4</v>
      </c>
      <c r="AR43" s="97">
        <v>8.866886554030487E-2</v>
      </c>
      <c r="AS43" s="97">
        <v>5.350682440831421E-2</v>
      </c>
      <c r="AT43" s="97">
        <v>2.5985166977969494E-2</v>
      </c>
      <c r="AU43" s="97">
        <v>1.6916119697815538E-2</v>
      </c>
      <c r="AV43" s="97">
        <v>4.4174040298649037E-3</v>
      </c>
      <c r="AW43" s="97">
        <v>1.2506170807964457E-4</v>
      </c>
      <c r="AX43" s="97">
        <v>4.9676656023598439E-3</v>
      </c>
      <c r="AY43" s="97">
        <v>1.0802745512367417E-2</v>
      </c>
      <c r="AZ43" s="97">
        <v>2.4419610303718902E-2</v>
      </c>
      <c r="BA43" s="97">
        <v>2.4041062134125084E-5</v>
      </c>
      <c r="BB43" s="97">
        <v>6.9870218791820982E-3</v>
      </c>
      <c r="BC43" s="97">
        <v>7.4864297258461074E-3</v>
      </c>
      <c r="BD43" s="97">
        <v>7.3726703570306269E-4</v>
      </c>
      <c r="BE43" s="97">
        <v>0</v>
      </c>
      <c r="BF43" s="97">
        <v>5.9246039292558403E-3</v>
      </c>
      <c r="BG43" s="97">
        <v>1.0329668906757824E-2</v>
      </c>
      <c r="BH43" s="97">
        <v>3.7795986437687792E-2</v>
      </c>
      <c r="BI43" s="97">
        <v>1.5589361067117471E-2</v>
      </c>
      <c r="BJ43" s="97">
        <v>2.6490066225165563E-3</v>
      </c>
      <c r="BK43" s="97">
        <v>0</v>
      </c>
      <c r="BL43" s="97">
        <v>2.3051098913478654E-4</v>
      </c>
      <c r="BM43" s="97">
        <v>6.157256326580875E-4</v>
      </c>
      <c r="BN43" s="97">
        <v>3.0220458242881821E-4</v>
      </c>
      <c r="BO43" s="97">
        <v>7.5495088845799297E-5</v>
      </c>
      <c r="BP43" s="97">
        <v>0</v>
      </c>
      <c r="BQ43" s="97">
        <v>0</v>
      </c>
      <c r="BR43" s="97">
        <v>0</v>
      </c>
      <c r="BS43" s="97">
        <v>0</v>
      </c>
      <c r="BT43" s="97">
        <v>0</v>
      </c>
      <c r="BU43" s="97">
        <v>0</v>
      </c>
      <c r="BV43" s="97">
        <v>0</v>
      </c>
      <c r="BW43" s="97">
        <v>0</v>
      </c>
      <c r="BX43" s="97">
        <v>0</v>
      </c>
      <c r="BY43" s="97">
        <v>0</v>
      </c>
      <c r="BZ43" s="97">
        <v>0</v>
      </c>
      <c r="CA43" s="97">
        <v>0</v>
      </c>
      <c r="CB43" s="97">
        <v>0</v>
      </c>
      <c r="CC43" s="97">
        <v>0</v>
      </c>
      <c r="CD43" s="97">
        <v>0</v>
      </c>
      <c r="CE43" s="97">
        <v>0</v>
      </c>
      <c r="CF43" s="97">
        <v>0</v>
      </c>
      <c r="CG43" s="97">
        <v>0</v>
      </c>
      <c r="CH43" s="97">
        <v>0</v>
      </c>
      <c r="CI43" s="97">
        <v>0</v>
      </c>
      <c r="CJ43" s="97">
        <v>0</v>
      </c>
      <c r="CK43" s="97">
        <v>0</v>
      </c>
      <c r="CL43" s="97">
        <v>2.224304418302689E-5</v>
      </c>
      <c r="CM43" s="97">
        <v>0</v>
      </c>
      <c r="CN43" s="97">
        <v>0</v>
      </c>
      <c r="CO43" s="97">
        <v>0</v>
      </c>
      <c r="CP43" s="97">
        <v>0</v>
      </c>
      <c r="CQ43" s="97">
        <v>0</v>
      </c>
      <c r="CR43" s="97">
        <v>0</v>
      </c>
      <c r="CS43" s="97">
        <v>0</v>
      </c>
      <c r="CT43" s="97">
        <v>0</v>
      </c>
      <c r="CU43" s="97">
        <v>0</v>
      </c>
      <c r="CV43" s="97">
        <v>5.7459888049442992E-4</v>
      </c>
      <c r="CW43" s="97">
        <v>0</v>
      </c>
      <c r="CX43" s="97">
        <v>0</v>
      </c>
      <c r="CY43" s="97">
        <v>0</v>
      </c>
      <c r="CZ43" s="97">
        <v>0</v>
      </c>
      <c r="DA43" s="97">
        <v>0</v>
      </c>
      <c r="DB43" s="97">
        <v>0</v>
      </c>
      <c r="DC43" s="97">
        <v>0</v>
      </c>
      <c r="DD43" s="97">
        <v>0</v>
      </c>
      <c r="DE43" s="97">
        <v>3.6867524451068893E-4</v>
      </c>
      <c r="DF43" s="105">
        <v>3.3477958650999255E-3</v>
      </c>
      <c r="DG43" s="106">
        <v>0</v>
      </c>
      <c r="DH43" s="107">
        <v>0</v>
      </c>
      <c r="DI43" s="107">
        <v>0</v>
      </c>
      <c r="DJ43" s="107">
        <v>0</v>
      </c>
      <c r="DK43" s="107">
        <v>0</v>
      </c>
      <c r="DL43" s="107">
        <v>0</v>
      </c>
      <c r="DM43" s="107">
        <v>8.4190879741727204E-2</v>
      </c>
      <c r="DN43" s="105">
        <v>-2.3479121939924116E-4</v>
      </c>
      <c r="DO43" s="105">
        <v>3.1765342306774897E-3</v>
      </c>
      <c r="DP43" s="105">
        <v>2.8180799227859334E-3</v>
      </c>
      <c r="DQ43" s="105">
        <v>2.8180799227859334E-3</v>
      </c>
      <c r="DR43" s="105">
        <v>2.8729666561748694E-3</v>
      </c>
      <c r="DS43" s="105">
        <v>2.8638155301793015E-3</v>
      </c>
      <c r="DT43" s="105">
        <v>1.0650962213773424E-3</v>
      </c>
      <c r="DU43" s="105">
        <v>3.0892815512177829E-3</v>
      </c>
      <c r="DV43" s="107">
        <v>2.190494728341767E-3</v>
      </c>
      <c r="DW43" s="107">
        <v>0</v>
      </c>
      <c r="DX43" s="107">
        <v>2.170136448734743E-3</v>
      </c>
      <c r="DY43" s="105">
        <v>2.1703516470597257E-3</v>
      </c>
      <c r="DZ43" s="105">
        <v>4.6945412824453909E-3</v>
      </c>
      <c r="EA43" s="105">
        <v>4.0754386479585764E-3</v>
      </c>
      <c r="EB43" s="105">
        <v>-1.2455432027680534E-3</v>
      </c>
      <c r="EC43" s="108">
        <v>2.6887911539048518E-3</v>
      </c>
    </row>
    <row r="44" spans="1:133">
      <c r="A44" s="87">
        <v>40</v>
      </c>
      <c r="B44" s="4" t="s">
        <v>20</v>
      </c>
      <c r="C44" s="97">
        <v>0</v>
      </c>
      <c r="D44" s="97">
        <v>0</v>
      </c>
      <c r="E44" s="97">
        <v>0</v>
      </c>
      <c r="F44" s="97">
        <v>0</v>
      </c>
      <c r="G44" s="97">
        <v>0</v>
      </c>
      <c r="H44" s="97">
        <v>0</v>
      </c>
      <c r="I44" s="97">
        <v>0</v>
      </c>
      <c r="J44" s="97">
        <v>0</v>
      </c>
      <c r="K44" s="97">
        <v>0</v>
      </c>
      <c r="L44" s="97">
        <v>0</v>
      </c>
      <c r="M44" s="97">
        <v>0</v>
      </c>
      <c r="N44" s="97">
        <v>0</v>
      </c>
      <c r="O44" s="97">
        <v>0</v>
      </c>
      <c r="P44" s="97">
        <v>0</v>
      </c>
      <c r="Q44" s="97">
        <v>0</v>
      </c>
      <c r="R44" s="97">
        <v>1.2529208717823427E-5</v>
      </c>
      <c r="S44" s="97">
        <v>0</v>
      </c>
      <c r="T44" s="97">
        <v>-9.5693779904306223E-4</v>
      </c>
      <c r="U44" s="97">
        <v>0</v>
      </c>
      <c r="V44" s="97">
        <v>3.0809583917177169E-2</v>
      </c>
      <c r="W44" s="97">
        <v>0</v>
      </c>
      <c r="X44" s="97">
        <v>1.286387296286515E-3</v>
      </c>
      <c r="Y44" s="97">
        <v>0</v>
      </c>
      <c r="Z44" s="97">
        <v>0</v>
      </c>
      <c r="AA44" s="97">
        <v>0</v>
      </c>
      <c r="AB44" s="97">
        <v>4.2944236798725163E-3</v>
      </c>
      <c r="AC44" s="97">
        <v>0</v>
      </c>
      <c r="AD44" s="97">
        <v>0</v>
      </c>
      <c r="AE44" s="97">
        <v>6.407760290616574E-4</v>
      </c>
      <c r="AF44" s="97">
        <v>-3.7989230053279898E-5</v>
      </c>
      <c r="AG44" s="97">
        <v>0</v>
      </c>
      <c r="AH44" s="97">
        <v>6.3859890635157351E-3</v>
      </c>
      <c r="AI44" s="97">
        <v>0</v>
      </c>
      <c r="AJ44" s="97">
        <v>3.0876648564778897E-2</v>
      </c>
      <c r="AK44" s="97">
        <v>1.6754433750983597E-2</v>
      </c>
      <c r="AL44" s="97">
        <v>6.7948972550386675E-3</v>
      </c>
      <c r="AM44" s="97">
        <v>1.4832300484958059E-2</v>
      </c>
      <c r="AN44" s="97">
        <v>1.4573178764326175E-3</v>
      </c>
      <c r="AO44" s="97">
        <v>-3.5030912413251154E-4</v>
      </c>
      <c r="AP44" s="97">
        <v>0.33745006588166399</v>
      </c>
      <c r="AQ44" s="97">
        <v>0.55800416609885728</v>
      </c>
      <c r="AR44" s="97">
        <v>1.3462491662434142E-4</v>
      </c>
      <c r="AS44" s="97">
        <v>2.0900974444286402E-2</v>
      </c>
      <c r="AT44" s="97">
        <v>-2.0761971976661413E-4</v>
      </c>
      <c r="AU44" s="97">
        <v>1.1176112408567839E-3</v>
      </c>
      <c r="AV44" s="97">
        <v>6.5493209031739366E-3</v>
      </c>
      <c r="AW44" s="97">
        <v>-1.3579068619384564E-2</v>
      </c>
      <c r="AX44" s="97">
        <v>2.2893401837955234E-2</v>
      </c>
      <c r="AY44" s="97">
        <v>9.1909173855957028E-3</v>
      </c>
      <c r="AZ44" s="97">
        <v>1.1022740762095338E-3</v>
      </c>
      <c r="BA44" s="97">
        <v>1.3462994795110047E-3</v>
      </c>
      <c r="BB44" s="97">
        <v>4.771871401450313E-2</v>
      </c>
      <c r="BC44" s="97">
        <v>1.3891419882356105E-3</v>
      </c>
      <c r="BD44" s="97">
        <v>-9.669075878072953E-5</v>
      </c>
      <c r="BE44" s="97">
        <v>0</v>
      </c>
      <c r="BF44" s="97">
        <v>-8.279816849281002E-3</v>
      </c>
      <c r="BG44" s="97">
        <v>5.1567416385036712E-3</v>
      </c>
      <c r="BH44" s="97">
        <v>8.0285029081787361E-4</v>
      </c>
      <c r="BI44" s="97">
        <v>4.7927046321490267E-5</v>
      </c>
      <c r="BJ44" s="97">
        <v>1.6405779650812764E-2</v>
      </c>
      <c r="BK44" s="97">
        <v>0</v>
      </c>
      <c r="BL44" s="97">
        <v>9.6190675917147758E-5</v>
      </c>
      <c r="BM44" s="97">
        <v>0</v>
      </c>
      <c r="BN44" s="97">
        <v>-5.0367430404803039E-6</v>
      </c>
      <c r="BO44" s="97">
        <v>-1.1920277186178837E-5</v>
      </c>
      <c r="BP44" s="97">
        <v>0</v>
      </c>
      <c r="BQ44" s="97">
        <v>0</v>
      </c>
      <c r="BR44" s="97">
        <v>1.0531082489969143E-5</v>
      </c>
      <c r="BS44" s="97">
        <v>0</v>
      </c>
      <c r="BT44" s="97">
        <v>0</v>
      </c>
      <c r="BU44" s="97">
        <v>0</v>
      </c>
      <c r="BV44" s="97">
        <v>0</v>
      </c>
      <c r="BW44" s="97">
        <v>0</v>
      </c>
      <c r="BX44" s="97">
        <v>0</v>
      </c>
      <c r="BY44" s="97">
        <v>0</v>
      </c>
      <c r="BZ44" s="97">
        <v>0</v>
      </c>
      <c r="CA44" s="97">
        <v>0</v>
      </c>
      <c r="CB44" s="97">
        <v>0</v>
      </c>
      <c r="CC44" s="97">
        <v>0</v>
      </c>
      <c r="CD44" s="97">
        <v>0</v>
      </c>
      <c r="CE44" s="97">
        <v>0</v>
      </c>
      <c r="CF44" s="97">
        <v>0</v>
      </c>
      <c r="CG44" s="97">
        <v>0</v>
      </c>
      <c r="CH44" s="97">
        <v>0</v>
      </c>
      <c r="CI44" s="97">
        <v>0</v>
      </c>
      <c r="CJ44" s="97">
        <v>0</v>
      </c>
      <c r="CK44" s="97">
        <v>3.6624133839234703E-4</v>
      </c>
      <c r="CL44" s="97">
        <v>3.4754756535979516E-6</v>
      </c>
      <c r="CM44" s="97">
        <v>0</v>
      </c>
      <c r="CN44" s="97">
        <v>8.7757207267621394E-5</v>
      </c>
      <c r="CO44" s="97">
        <v>0</v>
      </c>
      <c r="CP44" s="97">
        <v>0</v>
      </c>
      <c r="CQ44" s="97">
        <v>0</v>
      </c>
      <c r="CR44" s="97">
        <v>0</v>
      </c>
      <c r="CS44" s="97">
        <v>0</v>
      </c>
      <c r="CT44" s="97">
        <v>0</v>
      </c>
      <c r="CU44" s="97">
        <v>0</v>
      </c>
      <c r="CV44" s="97">
        <v>0</v>
      </c>
      <c r="CW44" s="97">
        <v>0</v>
      </c>
      <c r="CX44" s="97">
        <v>0</v>
      </c>
      <c r="CY44" s="97">
        <v>0</v>
      </c>
      <c r="CZ44" s="97">
        <v>0</v>
      </c>
      <c r="DA44" s="97">
        <v>0</v>
      </c>
      <c r="DB44" s="97">
        <v>0</v>
      </c>
      <c r="DC44" s="97">
        <v>1.5631594578962999E-5</v>
      </c>
      <c r="DD44" s="97">
        <v>0</v>
      </c>
      <c r="DE44" s="97">
        <v>1.0164903170080423E-3</v>
      </c>
      <c r="DF44" s="105">
        <v>4.7111187029467592E-3</v>
      </c>
      <c r="DG44" s="106">
        <v>0</v>
      </c>
      <c r="DH44" s="107">
        <v>6.860721107679234E-4</v>
      </c>
      <c r="DI44" s="107">
        <v>0</v>
      </c>
      <c r="DJ44" s="107">
        <v>0</v>
      </c>
      <c r="DK44" s="107">
        <v>0</v>
      </c>
      <c r="DL44" s="107">
        <v>-1.997036363735973E-3</v>
      </c>
      <c r="DM44" s="107">
        <v>-0.1064030131826742</v>
      </c>
      <c r="DN44" s="105">
        <v>2.6883524282321741E-4</v>
      </c>
      <c r="DO44" s="105">
        <v>4.7910044074126815E-3</v>
      </c>
      <c r="DP44" s="105">
        <v>1.2088048943755156E-2</v>
      </c>
      <c r="DQ44" s="105">
        <v>1.2088048943755156E-2</v>
      </c>
      <c r="DR44" s="105">
        <v>5.5029763012567259E-3</v>
      </c>
      <c r="DS44" s="105">
        <v>6.6008887788394695E-3</v>
      </c>
      <c r="DT44" s="105">
        <v>2.925176473252673E-3</v>
      </c>
      <c r="DU44" s="105">
        <v>5.2959862350669233E-3</v>
      </c>
      <c r="DV44" s="107">
        <v>2.5690928003659148E-2</v>
      </c>
      <c r="DW44" s="107">
        <v>1.6220848380975698E-3</v>
      </c>
      <c r="DX44" s="107">
        <v>2.5468181639296338E-2</v>
      </c>
      <c r="DY44" s="105">
        <v>2.5469684849197365E-2</v>
      </c>
      <c r="DZ44" s="105">
        <v>8.0763917139265833E-3</v>
      </c>
      <c r="EA44" s="105">
        <v>1.2342407805384908E-2</v>
      </c>
      <c r="EB44" s="105">
        <v>-4.3031792746461017E-3</v>
      </c>
      <c r="EC44" s="108">
        <v>2.4343486890230671E-3</v>
      </c>
    </row>
    <row r="45" spans="1:133">
      <c r="A45" s="87">
        <v>41</v>
      </c>
      <c r="B45" s="4" t="s">
        <v>137</v>
      </c>
      <c r="C45" s="97">
        <v>0</v>
      </c>
      <c r="D45" s="97">
        <v>0</v>
      </c>
      <c r="E45" s="97">
        <v>0</v>
      </c>
      <c r="F45" s="97">
        <v>0</v>
      </c>
      <c r="G45" s="97">
        <v>0</v>
      </c>
      <c r="H45" s="97">
        <v>0</v>
      </c>
      <c r="I45" s="97">
        <v>1.5218383807639628E-4</v>
      </c>
      <c r="J45" s="97">
        <v>1.1346440123671888E-3</v>
      </c>
      <c r="K45" s="97">
        <v>2.3662565458104543E-3</v>
      </c>
      <c r="L45" s="97">
        <v>0</v>
      </c>
      <c r="M45" s="97">
        <v>0</v>
      </c>
      <c r="N45" s="97">
        <v>2.5809115779693388E-5</v>
      </c>
      <c r="O45" s="97">
        <v>0</v>
      </c>
      <c r="P45" s="97">
        <v>7.4623490570304373E-4</v>
      </c>
      <c r="Q45" s="97">
        <v>6.8098193201164264E-3</v>
      </c>
      <c r="R45" s="97">
        <v>0</v>
      </c>
      <c r="S45" s="97">
        <v>1.4257413855204705E-4</v>
      </c>
      <c r="T45" s="97">
        <v>2.073365231259968E-3</v>
      </c>
      <c r="U45" s="97">
        <v>0</v>
      </c>
      <c r="V45" s="97">
        <v>3.5899158106840527E-4</v>
      </c>
      <c r="W45" s="97">
        <v>0</v>
      </c>
      <c r="X45" s="97">
        <v>0</v>
      </c>
      <c r="Y45" s="97">
        <v>0</v>
      </c>
      <c r="Z45" s="97">
        <v>0</v>
      </c>
      <c r="AA45" s="97">
        <v>1.916391009635474E-3</v>
      </c>
      <c r="AB45" s="97">
        <v>2.677348875654633E-3</v>
      </c>
      <c r="AC45" s="97">
        <v>2.0037670821143749E-5</v>
      </c>
      <c r="AD45" s="97">
        <v>0</v>
      </c>
      <c r="AE45" s="97">
        <v>2.050483292997304E-3</v>
      </c>
      <c r="AF45" s="97">
        <v>1.073195749005157E-3</v>
      </c>
      <c r="AG45" s="97">
        <v>1.3349997159575072E-3</v>
      </c>
      <c r="AH45" s="97">
        <v>1.3001414859852396E-3</v>
      </c>
      <c r="AI45" s="97">
        <v>3.5379444542720678E-4</v>
      </c>
      <c r="AJ45" s="97">
        <v>1.8619084561675718E-3</v>
      </c>
      <c r="AK45" s="97">
        <v>3.7406936626112222E-3</v>
      </c>
      <c r="AL45" s="97">
        <v>0</v>
      </c>
      <c r="AM45" s="97">
        <v>2.0883168166457833E-3</v>
      </c>
      <c r="AN45" s="97">
        <v>6.5867474641022257E-5</v>
      </c>
      <c r="AO45" s="97">
        <v>0</v>
      </c>
      <c r="AP45" s="97">
        <v>9.6208144228557084E-4</v>
      </c>
      <c r="AQ45" s="97">
        <v>5.8507083016982368E-2</v>
      </c>
      <c r="AR45" s="97">
        <v>3.5950972053091175E-2</v>
      </c>
      <c r="AS45" s="97">
        <v>5.5957880588830687E-2</v>
      </c>
      <c r="AT45" s="97">
        <v>3.5658116486070465E-2</v>
      </c>
      <c r="AU45" s="97">
        <v>1.4598315104708612E-2</v>
      </c>
      <c r="AV45" s="97">
        <v>1.4313653753212556E-2</v>
      </c>
      <c r="AW45" s="97">
        <v>8.7543195655751197E-3</v>
      </c>
      <c r="AX45" s="97">
        <v>4.9360605520348787E-2</v>
      </c>
      <c r="AY45" s="97">
        <v>6.4616186738925177E-2</v>
      </c>
      <c r="AZ45" s="97">
        <v>3.669724770642202E-2</v>
      </c>
      <c r="BA45" s="97">
        <v>2.4401678066136964E-2</v>
      </c>
      <c r="BB45" s="97">
        <v>3.716815536397871E-2</v>
      </c>
      <c r="BC45" s="97">
        <v>5.070218886953716E-2</v>
      </c>
      <c r="BD45" s="97">
        <v>3.0179603084435205E-2</v>
      </c>
      <c r="BE45" s="97">
        <v>0</v>
      </c>
      <c r="BF45" s="97">
        <v>9.5525095451952195E-3</v>
      </c>
      <c r="BG45" s="97">
        <v>2.5362881819005815E-2</v>
      </c>
      <c r="BH45" s="97">
        <v>1.8803236210270972E-2</v>
      </c>
      <c r="BI45" s="97">
        <v>2.1105328398299896E-2</v>
      </c>
      <c r="BJ45" s="97">
        <v>1.7665061208107565E-2</v>
      </c>
      <c r="BK45" s="97">
        <v>0</v>
      </c>
      <c r="BL45" s="97">
        <v>6.0019515441636527E-3</v>
      </c>
      <c r="BM45" s="97">
        <v>7.9941711306775031E-3</v>
      </c>
      <c r="BN45" s="97">
        <v>3.4929812985730908E-3</v>
      </c>
      <c r="BO45" s="97">
        <v>2.5767665850789916E-2</v>
      </c>
      <c r="BP45" s="97">
        <v>4.5665381480844175E-4</v>
      </c>
      <c r="BQ45" s="97">
        <v>0</v>
      </c>
      <c r="BR45" s="97">
        <v>1.8429394357446003E-4</v>
      </c>
      <c r="BS45" s="97">
        <v>4.4826365074882447E-6</v>
      </c>
      <c r="BT45" s="97">
        <v>1.2982296588764916E-5</v>
      </c>
      <c r="BU45" s="97">
        <v>0</v>
      </c>
      <c r="BV45" s="97">
        <v>0</v>
      </c>
      <c r="BW45" s="97">
        <v>0</v>
      </c>
      <c r="BX45" s="97">
        <v>0</v>
      </c>
      <c r="BY45" s="97">
        <v>0</v>
      </c>
      <c r="BZ45" s="97">
        <v>0</v>
      </c>
      <c r="CA45" s="97">
        <v>9.9306049327300817E-5</v>
      </c>
      <c r="CB45" s="97">
        <v>0</v>
      </c>
      <c r="CC45" s="97">
        <v>0</v>
      </c>
      <c r="CD45" s="97">
        <v>0</v>
      </c>
      <c r="CE45" s="97">
        <v>2.3364963652878416E-5</v>
      </c>
      <c r="CF45" s="97">
        <v>0</v>
      </c>
      <c r="CG45" s="97">
        <v>0</v>
      </c>
      <c r="CH45" s="97">
        <v>0</v>
      </c>
      <c r="CI45" s="97">
        <v>0</v>
      </c>
      <c r="CJ45" s="97">
        <v>0</v>
      </c>
      <c r="CK45" s="97">
        <v>6.7388406264191848E-4</v>
      </c>
      <c r="CL45" s="97">
        <v>1.8767568529428938E-4</v>
      </c>
      <c r="CM45" s="97">
        <v>0</v>
      </c>
      <c r="CN45" s="97">
        <v>1.4239848726444227E-4</v>
      </c>
      <c r="CO45" s="97">
        <v>2.3594159227034303E-3</v>
      </c>
      <c r="CP45" s="97">
        <v>0</v>
      </c>
      <c r="CQ45" s="97">
        <v>1.5080750564385665E-4</v>
      </c>
      <c r="CR45" s="97">
        <v>3.8164373160109484E-4</v>
      </c>
      <c r="CS45" s="97">
        <v>2.051087865448636E-4</v>
      </c>
      <c r="CT45" s="97">
        <v>0</v>
      </c>
      <c r="CU45" s="97">
        <v>0</v>
      </c>
      <c r="CV45" s="97">
        <v>2.0592084281833879E-3</v>
      </c>
      <c r="CW45" s="97">
        <v>4.2841675343187784E-5</v>
      </c>
      <c r="CX45" s="97">
        <v>7.1640482772570961E-4</v>
      </c>
      <c r="CY45" s="97">
        <v>3.1354578069884529E-4</v>
      </c>
      <c r="CZ45" s="97">
        <v>7.7924277929924621E-4</v>
      </c>
      <c r="DA45" s="97">
        <v>0</v>
      </c>
      <c r="DB45" s="97">
        <v>0</v>
      </c>
      <c r="DC45" s="97">
        <v>5.3538211432948278E-4</v>
      </c>
      <c r="DD45" s="97">
        <v>9.7124741153402111E-4</v>
      </c>
      <c r="DE45" s="97">
        <v>1.1639604148123179E-3</v>
      </c>
      <c r="DF45" s="105">
        <v>6.7703334087284078E-3</v>
      </c>
      <c r="DG45" s="106">
        <v>1.3945704722945332E-4</v>
      </c>
      <c r="DH45" s="107">
        <v>1.8321093727016057E-5</v>
      </c>
      <c r="DI45" s="107">
        <v>0</v>
      </c>
      <c r="DJ45" s="107">
        <v>0</v>
      </c>
      <c r="DK45" s="107">
        <v>0</v>
      </c>
      <c r="DL45" s="107">
        <v>0</v>
      </c>
      <c r="DM45" s="107">
        <v>-0.11734934086629002</v>
      </c>
      <c r="DN45" s="105">
        <v>3.3926791938356497E-4</v>
      </c>
      <c r="DO45" s="105">
        <v>6.8599288296226227E-3</v>
      </c>
      <c r="DP45" s="105">
        <v>1.2458551924903093E-2</v>
      </c>
      <c r="DQ45" s="105">
        <v>1.2458551924903093E-2</v>
      </c>
      <c r="DR45" s="105">
        <v>7.2399631888979861E-3</v>
      </c>
      <c r="DS45" s="105">
        <v>8.1100452669081273E-3</v>
      </c>
      <c r="DT45" s="105">
        <v>3.5991639615296869E-3</v>
      </c>
      <c r="DU45" s="105">
        <v>7.208727953614936E-3</v>
      </c>
      <c r="DV45" s="107">
        <v>2.0047850392614967E-2</v>
      </c>
      <c r="DW45" s="107">
        <v>1.068127563200098E-2</v>
      </c>
      <c r="DX45" s="107">
        <v>1.9958508790177042E-2</v>
      </c>
      <c r="DY45" s="105">
        <v>1.9961510249876684E-2</v>
      </c>
      <c r="DZ45" s="105">
        <v>1.3784541294073149E-2</v>
      </c>
      <c r="EA45" s="105">
        <v>1.5299553359756142E-2</v>
      </c>
      <c r="EB45" s="105">
        <v>-5.3816685121029686E-3</v>
      </c>
      <c r="EC45" s="108">
        <v>3.9229453007251546E-3</v>
      </c>
    </row>
    <row r="46" spans="1:133">
      <c r="A46" s="87">
        <v>42</v>
      </c>
      <c r="B46" s="4" t="s">
        <v>164</v>
      </c>
      <c r="C46" s="97">
        <v>0</v>
      </c>
      <c r="D46" s="97">
        <v>0</v>
      </c>
      <c r="E46" s="97">
        <v>0</v>
      </c>
      <c r="F46" s="97">
        <v>0</v>
      </c>
      <c r="G46" s="97">
        <v>1.9637491899534591E-4</v>
      </c>
      <c r="H46" s="97">
        <v>0</v>
      </c>
      <c r="I46" s="97">
        <v>0</v>
      </c>
      <c r="J46" s="97">
        <v>0</v>
      </c>
      <c r="K46" s="97">
        <v>0</v>
      </c>
      <c r="L46" s="97">
        <v>0</v>
      </c>
      <c r="M46" s="97">
        <v>0</v>
      </c>
      <c r="N46" s="97">
        <v>0</v>
      </c>
      <c r="O46" s="97">
        <v>0</v>
      </c>
      <c r="P46" s="97">
        <v>2.4874496856768126E-4</v>
      </c>
      <c r="Q46" s="97">
        <v>6.8647372178593001E-4</v>
      </c>
      <c r="R46" s="97">
        <v>0</v>
      </c>
      <c r="S46" s="97">
        <v>0</v>
      </c>
      <c r="T46" s="97">
        <v>0</v>
      </c>
      <c r="U46" s="97">
        <v>0</v>
      </c>
      <c r="V46" s="97">
        <v>0</v>
      </c>
      <c r="W46" s="97">
        <v>0</v>
      </c>
      <c r="X46" s="97">
        <v>0</v>
      </c>
      <c r="Y46" s="97">
        <v>0</v>
      </c>
      <c r="Z46" s="97">
        <v>0</v>
      </c>
      <c r="AA46" s="97">
        <v>0</v>
      </c>
      <c r="AB46" s="97">
        <v>0</v>
      </c>
      <c r="AC46" s="97">
        <v>0</v>
      </c>
      <c r="AD46" s="97">
        <v>0</v>
      </c>
      <c r="AE46" s="97">
        <v>0</v>
      </c>
      <c r="AF46" s="97">
        <v>0</v>
      </c>
      <c r="AG46" s="97">
        <v>0</v>
      </c>
      <c r="AH46" s="97">
        <v>0</v>
      </c>
      <c r="AI46" s="97">
        <v>1.5920750044224306E-4</v>
      </c>
      <c r="AJ46" s="97">
        <v>0</v>
      </c>
      <c r="AK46" s="97">
        <v>0</v>
      </c>
      <c r="AL46" s="97">
        <v>0</v>
      </c>
      <c r="AM46" s="97">
        <v>0</v>
      </c>
      <c r="AN46" s="97">
        <v>1.6466868660255564E-5</v>
      </c>
      <c r="AO46" s="97">
        <v>0</v>
      </c>
      <c r="AP46" s="97">
        <v>0</v>
      </c>
      <c r="AQ46" s="97">
        <v>0</v>
      </c>
      <c r="AR46" s="97">
        <v>2.5511421700312696E-2</v>
      </c>
      <c r="AS46" s="97">
        <v>1.1791456141761339E-3</v>
      </c>
      <c r="AT46" s="97">
        <v>1.0875318654441692E-4</v>
      </c>
      <c r="AU46" s="97">
        <v>5.2852551291749388E-5</v>
      </c>
      <c r="AV46" s="97">
        <v>0</v>
      </c>
      <c r="AW46" s="97">
        <v>0</v>
      </c>
      <c r="AX46" s="97">
        <v>4.0519295288416341E-5</v>
      </c>
      <c r="AY46" s="97">
        <v>0</v>
      </c>
      <c r="AZ46" s="97">
        <v>0</v>
      </c>
      <c r="BA46" s="97">
        <v>0</v>
      </c>
      <c r="BB46" s="97">
        <v>0</v>
      </c>
      <c r="BC46" s="97">
        <v>1.5534491051236933E-4</v>
      </c>
      <c r="BD46" s="97">
        <v>0</v>
      </c>
      <c r="BE46" s="97">
        <v>0</v>
      </c>
      <c r="BF46" s="97">
        <v>0</v>
      </c>
      <c r="BG46" s="97">
        <v>0</v>
      </c>
      <c r="BH46" s="97">
        <v>6.9017559335115917E-3</v>
      </c>
      <c r="BI46" s="97">
        <v>5.6880689975186858E-3</v>
      </c>
      <c r="BJ46" s="97">
        <v>7.9871563315271933E-3</v>
      </c>
      <c r="BK46" s="97">
        <v>0</v>
      </c>
      <c r="BL46" s="97">
        <v>7.7055664070962718E-2</v>
      </c>
      <c r="BM46" s="97">
        <v>9.4229111507912078E-2</v>
      </c>
      <c r="BN46" s="97">
        <v>2.9920772031973245E-2</v>
      </c>
      <c r="BO46" s="97">
        <v>6.6686004005213129E-2</v>
      </c>
      <c r="BP46" s="97">
        <v>0</v>
      </c>
      <c r="BQ46" s="97">
        <v>0</v>
      </c>
      <c r="BR46" s="97">
        <v>0</v>
      </c>
      <c r="BS46" s="97">
        <v>0</v>
      </c>
      <c r="BT46" s="97">
        <v>0</v>
      </c>
      <c r="BU46" s="97">
        <v>0</v>
      </c>
      <c r="BV46" s="97">
        <v>0</v>
      </c>
      <c r="BW46" s="97">
        <v>8.883326391178264E-5</v>
      </c>
      <c r="BX46" s="97">
        <v>6.4564210029219914E-6</v>
      </c>
      <c r="BY46" s="97">
        <v>6.5082654971814209E-5</v>
      </c>
      <c r="BZ46" s="97">
        <v>0</v>
      </c>
      <c r="CA46" s="97">
        <v>4.6078006887867581E-4</v>
      </c>
      <c r="CB46" s="97">
        <v>0</v>
      </c>
      <c r="CC46" s="97">
        <v>0</v>
      </c>
      <c r="CD46" s="97">
        <v>0</v>
      </c>
      <c r="CE46" s="97">
        <v>2.920620456609802E-5</v>
      </c>
      <c r="CF46" s="97">
        <v>0</v>
      </c>
      <c r="CG46" s="97">
        <v>0</v>
      </c>
      <c r="CH46" s="97">
        <v>0</v>
      </c>
      <c r="CI46" s="97">
        <v>0</v>
      </c>
      <c r="CJ46" s="97">
        <v>0</v>
      </c>
      <c r="CK46" s="97">
        <v>0</v>
      </c>
      <c r="CL46" s="97">
        <v>6.2558561764763128E-6</v>
      </c>
      <c r="CM46" s="97">
        <v>0</v>
      </c>
      <c r="CN46" s="97">
        <v>0</v>
      </c>
      <c r="CO46" s="97">
        <v>0</v>
      </c>
      <c r="CP46" s="97">
        <v>0</v>
      </c>
      <c r="CQ46" s="97">
        <v>0</v>
      </c>
      <c r="CR46" s="97">
        <v>0</v>
      </c>
      <c r="CS46" s="97">
        <v>0</v>
      </c>
      <c r="CT46" s="97">
        <v>9.4266255037353007E-5</v>
      </c>
      <c r="CU46" s="97">
        <v>0</v>
      </c>
      <c r="CV46" s="97">
        <v>1.1821890842708368E-4</v>
      </c>
      <c r="CW46" s="97">
        <v>0</v>
      </c>
      <c r="CX46" s="97">
        <v>0</v>
      </c>
      <c r="CY46" s="97">
        <v>0</v>
      </c>
      <c r="CZ46" s="97">
        <v>0</v>
      </c>
      <c r="DA46" s="97">
        <v>0</v>
      </c>
      <c r="DB46" s="97">
        <v>0</v>
      </c>
      <c r="DC46" s="97">
        <v>0</v>
      </c>
      <c r="DD46" s="97">
        <v>0</v>
      </c>
      <c r="DE46" s="97">
        <v>2.6333946036477784E-4</v>
      </c>
      <c r="DF46" s="105">
        <v>4.2232357775381143E-3</v>
      </c>
      <c r="DG46" s="106">
        <v>0</v>
      </c>
      <c r="DH46" s="107">
        <v>1.2692642336841411E-4</v>
      </c>
      <c r="DI46" s="107">
        <v>3.134869942083278E-6</v>
      </c>
      <c r="DJ46" s="107">
        <v>0</v>
      </c>
      <c r="DK46" s="107">
        <v>1.2497201147659639E-5</v>
      </c>
      <c r="DL46" s="107">
        <v>2.9941253688169344E-4</v>
      </c>
      <c r="DM46" s="107">
        <v>2.976190476190476E-3</v>
      </c>
      <c r="DN46" s="105">
        <v>1.1934165236090848E-4</v>
      </c>
      <c r="DO46" s="105">
        <v>4.2297039460856252E-3</v>
      </c>
      <c r="DP46" s="105">
        <v>1.1052820025841804E-4</v>
      </c>
      <c r="DQ46" s="105">
        <v>1.1052820025841804E-4</v>
      </c>
      <c r="DR46" s="105">
        <v>9.5359848145638408E-3</v>
      </c>
      <c r="DS46" s="105">
        <v>7.9645023138279827E-3</v>
      </c>
      <c r="DT46" s="105">
        <v>3.4104420206482436E-3</v>
      </c>
      <c r="DU46" s="105">
        <v>5.2717623976848383E-3</v>
      </c>
      <c r="DV46" s="107">
        <v>2.866937659995494E-3</v>
      </c>
      <c r="DW46" s="107">
        <v>1.4384525922752035E-3</v>
      </c>
      <c r="DX46" s="107">
        <v>2.8532234397224926E-3</v>
      </c>
      <c r="DY46" s="105">
        <v>2.8537619513741047E-3</v>
      </c>
      <c r="DZ46" s="105">
        <v>9.6844276244307179E-3</v>
      </c>
      <c r="EA46" s="105">
        <v>8.0090847523244073E-3</v>
      </c>
      <c r="EB46" s="105">
        <v>-1.1932426093656169E-4</v>
      </c>
      <c r="EC46" s="108">
        <v>4.1601024795984622E-3</v>
      </c>
    </row>
    <row r="47" spans="1:133">
      <c r="A47" s="87">
        <v>43</v>
      </c>
      <c r="B47" s="4" t="s">
        <v>21</v>
      </c>
      <c r="C47" s="97">
        <v>4.45378243218104E-3</v>
      </c>
      <c r="D47" s="97">
        <v>8.4029539615080066E-4</v>
      </c>
      <c r="E47" s="97">
        <v>0</v>
      </c>
      <c r="F47" s="97">
        <v>1.2606366214938543E-3</v>
      </c>
      <c r="G47" s="97">
        <v>1.629911827661371E-3</v>
      </c>
      <c r="H47" s="97">
        <v>0</v>
      </c>
      <c r="I47" s="97">
        <v>8.5222949322781918E-3</v>
      </c>
      <c r="J47" s="97">
        <v>3.5590759823628422E-3</v>
      </c>
      <c r="K47" s="97">
        <v>4.9078249969343124E-2</v>
      </c>
      <c r="L47" s="97">
        <v>1.2406434804185105E-4</v>
      </c>
      <c r="M47" s="97">
        <v>0</v>
      </c>
      <c r="N47" s="97">
        <v>1.5485469467816032E-4</v>
      </c>
      <c r="O47" s="97">
        <v>1.6204172574437918E-3</v>
      </c>
      <c r="P47" s="97">
        <v>9.9724119216679473E-3</v>
      </c>
      <c r="Q47" s="97">
        <v>3.8058103135811962E-2</v>
      </c>
      <c r="R47" s="97">
        <v>5.9513741409661272E-4</v>
      </c>
      <c r="S47" s="97">
        <v>1.3732140713170848E-3</v>
      </c>
      <c r="T47" s="97">
        <v>4.6707678286625655E-4</v>
      </c>
      <c r="U47" s="97">
        <v>0</v>
      </c>
      <c r="V47" s="97">
        <v>9.8375273586325893E-3</v>
      </c>
      <c r="W47" s="97">
        <v>6.1728395061728394E-4</v>
      </c>
      <c r="X47" s="97">
        <v>6.7769608887147201E-3</v>
      </c>
      <c r="Y47" s="97">
        <v>1.2789647908516401E-3</v>
      </c>
      <c r="Z47" s="97">
        <v>3.5593188587699744E-4</v>
      </c>
      <c r="AA47" s="97">
        <v>2.109882690522407E-2</v>
      </c>
      <c r="AB47" s="97">
        <v>1.6482870143089946E-2</v>
      </c>
      <c r="AC47" s="97">
        <v>4.2079108724401876E-4</v>
      </c>
      <c r="AD47" s="97">
        <v>1.2595035266098746E-3</v>
      </c>
      <c r="AE47" s="97">
        <v>2.0381606770538104E-3</v>
      </c>
      <c r="AF47" s="97">
        <v>2.858689561509312E-2</v>
      </c>
      <c r="AG47" s="97">
        <v>1.227063568709879E-2</v>
      </c>
      <c r="AH47" s="97">
        <v>1.0872751838680484E-2</v>
      </c>
      <c r="AI47" s="97">
        <v>6.8547673801521315E-3</v>
      </c>
      <c r="AJ47" s="97">
        <v>1.6912335143522111E-2</v>
      </c>
      <c r="AK47" s="97">
        <v>8.5345923370256042E-3</v>
      </c>
      <c r="AL47" s="97">
        <v>5.0004500405036456E-5</v>
      </c>
      <c r="AM47" s="97">
        <v>3.0698661134444786E-4</v>
      </c>
      <c r="AN47" s="97">
        <v>6.5208799894612042E-3</v>
      </c>
      <c r="AO47" s="97">
        <v>3.1243786746953733E-4</v>
      </c>
      <c r="AP47" s="97">
        <v>6.6927404680735365E-4</v>
      </c>
      <c r="AQ47" s="97">
        <v>2.6151679742506539E-3</v>
      </c>
      <c r="AR47" s="97">
        <v>4.1335968718064831E-2</v>
      </c>
      <c r="AS47" s="97">
        <v>0.10620556301110912</v>
      </c>
      <c r="AT47" s="97">
        <v>3.3743147788735911E-2</v>
      </c>
      <c r="AU47" s="97">
        <v>3.1475896483873916E-2</v>
      </c>
      <c r="AV47" s="97">
        <v>3.5009507807242192E-2</v>
      </c>
      <c r="AW47" s="97">
        <v>8.0302780977455981E-3</v>
      </c>
      <c r="AX47" s="97">
        <v>2.6767046467527835E-2</v>
      </c>
      <c r="AY47" s="97">
        <v>3.4516011779803721E-2</v>
      </c>
      <c r="AZ47" s="97">
        <v>2.9049161423798944E-2</v>
      </c>
      <c r="BA47" s="97">
        <v>2.651729153393997E-2</v>
      </c>
      <c r="BB47" s="97">
        <v>1.8689116429616258E-2</v>
      </c>
      <c r="BC47" s="97">
        <v>2.5348107032643345E-2</v>
      </c>
      <c r="BD47" s="97">
        <v>1.4926635886775121E-2</v>
      </c>
      <c r="BE47" s="97">
        <v>0</v>
      </c>
      <c r="BF47" s="97">
        <v>5.4272297722318934E-3</v>
      </c>
      <c r="BG47" s="97">
        <v>9.3520568698286909E-3</v>
      </c>
      <c r="BH47" s="97">
        <v>3.854715108746589E-2</v>
      </c>
      <c r="BI47" s="97">
        <v>9.0691042652892729E-3</v>
      </c>
      <c r="BJ47" s="97">
        <v>2.2150311057595826E-2</v>
      </c>
      <c r="BK47" s="97">
        <v>2.048760499897562E-4</v>
      </c>
      <c r="BL47" s="97">
        <v>1.5525695042627201E-2</v>
      </c>
      <c r="BM47" s="97">
        <v>6.7775999014838995E-2</v>
      </c>
      <c r="BN47" s="97">
        <v>6.4218473766123876E-3</v>
      </c>
      <c r="BO47" s="97">
        <v>5.1257191900568998E-3</v>
      </c>
      <c r="BP47" s="97">
        <v>3.0443587653896119E-4</v>
      </c>
      <c r="BQ47" s="97">
        <v>1.8117438953105824E-3</v>
      </c>
      <c r="BR47" s="97">
        <v>7.2664469180787089E-4</v>
      </c>
      <c r="BS47" s="97">
        <v>1.4792700474711205E-4</v>
      </c>
      <c r="BT47" s="97">
        <v>2.6972429360078687E-3</v>
      </c>
      <c r="BU47" s="97">
        <v>1.1359496075925188E-4</v>
      </c>
      <c r="BV47" s="97">
        <v>4.3026122832409667E-5</v>
      </c>
      <c r="BW47" s="97">
        <v>2.5070721148436433E-4</v>
      </c>
      <c r="BX47" s="97">
        <v>3.6571013252265284E-4</v>
      </c>
      <c r="BY47" s="97">
        <v>5.1064852362500376E-4</v>
      </c>
      <c r="BZ47" s="97">
        <v>1.4122773402684189E-3</v>
      </c>
      <c r="CA47" s="97">
        <v>1.7557309521066785E-3</v>
      </c>
      <c r="CB47" s="97">
        <v>7.4857770236550557E-5</v>
      </c>
      <c r="CC47" s="97">
        <v>1.0872266401590457E-3</v>
      </c>
      <c r="CD47" s="97">
        <v>2.5954850096321334E-3</v>
      </c>
      <c r="CE47" s="97">
        <v>4.3750894440014836E-3</v>
      </c>
      <c r="CF47" s="97">
        <v>1.5904319613206946E-5</v>
      </c>
      <c r="CG47" s="97">
        <v>6.53294819534055E-4</v>
      </c>
      <c r="CH47" s="97">
        <v>5.1710987292024872E-5</v>
      </c>
      <c r="CI47" s="97">
        <v>2.3347817627602309E-4</v>
      </c>
      <c r="CJ47" s="97">
        <v>3.725650214668417E-4</v>
      </c>
      <c r="CK47" s="97">
        <v>3.8089099192804089E-4</v>
      </c>
      <c r="CL47" s="97">
        <v>3.5394244056241538E-3</v>
      </c>
      <c r="CM47" s="97">
        <v>1.8433295184167411E-4</v>
      </c>
      <c r="CN47" s="97">
        <v>2.5664843634870408E-4</v>
      </c>
      <c r="CO47" s="97">
        <v>3.2816584729767489E-4</v>
      </c>
      <c r="CP47" s="97">
        <v>1.466770318435836E-4</v>
      </c>
      <c r="CQ47" s="97">
        <v>6.0094506036870155E-4</v>
      </c>
      <c r="CR47" s="97">
        <v>4.5121420350754444E-4</v>
      </c>
      <c r="CS47" s="97">
        <v>2.156271858548566E-3</v>
      </c>
      <c r="CT47" s="97">
        <v>1.0369288054108831E-3</v>
      </c>
      <c r="CU47" s="97">
        <v>0</v>
      </c>
      <c r="CV47" s="97">
        <v>5.5837814654745802E-3</v>
      </c>
      <c r="CW47" s="97">
        <v>2.5899740093836249E-4</v>
      </c>
      <c r="CX47" s="97">
        <v>1.1546760164520263E-3</v>
      </c>
      <c r="CY47" s="97">
        <v>2.5792155325755975E-3</v>
      </c>
      <c r="CZ47" s="97">
        <v>4.1729015500155285E-3</v>
      </c>
      <c r="DA47" s="97">
        <v>1.5229276761646589E-4</v>
      </c>
      <c r="DB47" s="97">
        <v>0</v>
      </c>
      <c r="DC47" s="97">
        <v>5.8735716630453471E-3</v>
      </c>
      <c r="DD47" s="97">
        <v>3.8483388004178197E-4</v>
      </c>
      <c r="DE47" s="97">
        <v>2.7703311230374626E-3</v>
      </c>
      <c r="DF47" s="105">
        <v>9.0415792590823798E-3</v>
      </c>
      <c r="DG47" s="106">
        <v>3.2772406098921531E-3</v>
      </c>
      <c r="DH47" s="107">
        <v>2.2468002826381036E-3</v>
      </c>
      <c r="DI47" s="107">
        <v>0</v>
      </c>
      <c r="DJ47" s="107">
        <v>0</v>
      </c>
      <c r="DK47" s="107">
        <v>8.8730128148383435E-4</v>
      </c>
      <c r="DL47" s="107">
        <v>3.034856907247141E-3</v>
      </c>
      <c r="DM47" s="107">
        <v>0.22087705138552596</v>
      </c>
      <c r="DN47" s="105">
        <v>1.2704610559583864E-3</v>
      </c>
      <c r="DO47" s="105">
        <v>9.598933456302321E-3</v>
      </c>
      <c r="DP47" s="105">
        <v>1.0742251350467798E-2</v>
      </c>
      <c r="DQ47" s="105">
        <v>1.0742251350467798E-2</v>
      </c>
      <c r="DR47" s="105">
        <v>2.6609010060756385E-2</v>
      </c>
      <c r="DS47" s="105">
        <v>2.3963585581397703E-2</v>
      </c>
      <c r="DT47" s="105">
        <v>1.0790387250726367E-2</v>
      </c>
      <c r="DU47" s="105">
        <v>1.3606862580542223E-2</v>
      </c>
      <c r="DV47" s="107">
        <v>1.0245386483285561E-2</v>
      </c>
      <c r="DW47" s="107">
        <v>9.4264552855481427E-3</v>
      </c>
      <c r="DX47" s="107">
        <v>1.0226627461783672E-2</v>
      </c>
      <c r="DY47" s="105">
        <v>1.0236842307033709E-2</v>
      </c>
      <c r="DZ47" s="105">
        <v>1.88055734170842E-2</v>
      </c>
      <c r="EA47" s="105">
        <v>1.6703938924146882E-2</v>
      </c>
      <c r="EB47" s="105">
        <v>6.2513402929208527E-3</v>
      </c>
      <c r="EC47" s="108">
        <v>1.2349102189770802E-2</v>
      </c>
    </row>
    <row r="48" spans="1:133">
      <c r="A48" s="87">
        <v>44</v>
      </c>
      <c r="B48" s="4" t="s">
        <v>165</v>
      </c>
      <c r="C48" s="97">
        <v>0</v>
      </c>
      <c r="D48" s="97">
        <v>0</v>
      </c>
      <c r="E48" s="97">
        <v>0</v>
      </c>
      <c r="F48" s="97">
        <v>0</v>
      </c>
      <c r="G48" s="97">
        <v>0</v>
      </c>
      <c r="H48" s="97">
        <v>0</v>
      </c>
      <c r="I48" s="97">
        <v>3.9567797899863035E-3</v>
      </c>
      <c r="J48" s="97">
        <v>0</v>
      </c>
      <c r="K48" s="97">
        <v>0</v>
      </c>
      <c r="L48" s="97">
        <v>0</v>
      </c>
      <c r="M48" s="97">
        <v>0</v>
      </c>
      <c r="N48" s="97">
        <v>0</v>
      </c>
      <c r="O48" s="97">
        <v>0</v>
      </c>
      <c r="P48" s="97">
        <v>4.5226357921396592E-5</v>
      </c>
      <c r="Q48" s="97">
        <v>4.6680213081443241E-4</v>
      </c>
      <c r="R48" s="97">
        <v>0</v>
      </c>
      <c r="S48" s="97">
        <v>0</v>
      </c>
      <c r="T48" s="97">
        <v>0</v>
      </c>
      <c r="U48" s="97">
        <v>0</v>
      </c>
      <c r="V48" s="97">
        <v>0</v>
      </c>
      <c r="W48" s="97">
        <v>0</v>
      </c>
      <c r="X48" s="97">
        <v>0</v>
      </c>
      <c r="Y48" s="97">
        <v>0</v>
      </c>
      <c r="Z48" s="97">
        <v>0</v>
      </c>
      <c r="AA48" s="97">
        <v>0</v>
      </c>
      <c r="AB48" s="97">
        <v>8.3127996725070621E-5</v>
      </c>
      <c r="AC48" s="97">
        <v>0</v>
      </c>
      <c r="AD48" s="97">
        <v>0</v>
      </c>
      <c r="AE48" s="97">
        <v>4.3129155802226944E-4</v>
      </c>
      <c r="AF48" s="97">
        <v>0</v>
      </c>
      <c r="AG48" s="97">
        <v>0</v>
      </c>
      <c r="AH48" s="97">
        <v>1.0197188125374429E-3</v>
      </c>
      <c r="AI48" s="97">
        <v>2.3881125066336459E-4</v>
      </c>
      <c r="AJ48" s="97">
        <v>4.1892940263770365E-3</v>
      </c>
      <c r="AK48" s="97">
        <v>1.2590036922704437E-3</v>
      </c>
      <c r="AL48" s="97">
        <v>0</v>
      </c>
      <c r="AM48" s="97">
        <v>0</v>
      </c>
      <c r="AN48" s="97">
        <v>7.8217626136213938E-4</v>
      </c>
      <c r="AO48" s="97">
        <v>0</v>
      </c>
      <c r="AP48" s="97">
        <v>0</v>
      </c>
      <c r="AQ48" s="97">
        <v>0</v>
      </c>
      <c r="AR48" s="97">
        <v>1.2177435640110881E-3</v>
      </c>
      <c r="AS48" s="97">
        <v>1.1729612840318535E-3</v>
      </c>
      <c r="AT48" s="97">
        <v>0.17208632721476244</v>
      </c>
      <c r="AU48" s="97">
        <v>3.5240539668592481E-2</v>
      </c>
      <c r="AV48" s="97">
        <v>1.462079431970623E-2</v>
      </c>
      <c r="AW48" s="97">
        <v>1.5863090340628599E-3</v>
      </c>
      <c r="AX48" s="97">
        <v>2.3339114086127813E-3</v>
      </c>
      <c r="AY48" s="97">
        <v>1.9783839118146684E-2</v>
      </c>
      <c r="AZ48" s="97">
        <v>2.319862978853296E-2</v>
      </c>
      <c r="BA48" s="97">
        <v>2.6685578968878845E-3</v>
      </c>
      <c r="BB48" s="97">
        <v>2.8788397497743614E-4</v>
      </c>
      <c r="BC48" s="97">
        <v>1.7028192113855869E-3</v>
      </c>
      <c r="BD48" s="97">
        <v>2.4172689695182382E-4</v>
      </c>
      <c r="BE48" s="97">
        <v>0</v>
      </c>
      <c r="BF48" s="97">
        <v>5.4857443789405925E-4</v>
      </c>
      <c r="BG48" s="97">
        <v>1.0756969532170558E-2</v>
      </c>
      <c r="BH48" s="97">
        <v>3.2172588692560025E-2</v>
      </c>
      <c r="BI48" s="97">
        <v>1.0966579599199182E-2</v>
      </c>
      <c r="BJ48" s="97">
        <v>2.006823198876179E-4</v>
      </c>
      <c r="BK48" s="97">
        <v>0</v>
      </c>
      <c r="BL48" s="97">
        <v>1.06043720828661E-2</v>
      </c>
      <c r="BM48" s="97">
        <v>6.9782238367916587E-4</v>
      </c>
      <c r="BN48" s="97">
        <v>6.4948801506993521E-3</v>
      </c>
      <c r="BO48" s="97">
        <v>6.4568168091802026E-3</v>
      </c>
      <c r="BP48" s="97">
        <v>0</v>
      </c>
      <c r="BQ48" s="97">
        <v>0</v>
      </c>
      <c r="BR48" s="97">
        <v>1.2142338110934422E-2</v>
      </c>
      <c r="BS48" s="97">
        <v>0</v>
      </c>
      <c r="BT48" s="97">
        <v>3.7580332230635281E-6</v>
      </c>
      <c r="BU48" s="97">
        <v>0</v>
      </c>
      <c r="BV48" s="97">
        <v>0</v>
      </c>
      <c r="BW48" s="97">
        <v>0</v>
      </c>
      <c r="BX48" s="97">
        <v>0</v>
      </c>
      <c r="BY48" s="97">
        <v>2.0025432299019755E-4</v>
      </c>
      <c r="BZ48" s="97">
        <v>4.3057235983793255E-6</v>
      </c>
      <c r="CA48" s="97">
        <v>3.9722419730920331E-6</v>
      </c>
      <c r="CB48" s="97">
        <v>7.4857770236550557E-5</v>
      </c>
      <c r="CC48" s="97">
        <v>6.2127236580516892E-5</v>
      </c>
      <c r="CD48" s="97">
        <v>7.4980678056039407E-5</v>
      </c>
      <c r="CE48" s="97">
        <v>4.0596624346876252E-4</v>
      </c>
      <c r="CF48" s="97">
        <v>4.771295883962084E-5</v>
      </c>
      <c r="CG48" s="97">
        <v>0</v>
      </c>
      <c r="CH48" s="97">
        <v>1.2927746823006218E-5</v>
      </c>
      <c r="CI48" s="97">
        <v>0</v>
      </c>
      <c r="CJ48" s="97">
        <v>0</v>
      </c>
      <c r="CK48" s="97">
        <v>1.4649653535693881E-5</v>
      </c>
      <c r="CL48" s="97">
        <v>2.8290371820287324E-4</v>
      </c>
      <c r="CM48" s="97">
        <v>0</v>
      </c>
      <c r="CN48" s="97">
        <v>0</v>
      </c>
      <c r="CO48" s="97">
        <v>0</v>
      </c>
      <c r="CP48" s="97">
        <v>0</v>
      </c>
      <c r="CQ48" s="97">
        <v>0</v>
      </c>
      <c r="CR48" s="97">
        <v>0</v>
      </c>
      <c r="CS48" s="97">
        <v>0</v>
      </c>
      <c r="CT48" s="97">
        <v>3.9277606265563753E-6</v>
      </c>
      <c r="CU48" s="97">
        <v>0</v>
      </c>
      <c r="CV48" s="97">
        <v>5.8411137870739996E-2</v>
      </c>
      <c r="CW48" s="97">
        <v>1.3566530525342799E-4</v>
      </c>
      <c r="CX48" s="97">
        <v>0</v>
      </c>
      <c r="CY48" s="97">
        <v>0</v>
      </c>
      <c r="CZ48" s="97">
        <v>0</v>
      </c>
      <c r="DA48" s="97">
        <v>0</v>
      </c>
      <c r="DB48" s="97">
        <v>0</v>
      </c>
      <c r="DC48" s="97">
        <v>2.03210729526519E-4</v>
      </c>
      <c r="DD48" s="97">
        <v>0</v>
      </c>
      <c r="DE48" s="97">
        <v>0</v>
      </c>
      <c r="DF48" s="105">
        <v>8.7385648859470248E-3</v>
      </c>
      <c r="DG48" s="106">
        <v>0</v>
      </c>
      <c r="DH48" s="107">
        <v>5.2408897921031505E-5</v>
      </c>
      <c r="DI48" s="107">
        <v>0</v>
      </c>
      <c r="DJ48" s="107">
        <v>0</v>
      </c>
      <c r="DK48" s="107">
        <v>1.0681982680962076E-2</v>
      </c>
      <c r="DL48" s="107">
        <v>4.895192511304193E-2</v>
      </c>
      <c r="DM48" s="107">
        <v>-0.28631961259079902</v>
      </c>
      <c r="DN48" s="105">
        <v>1.0944309464111903E-2</v>
      </c>
      <c r="DO48" s="105">
        <v>1.4480336542226942E-2</v>
      </c>
      <c r="DP48" s="105">
        <v>0.10409615953422482</v>
      </c>
      <c r="DQ48" s="105">
        <v>0.10409615953422482</v>
      </c>
      <c r="DR48" s="105">
        <v>6.8865152473434749E-2</v>
      </c>
      <c r="DS48" s="105">
        <v>7.473912901853956E-2</v>
      </c>
      <c r="DT48" s="105">
        <v>3.7706687341423413E-2</v>
      </c>
      <c r="DU48" s="105">
        <v>3.1293341636545437E-2</v>
      </c>
      <c r="DV48" s="107">
        <v>2.4323003769807377E-2</v>
      </c>
      <c r="DW48" s="107">
        <v>0</v>
      </c>
      <c r="DX48" s="107">
        <v>2.4099196599744757E-2</v>
      </c>
      <c r="DY48" s="105">
        <v>2.4099541752178148E-2</v>
      </c>
      <c r="DZ48" s="105">
        <v>2.6518265464046391E-2</v>
      </c>
      <c r="EA48" s="105">
        <v>2.5925030232777972E-2</v>
      </c>
      <c r="EB48" s="105">
        <v>4.6749898225547197E-2</v>
      </c>
      <c r="EC48" s="108">
        <v>3.347347822340354E-2</v>
      </c>
    </row>
    <row r="49" spans="1:133">
      <c r="A49" s="87">
        <v>45</v>
      </c>
      <c r="B49" s="4" t="s">
        <v>166</v>
      </c>
      <c r="C49" s="97">
        <v>0</v>
      </c>
      <c r="D49" s="97">
        <v>0</v>
      </c>
      <c r="E49" s="97">
        <v>0</v>
      </c>
      <c r="F49" s="97">
        <v>2.1010610358230907E-4</v>
      </c>
      <c r="G49" s="97">
        <v>0</v>
      </c>
      <c r="H49" s="97">
        <v>0</v>
      </c>
      <c r="I49" s="97">
        <v>6.087353523055851E-4</v>
      </c>
      <c r="J49" s="97">
        <v>0</v>
      </c>
      <c r="K49" s="97">
        <v>0</v>
      </c>
      <c r="L49" s="97">
        <v>0</v>
      </c>
      <c r="M49" s="97">
        <v>0</v>
      </c>
      <c r="N49" s="97">
        <v>0</v>
      </c>
      <c r="O49" s="97">
        <v>0</v>
      </c>
      <c r="P49" s="97">
        <v>2.0351861064628465E-4</v>
      </c>
      <c r="Q49" s="97">
        <v>3.5696633532868361E-4</v>
      </c>
      <c r="R49" s="97">
        <v>0</v>
      </c>
      <c r="S49" s="97">
        <v>0</v>
      </c>
      <c r="T49" s="97">
        <v>0</v>
      </c>
      <c r="U49" s="97">
        <v>0</v>
      </c>
      <c r="V49" s="97">
        <v>0</v>
      </c>
      <c r="W49" s="97">
        <v>0</v>
      </c>
      <c r="X49" s="97">
        <v>0</v>
      </c>
      <c r="Y49" s="97">
        <v>0</v>
      </c>
      <c r="Z49" s="97">
        <v>0</v>
      </c>
      <c r="AA49" s="97">
        <v>0</v>
      </c>
      <c r="AB49" s="97">
        <v>0</v>
      </c>
      <c r="AC49" s="97">
        <v>2.0037670821143749E-5</v>
      </c>
      <c r="AD49" s="97">
        <v>2.2900064120179538E-5</v>
      </c>
      <c r="AE49" s="97">
        <v>3.376396768517195E-3</v>
      </c>
      <c r="AF49" s="97">
        <v>0</v>
      </c>
      <c r="AG49" s="97">
        <v>0</v>
      </c>
      <c r="AH49" s="97">
        <v>4.4612698048513121E-4</v>
      </c>
      <c r="AI49" s="97">
        <v>5.5722625154785066E-4</v>
      </c>
      <c r="AJ49" s="97">
        <v>4.1892940263770365E-3</v>
      </c>
      <c r="AK49" s="97">
        <v>2.0095635857393622E-3</v>
      </c>
      <c r="AL49" s="97">
        <v>0</v>
      </c>
      <c r="AM49" s="97">
        <v>8.078595035380207E-7</v>
      </c>
      <c r="AN49" s="97">
        <v>8.0687656435252271E-4</v>
      </c>
      <c r="AO49" s="97">
        <v>3.8818038079548576E-4</v>
      </c>
      <c r="AP49" s="97">
        <v>5.2287034906824504E-5</v>
      </c>
      <c r="AQ49" s="97">
        <v>1.9467751669359707E-4</v>
      </c>
      <c r="AR49" s="97">
        <v>2.3253394689658969E-4</v>
      </c>
      <c r="AS49" s="97">
        <v>5.9163425046949373E-4</v>
      </c>
      <c r="AT49" s="97">
        <v>3.2504274076282373E-3</v>
      </c>
      <c r="AU49" s="97">
        <v>0.18757700781887432</v>
      </c>
      <c r="AV49" s="97">
        <v>1.7750918034119703E-3</v>
      </c>
      <c r="AW49" s="97">
        <v>3.1067961165048546E-3</v>
      </c>
      <c r="AX49" s="97">
        <v>2.2528728180359488E-3</v>
      </c>
      <c r="AY49" s="97">
        <v>2.3260767509953382E-3</v>
      </c>
      <c r="AZ49" s="97">
        <v>1.3566450168732724E-3</v>
      </c>
      <c r="BA49" s="97">
        <v>3.0171532978326985E-3</v>
      </c>
      <c r="BB49" s="97">
        <v>2.022968472814416E-4</v>
      </c>
      <c r="BC49" s="97">
        <v>4.1226149328282634E-4</v>
      </c>
      <c r="BD49" s="97">
        <v>9.0647586356933931E-4</v>
      </c>
      <c r="BE49" s="97">
        <v>0</v>
      </c>
      <c r="BF49" s="97">
        <v>4.5348820199242235E-4</v>
      </c>
      <c r="BG49" s="97">
        <v>8.902096362765282E-4</v>
      </c>
      <c r="BH49" s="97">
        <v>3.6627890950188826E-3</v>
      </c>
      <c r="BI49" s="97">
        <v>7.254412011389209E-4</v>
      </c>
      <c r="BJ49" s="97">
        <v>9.0307043949428055E-5</v>
      </c>
      <c r="BK49" s="97">
        <v>0</v>
      </c>
      <c r="BL49" s="97">
        <v>2.3397731979846754E-5</v>
      </c>
      <c r="BM49" s="97">
        <v>1.0775198571516533E-4</v>
      </c>
      <c r="BN49" s="97">
        <v>1.0577160385008638E-4</v>
      </c>
      <c r="BO49" s="97">
        <v>1.1920277186178837E-5</v>
      </c>
      <c r="BP49" s="97">
        <v>0</v>
      </c>
      <c r="BQ49" s="97">
        <v>4.5905673023072191E-5</v>
      </c>
      <c r="BR49" s="97">
        <v>3.3172909843402803E-4</v>
      </c>
      <c r="BS49" s="97">
        <v>0</v>
      </c>
      <c r="BT49" s="97">
        <v>2.7331150713189298E-6</v>
      </c>
      <c r="BU49" s="97">
        <v>0</v>
      </c>
      <c r="BV49" s="97">
        <v>0</v>
      </c>
      <c r="BW49" s="97">
        <v>0</v>
      </c>
      <c r="BX49" s="97">
        <v>0</v>
      </c>
      <c r="BY49" s="97">
        <v>4.0050864598039509E-5</v>
      </c>
      <c r="BZ49" s="97">
        <v>1.5787653194057528E-5</v>
      </c>
      <c r="CA49" s="97">
        <v>1.2711174313894506E-4</v>
      </c>
      <c r="CB49" s="97">
        <v>4.9905180157700367E-5</v>
      </c>
      <c r="CC49" s="97">
        <v>6.2127236580516892E-5</v>
      </c>
      <c r="CD49" s="97">
        <v>8.0748422521888591E-5</v>
      </c>
      <c r="CE49" s="97">
        <v>2.0736405241929596E-4</v>
      </c>
      <c r="CF49" s="97">
        <v>3.1808639226413891E-5</v>
      </c>
      <c r="CG49" s="97">
        <v>3.5994204933005784E-6</v>
      </c>
      <c r="CH49" s="97">
        <v>0</v>
      </c>
      <c r="CI49" s="97">
        <v>0</v>
      </c>
      <c r="CJ49" s="97">
        <v>1.7741191498421035E-5</v>
      </c>
      <c r="CK49" s="97">
        <v>0</v>
      </c>
      <c r="CL49" s="97">
        <v>1.8767568529428937E-5</v>
      </c>
      <c r="CM49" s="97">
        <v>0</v>
      </c>
      <c r="CN49" s="97">
        <v>0</v>
      </c>
      <c r="CO49" s="97">
        <v>0</v>
      </c>
      <c r="CP49" s="97">
        <v>0</v>
      </c>
      <c r="CQ49" s="97">
        <v>0</v>
      </c>
      <c r="CR49" s="97">
        <v>0</v>
      </c>
      <c r="CS49" s="97">
        <v>0</v>
      </c>
      <c r="CT49" s="97">
        <v>1.099772975435785E-4</v>
      </c>
      <c r="CU49" s="97">
        <v>0</v>
      </c>
      <c r="CV49" s="97">
        <v>8.1851473062584543E-2</v>
      </c>
      <c r="CW49" s="97">
        <v>8.4385118100218365E-6</v>
      </c>
      <c r="CX49" s="97">
        <v>0</v>
      </c>
      <c r="CY49" s="97">
        <v>0</v>
      </c>
      <c r="CZ49" s="97">
        <v>0</v>
      </c>
      <c r="DA49" s="97">
        <v>3.8073191904116473E-6</v>
      </c>
      <c r="DB49" s="97">
        <v>0</v>
      </c>
      <c r="DC49" s="97">
        <v>5.8618479671111249E-5</v>
      </c>
      <c r="DD49" s="97">
        <v>0</v>
      </c>
      <c r="DE49" s="97">
        <v>0</v>
      </c>
      <c r="DF49" s="105">
        <v>5.4142148947996871E-3</v>
      </c>
      <c r="DG49" s="106">
        <v>0</v>
      </c>
      <c r="DH49" s="107">
        <v>7.2227388731505603E-6</v>
      </c>
      <c r="DI49" s="107">
        <v>0</v>
      </c>
      <c r="DJ49" s="107">
        <v>0</v>
      </c>
      <c r="DK49" s="107">
        <v>1.8766630390068891E-3</v>
      </c>
      <c r="DL49" s="107">
        <v>7.3253647199611457E-2</v>
      </c>
      <c r="DM49" s="107">
        <v>-0.21991861716437988</v>
      </c>
      <c r="DN49" s="105">
        <v>1.5122767859759632E-2</v>
      </c>
      <c r="DO49" s="105">
        <v>1.3438742879817141E-2</v>
      </c>
      <c r="DP49" s="105">
        <v>0.12045316562105951</v>
      </c>
      <c r="DQ49" s="105">
        <v>0.12045316562105951</v>
      </c>
      <c r="DR49" s="105">
        <v>3.3349509701849696E-2</v>
      </c>
      <c r="DS49" s="105">
        <v>4.7872081565307645E-2</v>
      </c>
      <c r="DT49" s="105">
        <v>2.8861336519911334E-2</v>
      </c>
      <c r="DU49" s="105">
        <v>2.3046102651606778E-2</v>
      </c>
      <c r="DV49" s="107">
        <v>2.0618457244777569E-2</v>
      </c>
      <c r="DW49" s="107">
        <v>0</v>
      </c>
      <c r="DX49" s="107">
        <v>2.0436388578110858E-2</v>
      </c>
      <c r="DY49" s="105">
        <v>2.0429725536901346E-2</v>
      </c>
      <c r="DZ49" s="105">
        <v>2.3656258881738557E-2</v>
      </c>
      <c r="EA49" s="105">
        <v>2.2864893896301131E-2</v>
      </c>
      <c r="EB49" s="105">
        <v>3.3464007833445275E-2</v>
      </c>
      <c r="EC49" s="108">
        <v>2.3119693732225464E-2</v>
      </c>
    </row>
    <row r="50" spans="1:133">
      <c r="A50" s="87">
        <v>46</v>
      </c>
      <c r="B50" s="4" t="s">
        <v>167</v>
      </c>
      <c r="C50" s="97">
        <v>0</v>
      </c>
      <c r="D50" s="97">
        <v>0</v>
      </c>
      <c r="E50" s="97">
        <v>2.1461530207103768E-4</v>
      </c>
      <c r="F50" s="97">
        <v>0</v>
      </c>
      <c r="G50" s="97">
        <v>1.9637491899534592E-5</v>
      </c>
      <c r="H50" s="97">
        <v>0</v>
      </c>
      <c r="I50" s="97">
        <v>0</v>
      </c>
      <c r="J50" s="97">
        <v>0</v>
      </c>
      <c r="K50" s="97">
        <v>0</v>
      </c>
      <c r="L50" s="97">
        <v>0</v>
      </c>
      <c r="M50" s="97">
        <v>0</v>
      </c>
      <c r="N50" s="97">
        <v>0</v>
      </c>
      <c r="O50" s="97">
        <v>0</v>
      </c>
      <c r="P50" s="97">
        <v>0</v>
      </c>
      <c r="Q50" s="97">
        <v>0</v>
      </c>
      <c r="R50" s="97">
        <v>0</v>
      </c>
      <c r="S50" s="97">
        <v>0</v>
      </c>
      <c r="T50" s="97">
        <v>0</v>
      </c>
      <c r="U50" s="97">
        <v>0</v>
      </c>
      <c r="V50" s="97">
        <v>2.3160747165703567E-5</v>
      </c>
      <c r="W50" s="97">
        <v>0</v>
      </c>
      <c r="X50" s="97">
        <v>0</v>
      </c>
      <c r="Y50" s="97">
        <v>0</v>
      </c>
      <c r="Z50" s="97">
        <v>0</v>
      </c>
      <c r="AA50" s="97">
        <v>0</v>
      </c>
      <c r="AB50" s="97">
        <v>0</v>
      </c>
      <c r="AC50" s="97">
        <v>0</v>
      </c>
      <c r="AD50" s="97">
        <v>0</v>
      </c>
      <c r="AE50" s="97">
        <v>0</v>
      </c>
      <c r="AF50" s="97">
        <v>0</v>
      </c>
      <c r="AG50" s="97">
        <v>0</v>
      </c>
      <c r="AH50" s="97">
        <v>0</v>
      </c>
      <c r="AI50" s="97">
        <v>0</v>
      </c>
      <c r="AJ50" s="97">
        <v>0</v>
      </c>
      <c r="AK50" s="97">
        <v>0</v>
      </c>
      <c r="AL50" s="97">
        <v>0</v>
      </c>
      <c r="AM50" s="97">
        <v>0</v>
      </c>
      <c r="AN50" s="97">
        <v>0</v>
      </c>
      <c r="AO50" s="97">
        <v>0</v>
      </c>
      <c r="AP50" s="97">
        <v>0</v>
      </c>
      <c r="AQ50" s="97">
        <v>0</v>
      </c>
      <c r="AR50" s="97">
        <v>4.2835200744108632E-5</v>
      </c>
      <c r="AS50" s="97">
        <v>1.8552990432841266E-5</v>
      </c>
      <c r="AT50" s="97">
        <v>1.8845482255738823E-3</v>
      </c>
      <c r="AU50" s="97">
        <v>5.3997689903070622E-3</v>
      </c>
      <c r="AV50" s="97">
        <v>0.14169117016039062</v>
      </c>
      <c r="AW50" s="97">
        <v>5.9239756458779005E-5</v>
      </c>
      <c r="AX50" s="97">
        <v>0</v>
      </c>
      <c r="AY50" s="97">
        <v>7.2696521693977321E-4</v>
      </c>
      <c r="AZ50" s="97">
        <v>0</v>
      </c>
      <c r="BA50" s="97">
        <v>5.5294442908487699E-4</v>
      </c>
      <c r="BB50" s="97">
        <v>0</v>
      </c>
      <c r="BC50" s="97">
        <v>2.4197957214426761E-4</v>
      </c>
      <c r="BD50" s="97">
        <v>2.5381324179941499E-4</v>
      </c>
      <c r="BE50" s="97">
        <v>0</v>
      </c>
      <c r="BF50" s="97">
        <v>9.5086235901636947E-5</v>
      </c>
      <c r="BG50" s="97">
        <v>3.6255810641080423E-4</v>
      </c>
      <c r="BH50" s="97">
        <v>6.7535904291975634E-4</v>
      </c>
      <c r="BI50" s="97">
        <v>4.4659293163206842E-4</v>
      </c>
      <c r="BJ50" s="97">
        <v>2.6590407385109372E-4</v>
      </c>
      <c r="BK50" s="97">
        <v>3.7250190907228398E-5</v>
      </c>
      <c r="BL50" s="97">
        <v>3.8129637300491004E-4</v>
      </c>
      <c r="BM50" s="97">
        <v>0</v>
      </c>
      <c r="BN50" s="97">
        <v>3.2738829763121972E-5</v>
      </c>
      <c r="BO50" s="97">
        <v>0</v>
      </c>
      <c r="BP50" s="97">
        <v>0</v>
      </c>
      <c r="BQ50" s="97">
        <v>0</v>
      </c>
      <c r="BR50" s="97">
        <v>1.1584190738966058E-4</v>
      </c>
      <c r="BS50" s="97">
        <v>2.2413182537441221E-5</v>
      </c>
      <c r="BT50" s="97">
        <v>8.9372862832128995E-4</v>
      </c>
      <c r="BU50" s="97">
        <v>1.2621662306583544E-5</v>
      </c>
      <c r="BV50" s="97">
        <v>0</v>
      </c>
      <c r="BW50" s="97">
        <v>0</v>
      </c>
      <c r="BX50" s="97">
        <v>0</v>
      </c>
      <c r="BY50" s="97">
        <v>0</v>
      </c>
      <c r="BZ50" s="97">
        <v>2.8704823989195506E-6</v>
      </c>
      <c r="CA50" s="97">
        <v>1.5888967892368132E-5</v>
      </c>
      <c r="CB50" s="97">
        <v>2.4952590078850183E-5</v>
      </c>
      <c r="CC50" s="97">
        <v>4.0382703777335985E-4</v>
      </c>
      <c r="CD50" s="97">
        <v>5.7677444658491848E-5</v>
      </c>
      <c r="CE50" s="97">
        <v>2.0152281150607635E-4</v>
      </c>
      <c r="CF50" s="97">
        <v>4.771295883962084E-5</v>
      </c>
      <c r="CG50" s="97">
        <v>1.4397681973202314E-5</v>
      </c>
      <c r="CH50" s="97">
        <v>1.2927746823006218E-5</v>
      </c>
      <c r="CI50" s="97">
        <v>0</v>
      </c>
      <c r="CJ50" s="97">
        <v>1.4192953198736828E-4</v>
      </c>
      <c r="CK50" s="97">
        <v>7.4713233032038797E-4</v>
      </c>
      <c r="CL50" s="97">
        <v>3.2766784462121487E-3</v>
      </c>
      <c r="CM50" s="97">
        <v>0</v>
      </c>
      <c r="CN50" s="97">
        <v>0</v>
      </c>
      <c r="CO50" s="97">
        <v>1.5892396349058431E-2</v>
      </c>
      <c r="CP50" s="97">
        <v>8.9619666456429593E-3</v>
      </c>
      <c r="CQ50" s="97">
        <v>2.8310681741323999E-3</v>
      </c>
      <c r="CR50" s="97">
        <v>2.3952119613506215E-3</v>
      </c>
      <c r="CS50" s="97">
        <v>0</v>
      </c>
      <c r="CT50" s="97">
        <v>2.7887100448550262E-3</v>
      </c>
      <c r="CU50" s="97">
        <v>0</v>
      </c>
      <c r="CV50" s="97">
        <v>2.2775010172324677E-2</v>
      </c>
      <c r="CW50" s="97">
        <v>2.2069953964672494E-4</v>
      </c>
      <c r="CX50" s="97">
        <v>3.3713168363562811E-5</v>
      </c>
      <c r="CY50" s="97">
        <v>0</v>
      </c>
      <c r="CZ50" s="97">
        <v>5.6466868065162762E-6</v>
      </c>
      <c r="DA50" s="97">
        <v>3.7920899136500009E-3</v>
      </c>
      <c r="DB50" s="97">
        <v>9.3223692889494742E-3</v>
      </c>
      <c r="DC50" s="97">
        <v>4.0251356040829726E-4</v>
      </c>
      <c r="DD50" s="97">
        <v>2.3438215836830433E-2</v>
      </c>
      <c r="DE50" s="97">
        <v>0</v>
      </c>
      <c r="DF50" s="105">
        <v>2.4466444079363136E-3</v>
      </c>
      <c r="DG50" s="106">
        <v>2.3823912235031611E-4</v>
      </c>
      <c r="DH50" s="107">
        <v>2.8080599423907303E-4</v>
      </c>
      <c r="DI50" s="107">
        <v>1.3061958092013658E-6</v>
      </c>
      <c r="DJ50" s="107">
        <v>0</v>
      </c>
      <c r="DK50" s="107">
        <v>1.6444233843462143E-2</v>
      </c>
      <c r="DL50" s="107">
        <v>2.3388716315791855E-2</v>
      </c>
      <c r="DM50" s="107">
        <v>4.5567662093085819E-2</v>
      </c>
      <c r="DN50" s="105">
        <v>5.3713591007200877E-3</v>
      </c>
      <c r="DO50" s="105">
        <v>5.2897037838702194E-3</v>
      </c>
      <c r="DP50" s="105">
        <v>8.109422918255834E-3</v>
      </c>
      <c r="DQ50" s="105">
        <v>8.109422918255834E-3</v>
      </c>
      <c r="DR50" s="105">
        <v>1.4539886922200337E-2</v>
      </c>
      <c r="DS50" s="105">
        <v>1.3467751951203465E-2</v>
      </c>
      <c r="DT50" s="105">
        <v>8.7678531486879829E-3</v>
      </c>
      <c r="DU50" s="105">
        <v>7.5714880654421633E-3</v>
      </c>
      <c r="DV50" s="107">
        <v>1.9880442116744289E-2</v>
      </c>
      <c r="DW50" s="107">
        <v>6.1210748607455471E-4</v>
      </c>
      <c r="DX50" s="107">
        <v>1.9697080435601481E-2</v>
      </c>
      <c r="DY50" s="105">
        <v>1.9702867307480967E-2</v>
      </c>
      <c r="DZ50" s="105">
        <v>9.9434774671486766E-3</v>
      </c>
      <c r="EA50" s="105">
        <v>1.2337142299787298E-2</v>
      </c>
      <c r="EB50" s="105">
        <v>6.0281846791209442E-3</v>
      </c>
      <c r="EC50" s="108">
        <v>5.6360978886875945E-3</v>
      </c>
    </row>
    <row r="51" spans="1:133">
      <c r="A51" s="87">
        <v>47</v>
      </c>
      <c r="B51" s="4" t="s">
        <v>22</v>
      </c>
      <c r="C51" s="97">
        <v>0</v>
      </c>
      <c r="D51" s="97">
        <v>0</v>
      </c>
      <c r="E51" s="97">
        <v>0</v>
      </c>
      <c r="F51" s="97">
        <v>0</v>
      </c>
      <c r="G51" s="97">
        <v>0</v>
      </c>
      <c r="H51" s="97">
        <v>0</v>
      </c>
      <c r="I51" s="97">
        <v>0</v>
      </c>
      <c r="J51" s="97">
        <v>0</v>
      </c>
      <c r="K51" s="97">
        <v>0</v>
      </c>
      <c r="L51" s="97">
        <v>0</v>
      </c>
      <c r="M51" s="97">
        <v>0</v>
      </c>
      <c r="N51" s="97">
        <v>0</v>
      </c>
      <c r="O51" s="97">
        <v>0</v>
      </c>
      <c r="P51" s="97">
        <v>0</v>
      </c>
      <c r="Q51" s="97">
        <v>0</v>
      </c>
      <c r="R51" s="97">
        <v>0</v>
      </c>
      <c r="S51" s="97">
        <v>0</v>
      </c>
      <c r="T51" s="97">
        <v>0</v>
      </c>
      <c r="U51" s="97">
        <v>0</v>
      </c>
      <c r="V51" s="97">
        <v>0</v>
      </c>
      <c r="W51" s="97">
        <v>0</v>
      </c>
      <c r="X51" s="97">
        <v>0</v>
      </c>
      <c r="Y51" s="97">
        <v>0</v>
      </c>
      <c r="Z51" s="97">
        <v>0</v>
      </c>
      <c r="AA51" s="97">
        <v>0</v>
      </c>
      <c r="AB51" s="97">
        <v>0</v>
      </c>
      <c r="AC51" s="97">
        <v>0</v>
      </c>
      <c r="AD51" s="97">
        <v>0</v>
      </c>
      <c r="AE51" s="97">
        <v>0</v>
      </c>
      <c r="AF51" s="97">
        <v>0</v>
      </c>
      <c r="AG51" s="97">
        <v>0</v>
      </c>
      <c r="AH51" s="97">
        <v>0</v>
      </c>
      <c r="AI51" s="97">
        <v>0</v>
      </c>
      <c r="AJ51" s="97">
        <v>0</v>
      </c>
      <c r="AK51" s="97">
        <v>0</v>
      </c>
      <c r="AL51" s="97">
        <v>0</v>
      </c>
      <c r="AM51" s="97">
        <v>0</v>
      </c>
      <c r="AN51" s="97">
        <v>0</v>
      </c>
      <c r="AO51" s="97">
        <v>0</v>
      </c>
      <c r="AP51" s="97">
        <v>0</v>
      </c>
      <c r="AQ51" s="97">
        <v>0</v>
      </c>
      <c r="AR51" s="97">
        <v>0</v>
      </c>
      <c r="AS51" s="97">
        <v>1.1193637561147565E-3</v>
      </c>
      <c r="AT51" s="97">
        <v>5.8255203421694662E-4</v>
      </c>
      <c r="AU51" s="97">
        <v>5.7664335648935734E-3</v>
      </c>
      <c r="AV51" s="97">
        <v>8.0601814839406136E-2</v>
      </c>
      <c r="AW51" s="97">
        <v>6.0510120125061705E-2</v>
      </c>
      <c r="AX51" s="97">
        <v>5.538987665926514E-2</v>
      </c>
      <c r="AY51" s="97">
        <v>3.8833295006935845E-2</v>
      </c>
      <c r="AZ51" s="97">
        <v>0.13490138886533604</v>
      </c>
      <c r="BA51" s="97">
        <v>0.20230553785866259</v>
      </c>
      <c r="BB51" s="97">
        <v>7.6297034016992935E-2</v>
      </c>
      <c r="BC51" s="97">
        <v>0.16755143559609129</v>
      </c>
      <c r="BD51" s="97">
        <v>0.25378906910971982</v>
      </c>
      <c r="BE51" s="97">
        <v>0</v>
      </c>
      <c r="BF51" s="97">
        <v>0</v>
      </c>
      <c r="BG51" s="97">
        <v>1.1401157596239754E-2</v>
      </c>
      <c r="BH51" s="97">
        <v>0</v>
      </c>
      <c r="BI51" s="97">
        <v>3.6380985162222158E-3</v>
      </c>
      <c r="BJ51" s="97">
        <v>1.7108167770419427E-3</v>
      </c>
      <c r="BK51" s="97">
        <v>0</v>
      </c>
      <c r="BL51" s="97">
        <v>0</v>
      </c>
      <c r="BM51" s="97">
        <v>0</v>
      </c>
      <c r="BN51" s="97">
        <v>0</v>
      </c>
      <c r="BO51" s="97">
        <v>0</v>
      </c>
      <c r="BP51" s="97">
        <v>0</v>
      </c>
      <c r="BQ51" s="97">
        <v>0</v>
      </c>
      <c r="BR51" s="97">
        <v>0</v>
      </c>
      <c r="BS51" s="97">
        <v>0</v>
      </c>
      <c r="BT51" s="97">
        <v>0</v>
      </c>
      <c r="BU51" s="97">
        <v>0</v>
      </c>
      <c r="BV51" s="97">
        <v>0</v>
      </c>
      <c r="BW51" s="97">
        <v>0</v>
      </c>
      <c r="BX51" s="97">
        <v>0</v>
      </c>
      <c r="BY51" s="97">
        <v>0</v>
      </c>
      <c r="BZ51" s="97">
        <v>0</v>
      </c>
      <c r="CA51" s="97">
        <v>0</v>
      </c>
      <c r="CB51" s="97">
        <v>0</v>
      </c>
      <c r="CC51" s="97">
        <v>0</v>
      </c>
      <c r="CD51" s="97">
        <v>0</v>
      </c>
      <c r="CE51" s="97">
        <v>2.920620456609802E-6</v>
      </c>
      <c r="CF51" s="97">
        <v>0</v>
      </c>
      <c r="CG51" s="97">
        <v>0</v>
      </c>
      <c r="CH51" s="97">
        <v>0</v>
      </c>
      <c r="CI51" s="97">
        <v>0</v>
      </c>
      <c r="CJ51" s="97">
        <v>0</v>
      </c>
      <c r="CK51" s="97">
        <v>0</v>
      </c>
      <c r="CL51" s="97">
        <v>0</v>
      </c>
      <c r="CM51" s="97">
        <v>0</v>
      </c>
      <c r="CN51" s="97">
        <v>4.1394909088500662E-5</v>
      </c>
      <c r="CO51" s="97">
        <v>0</v>
      </c>
      <c r="CP51" s="97">
        <v>0</v>
      </c>
      <c r="CQ51" s="97">
        <v>0</v>
      </c>
      <c r="CR51" s="97">
        <v>0</v>
      </c>
      <c r="CS51" s="97">
        <v>0</v>
      </c>
      <c r="CT51" s="97">
        <v>0</v>
      </c>
      <c r="CU51" s="97">
        <v>0</v>
      </c>
      <c r="CV51" s="97">
        <v>1.4719628737642E-2</v>
      </c>
      <c r="CW51" s="97">
        <v>0</v>
      </c>
      <c r="CX51" s="97">
        <v>0</v>
      </c>
      <c r="CY51" s="97">
        <v>0</v>
      </c>
      <c r="CZ51" s="97">
        <v>0</v>
      </c>
      <c r="DA51" s="97">
        <v>0</v>
      </c>
      <c r="DB51" s="97">
        <v>0</v>
      </c>
      <c r="DC51" s="97">
        <v>0</v>
      </c>
      <c r="DD51" s="97">
        <v>0</v>
      </c>
      <c r="DE51" s="97">
        <v>0</v>
      </c>
      <c r="DF51" s="105">
        <v>5.0825359678417312E-3</v>
      </c>
      <c r="DG51" s="106">
        <v>0</v>
      </c>
      <c r="DH51" s="107">
        <v>5.0206843386534383E-6</v>
      </c>
      <c r="DI51" s="107">
        <v>0</v>
      </c>
      <c r="DJ51" s="107">
        <v>0</v>
      </c>
      <c r="DK51" s="107">
        <v>0</v>
      </c>
      <c r="DL51" s="107">
        <v>0</v>
      </c>
      <c r="DM51" s="107">
        <v>-0.15864608555286522</v>
      </c>
      <c r="DN51" s="105">
        <v>4.4510450460107792E-4</v>
      </c>
      <c r="DO51" s="105">
        <v>5.2517614496392353E-3</v>
      </c>
      <c r="DP51" s="105">
        <v>2.1415617167675951E-2</v>
      </c>
      <c r="DQ51" s="105">
        <v>2.1415617167675951E-2</v>
      </c>
      <c r="DR51" s="105">
        <v>6.6808505800365027E-3</v>
      </c>
      <c r="DS51" s="105">
        <v>9.137540880828807E-3</v>
      </c>
      <c r="DT51" s="105">
        <v>4.0916430260655402E-3</v>
      </c>
      <c r="DU51" s="105">
        <v>6.335945627370141E-3</v>
      </c>
      <c r="DV51" s="107">
        <v>3.000268420727074E-2</v>
      </c>
      <c r="DW51" s="107">
        <v>0</v>
      </c>
      <c r="DX51" s="107">
        <v>2.9721311751907304E-2</v>
      </c>
      <c r="DY51" s="105">
        <v>2.9726559205465238E-2</v>
      </c>
      <c r="DZ51" s="105">
        <v>6.7879530444544152E-3</v>
      </c>
      <c r="EA51" s="105">
        <v>1.2414056292266652E-2</v>
      </c>
      <c r="EB51" s="105">
        <v>-2.2963665329513226E-3</v>
      </c>
      <c r="EC51" s="108">
        <v>3.8675509231781047E-3</v>
      </c>
    </row>
    <row r="52" spans="1:133">
      <c r="A52" s="87">
        <v>48</v>
      </c>
      <c r="B52" s="4" t="s">
        <v>23</v>
      </c>
      <c r="C52" s="97">
        <v>0</v>
      </c>
      <c r="D52" s="97">
        <v>0</v>
      </c>
      <c r="E52" s="97">
        <v>0</v>
      </c>
      <c r="F52" s="97">
        <v>0</v>
      </c>
      <c r="G52" s="97">
        <v>0</v>
      </c>
      <c r="H52" s="97">
        <v>0</v>
      </c>
      <c r="I52" s="97">
        <v>0</v>
      </c>
      <c r="J52" s="97">
        <v>0</v>
      </c>
      <c r="K52" s="97">
        <v>0</v>
      </c>
      <c r="L52" s="97">
        <v>0</v>
      </c>
      <c r="M52" s="97">
        <v>0</v>
      </c>
      <c r="N52" s="97">
        <v>0</v>
      </c>
      <c r="O52" s="97">
        <v>0</v>
      </c>
      <c r="P52" s="97">
        <v>0</v>
      </c>
      <c r="Q52" s="97">
        <v>8.23768466143116E-5</v>
      </c>
      <c r="R52" s="97">
        <v>0</v>
      </c>
      <c r="S52" s="97">
        <v>0</v>
      </c>
      <c r="T52" s="97">
        <v>1.594896331738437E-4</v>
      </c>
      <c r="U52" s="97">
        <v>0</v>
      </c>
      <c r="V52" s="97">
        <v>5.7901867914258917E-6</v>
      </c>
      <c r="W52" s="97">
        <v>0</v>
      </c>
      <c r="X52" s="97">
        <v>0</v>
      </c>
      <c r="Y52" s="97">
        <v>0</v>
      </c>
      <c r="Z52" s="97">
        <v>0</v>
      </c>
      <c r="AA52" s="97">
        <v>1.0292110685475156E-5</v>
      </c>
      <c r="AB52" s="97">
        <v>3.1369055367951176E-6</v>
      </c>
      <c r="AC52" s="97">
        <v>0</v>
      </c>
      <c r="AD52" s="97">
        <v>0</v>
      </c>
      <c r="AE52" s="97">
        <v>0</v>
      </c>
      <c r="AF52" s="97">
        <v>0</v>
      </c>
      <c r="AG52" s="97">
        <v>0</v>
      </c>
      <c r="AH52" s="97">
        <v>0</v>
      </c>
      <c r="AI52" s="97">
        <v>0</v>
      </c>
      <c r="AJ52" s="97">
        <v>0</v>
      </c>
      <c r="AK52" s="97">
        <v>0</v>
      </c>
      <c r="AL52" s="97">
        <v>0</v>
      </c>
      <c r="AM52" s="97">
        <v>8.078595035380207E-7</v>
      </c>
      <c r="AN52" s="97">
        <v>0</v>
      </c>
      <c r="AO52" s="97">
        <v>0</v>
      </c>
      <c r="AP52" s="97">
        <v>0</v>
      </c>
      <c r="AQ52" s="97">
        <v>7.1381756120985593E-5</v>
      </c>
      <c r="AR52" s="97">
        <v>0</v>
      </c>
      <c r="AS52" s="97">
        <v>1.0387613199009682E-2</v>
      </c>
      <c r="AT52" s="97">
        <v>3.2914950445051502E-3</v>
      </c>
      <c r="AU52" s="97">
        <v>3.8340121582889869E-3</v>
      </c>
      <c r="AV52" s="97">
        <v>4.6522762277718309E-2</v>
      </c>
      <c r="AW52" s="97">
        <v>0.31206187263452362</v>
      </c>
      <c r="AX52" s="97">
        <v>0.25677887810175204</v>
      </c>
      <c r="AY52" s="97">
        <v>2.4598129177268242E-2</v>
      </c>
      <c r="AZ52" s="97">
        <v>3.2322067527005713E-2</v>
      </c>
      <c r="BA52" s="97">
        <v>0.14505174838624371</v>
      </c>
      <c r="BB52" s="97">
        <v>2.5909557747969252E-2</v>
      </c>
      <c r="BC52" s="97">
        <v>0.14414513994485256</v>
      </c>
      <c r="BD52" s="97">
        <v>0.12601223138098577</v>
      </c>
      <c r="BE52" s="97">
        <v>0</v>
      </c>
      <c r="BF52" s="97">
        <v>2.9257303354349829E-4</v>
      </c>
      <c r="BG52" s="97">
        <v>1.0899403073974802E-2</v>
      </c>
      <c r="BH52" s="97">
        <v>1.7848774705736417E-3</v>
      </c>
      <c r="BI52" s="97">
        <v>9.650764327463722E-4</v>
      </c>
      <c r="BJ52" s="97">
        <v>9.3317278747742324E-4</v>
      </c>
      <c r="BK52" s="97">
        <v>0</v>
      </c>
      <c r="BL52" s="97">
        <v>6.4993699944018756E-4</v>
      </c>
      <c r="BM52" s="97">
        <v>2.1293844796092194E-4</v>
      </c>
      <c r="BN52" s="97">
        <v>4.7849058884562884E-5</v>
      </c>
      <c r="BO52" s="97">
        <v>7.9468514574525567E-6</v>
      </c>
      <c r="BP52" s="97">
        <v>3.7818121309187725E-6</v>
      </c>
      <c r="BQ52" s="97">
        <v>3.0603782015381463E-6</v>
      </c>
      <c r="BR52" s="97">
        <v>2.1062164979938286E-5</v>
      </c>
      <c r="BS52" s="97">
        <v>0</v>
      </c>
      <c r="BT52" s="97">
        <v>2.7331150713189297E-5</v>
      </c>
      <c r="BU52" s="97">
        <v>4.459654014992852E-5</v>
      </c>
      <c r="BV52" s="97">
        <v>0</v>
      </c>
      <c r="BW52" s="97">
        <v>0</v>
      </c>
      <c r="BX52" s="97">
        <v>0</v>
      </c>
      <c r="BY52" s="97">
        <v>2.5031790373774693E-5</v>
      </c>
      <c r="BZ52" s="97">
        <v>0</v>
      </c>
      <c r="CA52" s="97">
        <v>3.9722419730920331E-6</v>
      </c>
      <c r="CB52" s="97">
        <v>0</v>
      </c>
      <c r="CC52" s="97">
        <v>0</v>
      </c>
      <c r="CD52" s="97">
        <v>0</v>
      </c>
      <c r="CE52" s="97">
        <v>2.0444343196268614E-5</v>
      </c>
      <c r="CF52" s="97">
        <v>1.5904319613206946E-5</v>
      </c>
      <c r="CG52" s="97">
        <v>2.7895508823079485E-4</v>
      </c>
      <c r="CH52" s="97">
        <v>1.4091244037076778E-3</v>
      </c>
      <c r="CI52" s="97">
        <v>6.1288021272456062E-4</v>
      </c>
      <c r="CJ52" s="97">
        <v>2.8385906397473655E-4</v>
      </c>
      <c r="CK52" s="97">
        <v>1.8898053061045107E-3</v>
      </c>
      <c r="CL52" s="97">
        <v>1.6286078912760001E-3</v>
      </c>
      <c r="CM52" s="97">
        <v>1.9686043400567138E-5</v>
      </c>
      <c r="CN52" s="97">
        <v>2.4605133962204793E-3</v>
      </c>
      <c r="CO52" s="97">
        <v>0</v>
      </c>
      <c r="CP52" s="97">
        <v>0</v>
      </c>
      <c r="CQ52" s="97">
        <v>1.1424811033625503E-5</v>
      </c>
      <c r="CR52" s="97">
        <v>0</v>
      </c>
      <c r="CS52" s="97">
        <v>0</v>
      </c>
      <c r="CT52" s="97">
        <v>7.8555212531127506E-6</v>
      </c>
      <c r="CU52" s="97">
        <v>0</v>
      </c>
      <c r="CV52" s="97">
        <v>6.8924372889929947E-2</v>
      </c>
      <c r="CW52" s="97">
        <v>2.5964651723144111E-5</v>
      </c>
      <c r="CX52" s="97">
        <v>0</v>
      </c>
      <c r="CY52" s="97">
        <v>0</v>
      </c>
      <c r="CZ52" s="97">
        <v>0</v>
      </c>
      <c r="DA52" s="97">
        <v>0</v>
      </c>
      <c r="DB52" s="97">
        <v>0</v>
      </c>
      <c r="DC52" s="97">
        <v>1.953949322370375E-4</v>
      </c>
      <c r="DD52" s="97">
        <v>3.2069490003481832E-2</v>
      </c>
      <c r="DE52" s="97">
        <v>0</v>
      </c>
      <c r="DF52" s="105">
        <v>6.0690446620987517E-3</v>
      </c>
      <c r="DG52" s="106">
        <v>4.3580327259204165E-5</v>
      </c>
      <c r="DH52" s="107">
        <v>9.3102865718538324E-5</v>
      </c>
      <c r="DI52" s="107">
        <v>0</v>
      </c>
      <c r="DJ52" s="107">
        <v>0</v>
      </c>
      <c r="DK52" s="107">
        <v>0</v>
      </c>
      <c r="DL52" s="107">
        <v>0</v>
      </c>
      <c r="DM52" s="107">
        <v>4.9485472154963683E-2</v>
      </c>
      <c r="DN52" s="105">
        <v>-8.7736043837823089E-5</v>
      </c>
      <c r="DO52" s="105">
        <v>5.9395196179068835E-3</v>
      </c>
      <c r="DP52" s="105">
        <v>4.4950729330448186E-4</v>
      </c>
      <c r="DQ52" s="105">
        <v>4.4950729330448186E-4</v>
      </c>
      <c r="DR52" s="105">
        <v>5.8400791541482807E-3</v>
      </c>
      <c r="DS52" s="105">
        <v>4.9413227654744344E-3</v>
      </c>
      <c r="DT52" s="105">
        <v>2.0219896856504388E-3</v>
      </c>
      <c r="DU52" s="105">
        <v>5.6610094109246136E-3</v>
      </c>
      <c r="DV52" s="107">
        <v>9.5905080075067012E-3</v>
      </c>
      <c r="DW52" s="107">
        <v>0</v>
      </c>
      <c r="DX52" s="107">
        <v>9.498563549578622E-3</v>
      </c>
      <c r="DY52" s="105">
        <v>9.5020612206822355E-3</v>
      </c>
      <c r="DZ52" s="105">
        <v>1.2633393227362373E-2</v>
      </c>
      <c r="EA52" s="105">
        <v>1.1865378072077751E-2</v>
      </c>
      <c r="EB52" s="105">
        <v>-5.5334701424476669E-3</v>
      </c>
      <c r="EC52" s="108">
        <v>3.1413397980472719E-3</v>
      </c>
    </row>
    <row r="53" spans="1:133">
      <c r="A53" s="87">
        <v>49</v>
      </c>
      <c r="B53" s="4" t="s">
        <v>24</v>
      </c>
      <c r="C53" s="97">
        <v>0</v>
      </c>
      <c r="D53" s="97">
        <v>4.8478580547161578E-5</v>
      </c>
      <c r="E53" s="97">
        <v>0</v>
      </c>
      <c r="F53" s="97">
        <v>0</v>
      </c>
      <c r="G53" s="97">
        <v>5.3021228128743395E-4</v>
      </c>
      <c r="H53" s="97">
        <v>0</v>
      </c>
      <c r="I53" s="97">
        <v>0</v>
      </c>
      <c r="J53" s="97">
        <v>0</v>
      </c>
      <c r="K53" s="97">
        <v>0</v>
      </c>
      <c r="L53" s="97">
        <v>0</v>
      </c>
      <c r="M53" s="97">
        <v>0</v>
      </c>
      <c r="N53" s="97">
        <v>0</v>
      </c>
      <c r="O53" s="97">
        <v>0</v>
      </c>
      <c r="P53" s="97">
        <v>0</v>
      </c>
      <c r="Q53" s="97">
        <v>1.3729474435718601E-4</v>
      </c>
      <c r="R53" s="97">
        <v>0</v>
      </c>
      <c r="S53" s="97">
        <v>0</v>
      </c>
      <c r="T53" s="97">
        <v>0</v>
      </c>
      <c r="U53" s="97">
        <v>0</v>
      </c>
      <c r="V53" s="97">
        <v>0</v>
      </c>
      <c r="W53" s="97">
        <v>0</v>
      </c>
      <c r="X53" s="97">
        <v>0</v>
      </c>
      <c r="Y53" s="97">
        <v>0</v>
      </c>
      <c r="Z53" s="97">
        <v>0</v>
      </c>
      <c r="AA53" s="97">
        <v>0</v>
      </c>
      <c r="AB53" s="97">
        <v>0</v>
      </c>
      <c r="AC53" s="97">
        <v>0</v>
      </c>
      <c r="AD53" s="97">
        <v>0</v>
      </c>
      <c r="AE53" s="97">
        <v>4.9290463773973649E-6</v>
      </c>
      <c r="AF53" s="97">
        <v>0</v>
      </c>
      <c r="AG53" s="97">
        <v>0</v>
      </c>
      <c r="AH53" s="97">
        <v>0</v>
      </c>
      <c r="AI53" s="97">
        <v>8.8448611356801691E-6</v>
      </c>
      <c r="AJ53" s="97">
        <v>0</v>
      </c>
      <c r="AK53" s="97">
        <v>0</v>
      </c>
      <c r="AL53" s="97">
        <v>0</v>
      </c>
      <c r="AM53" s="97">
        <v>0</v>
      </c>
      <c r="AN53" s="97">
        <v>0</v>
      </c>
      <c r="AO53" s="97">
        <v>0</v>
      </c>
      <c r="AP53" s="97">
        <v>0</v>
      </c>
      <c r="AQ53" s="97">
        <v>6.4892505564532351E-6</v>
      </c>
      <c r="AR53" s="97">
        <v>3.1208503399279147E-4</v>
      </c>
      <c r="AS53" s="97">
        <v>3.669369218939717E-4</v>
      </c>
      <c r="AT53" s="97">
        <v>2.5042892865182555E-2</v>
      </c>
      <c r="AU53" s="97">
        <v>1.5938347498918173E-2</v>
      </c>
      <c r="AV53" s="97">
        <v>1.3676788755041847E-2</v>
      </c>
      <c r="AW53" s="97">
        <v>0</v>
      </c>
      <c r="AX53" s="97">
        <v>9.724630869219923E-4</v>
      </c>
      <c r="AY53" s="97">
        <v>0.19313643102467126</v>
      </c>
      <c r="AZ53" s="97">
        <v>1.3244246977225321E-2</v>
      </c>
      <c r="BA53" s="97">
        <v>6.5391689004820229E-3</v>
      </c>
      <c r="BB53" s="97">
        <v>3.3768012200056019E-3</v>
      </c>
      <c r="BC53" s="97">
        <v>6.4468137862633279E-3</v>
      </c>
      <c r="BD53" s="97">
        <v>4.8949696632744327E-3</v>
      </c>
      <c r="BE53" s="97">
        <v>0</v>
      </c>
      <c r="BF53" s="97">
        <v>2.1738176392281924E-2</v>
      </c>
      <c r="BG53" s="97">
        <v>4.0140361781196184E-2</v>
      </c>
      <c r="BH53" s="97">
        <v>2.4488656724646469E-2</v>
      </c>
      <c r="BI53" s="97">
        <v>7.4548342050972591E-3</v>
      </c>
      <c r="BJ53" s="97">
        <v>2.5085289985952238E-5</v>
      </c>
      <c r="BK53" s="97">
        <v>0</v>
      </c>
      <c r="BL53" s="97">
        <v>2.039935595576269E-3</v>
      </c>
      <c r="BM53" s="97">
        <v>3.5686431459474991E-3</v>
      </c>
      <c r="BN53" s="97">
        <v>1.8635949249777124E-3</v>
      </c>
      <c r="BO53" s="97">
        <v>4.4383165389872536E-3</v>
      </c>
      <c r="BP53" s="97">
        <v>0</v>
      </c>
      <c r="BQ53" s="97">
        <v>0</v>
      </c>
      <c r="BR53" s="97">
        <v>0</v>
      </c>
      <c r="BS53" s="97">
        <v>0</v>
      </c>
      <c r="BT53" s="97">
        <v>6.8327876782973245E-7</v>
      </c>
      <c r="BU53" s="97">
        <v>0</v>
      </c>
      <c r="BV53" s="97">
        <v>0</v>
      </c>
      <c r="BW53" s="97">
        <v>0</v>
      </c>
      <c r="BX53" s="97">
        <v>0</v>
      </c>
      <c r="BY53" s="97">
        <v>1.2015259379411853E-4</v>
      </c>
      <c r="BZ53" s="97">
        <v>0</v>
      </c>
      <c r="CA53" s="97">
        <v>0</v>
      </c>
      <c r="CB53" s="97">
        <v>0</v>
      </c>
      <c r="CC53" s="97">
        <v>0</v>
      </c>
      <c r="CD53" s="97">
        <v>1.153548893169837E-5</v>
      </c>
      <c r="CE53" s="97">
        <v>0</v>
      </c>
      <c r="CF53" s="97">
        <v>0</v>
      </c>
      <c r="CG53" s="97">
        <v>3.5994204933005784E-6</v>
      </c>
      <c r="CH53" s="97">
        <v>0</v>
      </c>
      <c r="CI53" s="97">
        <v>0</v>
      </c>
      <c r="CJ53" s="97">
        <v>0</v>
      </c>
      <c r="CK53" s="97">
        <v>0</v>
      </c>
      <c r="CL53" s="97">
        <v>1.3901902614391806E-6</v>
      </c>
      <c r="CM53" s="97">
        <v>0</v>
      </c>
      <c r="CN53" s="97">
        <v>0</v>
      </c>
      <c r="CO53" s="97">
        <v>0</v>
      </c>
      <c r="CP53" s="97">
        <v>0</v>
      </c>
      <c r="CQ53" s="97">
        <v>0</v>
      </c>
      <c r="CR53" s="97">
        <v>0</v>
      </c>
      <c r="CS53" s="97">
        <v>0</v>
      </c>
      <c r="CT53" s="97">
        <v>0</v>
      </c>
      <c r="CU53" s="97">
        <v>0</v>
      </c>
      <c r="CV53" s="97">
        <v>1.9033244256760472E-2</v>
      </c>
      <c r="CW53" s="97">
        <v>0</v>
      </c>
      <c r="CX53" s="97">
        <v>0</v>
      </c>
      <c r="CY53" s="97">
        <v>0</v>
      </c>
      <c r="CZ53" s="97">
        <v>0</v>
      </c>
      <c r="DA53" s="97">
        <v>0</v>
      </c>
      <c r="DB53" s="97">
        <v>0</v>
      </c>
      <c r="DC53" s="97">
        <v>5.47105810263705E-5</v>
      </c>
      <c r="DD53" s="97">
        <v>0</v>
      </c>
      <c r="DE53" s="97">
        <v>4.2134313658364452E-5</v>
      </c>
      <c r="DF53" s="105">
        <v>7.0230702562868227E-3</v>
      </c>
      <c r="DG53" s="106">
        <v>2.9053551506136109E-6</v>
      </c>
      <c r="DH53" s="107">
        <v>2.3517942428429264E-5</v>
      </c>
      <c r="DI53" s="107">
        <v>0</v>
      </c>
      <c r="DJ53" s="107">
        <v>0</v>
      </c>
      <c r="DK53" s="107">
        <v>1.1429731882963711E-2</v>
      </c>
      <c r="DL53" s="107">
        <v>2.4727616769102914E-2</v>
      </c>
      <c r="DM53" s="107">
        <v>0.23510223298358893</v>
      </c>
      <c r="DN53" s="105">
        <v>4.7395751784181147E-3</v>
      </c>
      <c r="DO53" s="105">
        <v>9.465570294753178E-3</v>
      </c>
      <c r="DP53" s="105">
        <v>8.2381260021482952E-2</v>
      </c>
      <c r="DQ53" s="105">
        <v>8.2381260021482952E-2</v>
      </c>
      <c r="DR53" s="105">
        <v>5.1660681254573938E-2</v>
      </c>
      <c r="DS53" s="105">
        <v>5.6782645517971346E-2</v>
      </c>
      <c r="DT53" s="105">
        <v>2.6572011166960067E-2</v>
      </c>
      <c r="DU53" s="105">
        <v>2.2667664032176498E-2</v>
      </c>
      <c r="DV53" s="107">
        <v>1.5000349003693764E-2</v>
      </c>
      <c r="DW53" s="107">
        <v>0</v>
      </c>
      <c r="DX53" s="107">
        <v>1.4862061404741693E-2</v>
      </c>
      <c r="DY53" s="105">
        <v>1.4862512874642513E-2</v>
      </c>
      <c r="DZ53" s="105">
        <v>2.0784036483254283E-2</v>
      </c>
      <c r="EA53" s="105">
        <v>1.9331676955715343E-2</v>
      </c>
      <c r="EB53" s="105">
        <v>3.2129452581188253E-2</v>
      </c>
      <c r="EC53" s="108">
        <v>2.4022448978812543E-2</v>
      </c>
    </row>
    <row r="54" spans="1:133">
      <c r="A54" s="87">
        <v>50</v>
      </c>
      <c r="B54" s="4" t="s">
        <v>168</v>
      </c>
      <c r="C54" s="97">
        <v>0</v>
      </c>
      <c r="D54" s="97">
        <v>0</v>
      </c>
      <c r="E54" s="97">
        <v>0</v>
      </c>
      <c r="F54" s="97">
        <v>0</v>
      </c>
      <c r="G54" s="97">
        <v>0</v>
      </c>
      <c r="H54" s="97">
        <v>0</v>
      </c>
      <c r="I54" s="97">
        <v>0</v>
      </c>
      <c r="J54" s="97">
        <v>0</v>
      </c>
      <c r="K54" s="97">
        <v>0</v>
      </c>
      <c r="L54" s="97">
        <v>0</v>
      </c>
      <c r="M54" s="97">
        <v>0</v>
      </c>
      <c r="N54" s="97">
        <v>0</v>
      </c>
      <c r="O54" s="97">
        <v>0</v>
      </c>
      <c r="P54" s="97">
        <v>0</v>
      </c>
      <c r="Q54" s="97">
        <v>0</v>
      </c>
      <c r="R54" s="97">
        <v>0</v>
      </c>
      <c r="S54" s="97">
        <v>0</v>
      </c>
      <c r="T54" s="97">
        <v>0</v>
      </c>
      <c r="U54" s="97">
        <v>0</v>
      </c>
      <c r="V54" s="97">
        <v>0</v>
      </c>
      <c r="W54" s="97">
        <v>0</v>
      </c>
      <c r="X54" s="97">
        <v>0</v>
      </c>
      <c r="Y54" s="97">
        <v>0</v>
      </c>
      <c r="Z54" s="97">
        <v>0</v>
      </c>
      <c r="AA54" s="97">
        <v>0</v>
      </c>
      <c r="AB54" s="97">
        <v>0</v>
      </c>
      <c r="AC54" s="97">
        <v>0</v>
      </c>
      <c r="AD54" s="97">
        <v>0</v>
      </c>
      <c r="AE54" s="97">
        <v>4.9290463773973649E-6</v>
      </c>
      <c r="AF54" s="97">
        <v>0</v>
      </c>
      <c r="AG54" s="97">
        <v>0</v>
      </c>
      <c r="AH54" s="97">
        <v>0</v>
      </c>
      <c r="AI54" s="97">
        <v>0</v>
      </c>
      <c r="AJ54" s="97">
        <v>0</v>
      </c>
      <c r="AK54" s="97">
        <v>0</v>
      </c>
      <c r="AL54" s="97">
        <v>0</v>
      </c>
      <c r="AM54" s="97">
        <v>0</v>
      </c>
      <c r="AN54" s="97">
        <v>0</v>
      </c>
      <c r="AO54" s="97">
        <v>0</v>
      </c>
      <c r="AP54" s="97">
        <v>0</v>
      </c>
      <c r="AQ54" s="97">
        <v>0</v>
      </c>
      <c r="AR54" s="97">
        <v>0</v>
      </c>
      <c r="AS54" s="97">
        <v>0</v>
      </c>
      <c r="AT54" s="97">
        <v>0</v>
      </c>
      <c r="AU54" s="97">
        <v>0</v>
      </c>
      <c r="AV54" s="97">
        <v>0</v>
      </c>
      <c r="AW54" s="97">
        <v>0</v>
      </c>
      <c r="AX54" s="97">
        <v>0</v>
      </c>
      <c r="AY54" s="97">
        <v>0</v>
      </c>
      <c r="AZ54" s="97">
        <v>7.4768098492428228E-2</v>
      </c>
      <c r="BA54" s="97">
        <v>0</v>
      </c>
      <c r="BB54" s="97">
        <v>0</v>
      </c>
      <c r="BC54" s="97">
        <v>0</v>
      </c>
      <c r="BD54" s="97">
        <v>0</v>
      </c>
      <c r="BE54" s="97">
        <v>0</v>
      </c>
      <c r="BF54" s="97">
        <v>0</v>
      </c>
      <c r="BG54" s="97">
        <v>0</v>
      </c>
      <c r="BH54" s="97">
        <v>9.9925572676902715E-5</v>
      </c>
      <c r="BI54" s="97">
        <v>2.0848265149848266E-3</v>
      </c>
      <c r="BJ54" s="97">
        <v>5.0170579971904475E-6</v>
      </c>
      <c r="BK54" s="97">
        <v>0</v>
      </c>
      <c r="BL54" s="97">
        <v>3.5469228516115839E-3</v>
      </c>
      <c r="BM54" s="97">
        <v>0</v>
      </c>
      <c r="BN54" s="97">
        <v>0</v>
      </c>
      <c r="BO54" s="97">
        <v>0</v>
      </c>
      <c r="BP54" s="97">
        <v>0</v>
      </c>
      <c r="BQ54" s="97">
        <v>0</v>
      </c>
      <c r="BR54" s="97">
        <v>0</v>
      </c>
      <c r="BS54" s="97">
        <v>0</v>
      </c>
      <c r="BT54" s="97">
        <v>0</v>
      </c>
      <c r="BU54" s="97">
        <v>0</v>
      </c>
      <c r="BV54" s="97">
        <v>0</v>
      </c>
      <c r="BW54" s="97">
        <v>0</v>
      </c>
      <c r="BX54" s="97">
        <v>0</v>
      </c>
      <c r="BY54" s="97">
        <v>0</v>
      </c>
      <c r="BZ54" s="97">
        <v>2.8704823989195504E-5</v>
      </c>
      <c r="CA54" s="97">
        <v>0</v>
      </c>
      <c r="CB54" s="97">
        <v>0</v>
      </c>
      <c r="CC54" s="97">
        <v>0</v>
      </c>
      <c r="CD54" s="97">
        <v>0</v>
      </c>
      <c r="CE54" s="97">
        <v>1.460310228304901E-5</v>
      </c>
      <c r="CF54" s="97">
        <v>0</v>
      </c>
      <c r="CG54" s="97">
        <v>0</v>
      </c>
      <c r="CH54" s="97">
        <v>0</v>
      </c>
      <c r="CI54" s="97">
        <v>0</v>
      </c>
      <c r="CJ54" s="97">
        <v>0</v>
      </c>
      <c r="CK54" s="97">
        <v>3.0764272424957151E-4</v>
      </c>
      <c r="CL54" s="97">
        <v>4.7335978402004097E-4</v>
      </c>
      <c r="CM54" s="97">
        <v>0</v>
      </c>
      <c r="CN54" s="97">
        <v>0</v>
      </c>
      <c r="CO54" s="97">
        <v>0</v>
      </c>
      <c r="CP54" s="97">
        <v>0</v>
      </c>
      <c r="CQ54" s="97">
        <v>0</v>
      </c>
      <c r="CR54" s="97">
        <v>0</v>
      </c>
      <c r="CS54" s="97">
        <v>0</v>
      </c>
      <c r="CT54" s="97">
        <v>1.57110425062255E-4</v>
      </c>
      <c r="CU54" s="97">
        <v>0</v>
      </c>
      <c r="CV54" s="97">
        <v>8.5530005608524962E-3</v>
      </c>
      <c r="CW54" s="97">
        <v>1.4929674740807864E-5</v>
      </c>
      <c r="CX54" s="97">
        <v>0</v>
      </c>
      <c r="CY54" s="97">
        <v>0</v>
      </c>
      <c r="CZ54" s="97">
        <v>0</v>
      </c>
      <c r="DA54" s="97">
        <v>1.5610008680687755E-4</v>
      </c>
      <c r="DB54" s="97">
        <v>0</v>
      </c>
      <c r="DC54" s="97">
        <v>7.8157972894814997E-6</v>
      </c>
      <c r="DD54" s="97">
        <v>0</v>
      </c>
      <c r="DE54" s="97">
        <v>0</v>
      </c>
      <c r="DF54" s="105">
        <v>3.4201445879807692E-4</v>
      </c>
      <c r="DG54" s="106">
        <v>6.4179295277054663E-3</v>
      </c>
      <c r="DH54" s="107">
        <v>7.0700924528192197E-3</v>
      </c>
      <c r="DI54" s="107">
        <v>0</v>
      </c>
      <c r="DJ54" s="107">
        <v>0</v>
      </c>
      <c r="DK54" s="107">
        <v>1.1872341090276657E-4</v>
      </c>
      <c r="DL54" s="107">
        <v>3.9495300509430065E-3</v>
      </c>
      <c r="DM54" s="107">
        <v>1.1972020446596718E-2</v>
      </c>
      <c r="DN54" s="105">
        <v>4.6169979370541013E-3</v>
      </c>
      <c r="DO54" s="105">
        <v>2.8097415926152916E-3</v>
      </c>
      <c r="DP54" s="105">
        <v>1.7988075408253809E-3</v>
      </c>
      <c r="DQ54" s="105">
        <v>1.7988075408253809E-3</v>
      </c>
      <c r="DR54" s="105">
        <v>3.3199452599165006E-3</v>
      </c>
      <c r="DS54" s="105">
        <v>3.0663298220041479E-3</v>
      </c>
      <c r="DT54" s="105">
        <v>3.9664816984767799E-3</v>
      </c>
      <c r="DU54" s="105">
        <v>2.8813331235865241E-3</v>
      </c>
      <c r="DV54" s="107">
        <v>8.3874383639614813E-3</v>
      </c>
      <c r="DW54" s="107">
        <v>9.1816122911183201E-5</v>
      </c>
      <c r="DX54" s="107">
        <v>8.2954309070158369E-3</v>
      </c>
      <c r="DY54" s="105">
        <v>8.3097990405675837E-3</v>
      </c>
      <c r="DZ54" s="105">
        <v>5.6201108391138515E-3</v>
      </c>
      <c r="EA54" s="105">
        <v>6.2798049556431297E-3</v>
      </c>
      <c r="EB54" s="105">
        <v>2.190851168340887E-3</v>
      </c>
      <c r="EC54" s="108">
        <v>1.5011723573400669E-3</v>
      </c>
    </row>
    <row r="55" spans="1:133">
      <c r="A55" s="87">
        <v>51</v>
      </c>
      <c r="B55" s="4" t="s">
        <v>169</v>
      </c>
      <c r="C55" s="97">
        <v>0</v>
      </c>
      <c r="D55" s="97">
        <v>0</v>
      </c>
      <c r="E55" s="97">
        <v>0</v>
      </c>
      <c r="F55" s="97">
        <v>0</v>
      </c>
      <c r="G55" s="97">
        <v>0</v>
      </c>
      <c r="H55" s="97">
        <v>0</v>
      </c>
      <c r="I55" s="97">
        <v>0</v>
      </c>
      <c r="J55" s="97">
        <v>0</v>
      </c>
      <c r="K55" s="97">
        <v>0</v>
      </c>
      <c r="L55" s="97">
        <v>0</v>
      </c>
      <c r="M55" s="97">
        <v>0</v>
      </c>
      <c r="N55" s="97">
        <v>0</v>
      </c>
      <c r="O55" s="97">
        <v>0</v>
      </c>
      <c r="P55" s="97">
        <v>0</v>
      </c>
      <c r="Q55" s="97">
        <v>0</v>
      </c>
      <c r="R55" s="97">
        <v>0</v>
      </c>
      <c r="S55" s="97">
        <v>0</v>
      </c>
      <c r="T55" s="97">
        <v>0</v>
      </c>
      <c r="U55" s="97">
        <v>0</v>
      </c>
      <c r="V55" s="97">
        <v>0</v>
      </c>
      <c r="W55" s="97">
        <v>0</v>
      </c>
      <c r="X55" s="97">
        <v>0</v>
      </c>
      <c r="Y55" s="97">
        <v>0</v>
      </c>
      <c r="Z55" s="97">
        <v>0</v>
      </c>
      <c r="AA55" s="97">
        <v>0</v>
      </c>
      <c r="AB55" s="97">
        <v>0</v>
      </c>
      <c r="AC55" s="97">
        <v>0</v>
      </c>
      <c r="AD55" s="97">
        <v>0</v>
      </c>
      <c r="AE55" s="97">
        <v>0</v>
      </c>
      <c r="AF55" s="97">
        <v>0</v>
      </c>
      <c r="AG55" s="97">
        <v>0</v>
      </c>
      <c r="AH55" s="97">
        <v>0</v>
      </c>
      <c r="AI55" s="97">
        <v>0</v>
      </c>
      <c r="AJ55" s="97">
        <v>0</v>
      </c>
      <c r="AK55" s="97">
        <v>0</v>
      </c>
      <c r="AL55" s="97">
        <v>0</v>
      </c>
      <c r="AM55" s="97">
        <v>0</v>
      </c>
      <c r="AN55" s="97">
        <v>0</v>
      </c>
      <c r="AO55" s="97">
        <v>0</v>
      </c>
      <c r="AP55" s="97">
        <v>0</v>
      </c>
      <c r="AQ55" s="97">
        <v>0</v>
      </c>
      <c r="AR55" s="97">
        <v>0</v>
      </c>
      <c r="AS55" s="97">
        <v>0</v>
      </c>
      <c r="AT55" s="97">
        <v>1.1833563514902989E-3</v>
      </c>
      <c r="AU55" s="97">
        <v>1.9687575356176646E-3</v>
      </c>
      <c r="AV55" s="97">
        <v>5.6053153385095551E-3</v>
      </c>
      <c r="AW55" s="97">
        <v>1.5139048872799077E-4</v>
      </c>
      <c r="AX55" s="97">
        <v>0</v>
      </c>
      <c r="AY55" s="97">
        <v>1.9986244885545367E-3</v>
      </c>
      <c r="AZ55" s="97">
        <v>0</v>
      </c>
      <c r="BA55" s="97">
        <v>3.4294575134329437E-2</v>
      </c>
      <c r="BB55" s="97">
        <v>0</v>
      </c>
      <c r="BC55" s="97">
        <v>9.4103166944992968E-4</v>
      </c>
      <c r="BD55" s="97">
        <v>3.9884937997050932E-4</v>
      </c>
      <c r="BE55" s="97">
        <v>0</v>
      </c>
      <c r="BF55" s="97">
        <v>0</v>
      </c>
      <c r="BG55" s="97">
        <v>3.2371259500964663E-6</v>
      </c>
      <c r="BH55" s="97">
        <v>1.8641287868346335E-3</v>
      </c>
      <c r="BI55" s="97">
        <v>2.3527822739640678E-4</v>
      </c>
      <c r="BJ55" s="97">
        <v>0</v>
      </c>
      <c r="BK55" s="97">
        <v>0</v>
      </c>
      <c r="BL55" s="97">
        <v>1.7158336785220952E-4</v>
      </c>
      <c r="BM55" s="97">
        <v>4.8744945918765265E-5</v>
      </c>
      <c r="BN55" s="97">
        <v>5.439682483718728E-4</v>
      </c>
      <c r="BO55" s="97">
        <v>7.907117200165294E-4</v>
      </c>
      <c r="BP55" s="97">
        <v>0</v>
      </c>
      <c r="BQ55" s="97">
        <v>0</v>
      </c>
      <c r="BR55" s="97">
        <v>0</v>
      </c>
      <c r="BS55" s="97">
        <v>0</v>
      </c>
      <c r="BT55" s="97">
        <v>0</v>
      </c>
      <c r="BU55" s="97">
        <v>0</v>
      </c>
      <c r="BV55" s="97">
        <v>0</v>
      </c>
      <c r="BW55" s="97">
        <v>0</v>
      </c>
      <c r="BX55" s="97">
        <v>0</v>
      </c>
      <c r="BY55" s="97">
        <v>1.5019074224264816E-5</v>
      </c>
      <c r="BZ55" s="97">
        <v>0</v>
      </c>
      <c r="CA55" s="97">
        <v>0</v>
      </c>
      <c r="CB55" s="97">
        <v>0</v>
      </c>
      <c r="CC55" s="97">
        <v>0</v>
      </c>
      <c r="CD55" s="97">
        <v>0</v>
      </c>
      <c r="CE55" s="97">
        <v>0</v>
      </c>
      <c r="CF55" s="97">
        <v>0</v>
      </c>
      <c r="CG55" s="97">
        <v>0</v>
      </c>
      <c r="CH55" s="97">
        <v>0</v>
      </c>
      <c r="CI55" s="97">
        <v>9.7282573448342961E-6</v>
      </c>
      <c r="CJ55" s="97">
        <v>0</v>
      </c>
      <c r="CK55" s="97">
        <v>0</v>
      </c>
      <c r="CL55" s="97">
        <v>6.3392675921626629E-4</v>
      </c>
      <c r="CM55" s="97">
        <v>0</v>
      </c>
      <c r="CN55" s="97">
        <v>0</v>
      </c>
      <c r="CO55" s="97">
        <v>6.46679757910124E-5</v>
      </c>
      <c r="CP55" s="97">
        <v>0</v>
      </c>
      <c r="CQ55" s="97">
        <v>0</v>
      </c>
      <c r="CR55" s="97">
        <v>0</v>
      </c>
      <c r="CS55" s="97">
        <v>0</v>
      </c>
      <c r="CT55" s="97">
        <v>0</v>
      </c>
      <c r="CU55" s="97">
        <v>0</v>
      </c>
      <c r="CV55" s="97">
        <v>2.9362277720959389E-3</v>
      </c>
      <c r="CW55" s="97">
        <v>6.8157210773253294E-5</v>
      </c>
      <c r="CX55" s="97">
        <v>0</v>
      </c>
      <c r="CY55" s="97">
        <v>0</v>
      </c>
      <c r="CZ55" s="97">
        <v>0</v>
      </c>
      <c r="DA55" s="97">
        <v>0</v>
      </c>
      <c r="DB55" s="97">
        <v>0</v>
      </c>
      <c r="DC55" s="97">
        <v>0</v>
      </c>
      <c r="DD55" s="97">
        <v>0</v>
      </c>
      <c r="DE55" s="97">
        <v>0</v>
      </c>
      <c r="DF55" s="105">
        <v>3.3608298362874668E-4</v>
      </c>
      <c r="DG55" s="106">
        <v>0</v>
      </c>
      <c r="DH55" s="107">
        <v>1.7616436275976976E-7</v>
      </c>
      <c r="DI55" s="107">
        <v>0</v>
      </c>
      <c r="DJ55" s="107">
        <v>0</v>
      </c>
      <c r="DK55" s="107">
        <v>6.3152523132840041E-3</v>
      </c>
      <c r="DL55" s="107">
        <v>1.3305159494938452E-2</v>
      </c>
      <c r="DM55" s="107">
        <v>3.1998251277912296E-2</v>
      </c>
      <c r="DN55" s="105">
        <v>2.8145403993532761E-3</v>
      </c>
      <c r="DO55" s="105">
        <v>1.838684010188835E-3</v>
      </c>
      <c r="DP55" s="105">
        <v>8.3674517801267184E-4</v>
      </c>
      <c r="DQ55" s="105">
        <v>8.3674517801267184E-4</v>
      </c>
      <c r="DR55" s="105">
        <v>4.8483940463695911E-3</v>
      </c>
      <c r="DS55" s="105">
        <v>4.1795419945600803E-3</v>
      </c>
      <c r="DT55" s="105">
        <v>3.3871682200635566E-3</v>
      </c>
      <c r="DU55" s="105">
        <v>2.491814542663093E-3</v>
      </c>
      <c r="DV55" s="107">
        <v>9.8819119046578661E-3</v>
      </c>
      <c r="DW55" s="107">
        <v>0</v>
      </c>
      <c r="DX55" s="107">
        <v>9.7881024799149931E-3</v>
      </c>
      <c r="DY55" s="105">
        <v>9.7908621346221181E-3</v>
      </c>
      <c r="DZ55" s="105">
        <v>1.3400991382668361E-3</v>
      </c>
      <c r="EA55" s="105">
        <v>3.4127998423357183E-3</v>
      </c>
      <c r="EB55" s="105">
        <v>3.3674942333423454E-3</v>
      </c>
      <c r="EC55" s="108">
        <v>2.1177912052006563E-3</v>
      </c>
    </row>
    <row r="56" spans="1:133">
      <c r="A56" s="87">
        <v>52</v>
      </c>
      <c r="B56" s="4" t="s">
        <v>25</v>
      </c>
      <c r="C56" s="97">
        <v>0</v>
      </c>
      <c r="D56" s="97">
        <v>3.2319053698107721E-5</v>
      </c>
      <c r="E56" s="97">
        <v>0</v>
      </c>
      <c r="F56" s="97">
        <v>0</v>
      </c>
      <c r="G56" s="97">
        <v>4.1238732989022642E-4</v>
      </c>
      <c r="H56" s="97">
        <v>0</v>
      </c>
      <c r="I56" s="97">
        <v>0</v>
      </c>
      <c r="J56" s="97">
        <v>0</v>
      </c>
      <c r="K56" s="97">
        <v>2.2708796025052345E-6</v>
      </c>
      <c r="L56" s="97">
        <v>0</v>
      </c>
      <c r="M56" s="97">
        <v>0</v>
      </c>
      <c r="N56" s="97">
        <v>0</v>
      </c>
      <c r="O56" s="97">
        <v>0</v>
      </c>
      <c r="P56" s="97">
        <v>0</v>
      </c>
      <c r="Q56" s="97">
        <v>5.2172002855730684E-4</v>
      </c>
      <c r="R56" s="97">
        <v>0</v>
      </c>
      <c r="S56" s="97">
        <v>0</v>
      </c>
      <c r="T56" s="97">
        <v>2.1645021645021645E-4</v>
      </c>
      <c r="U56" s="97">
        <v>0</v>
      </c>
      <c r="V56" s="97">
        <v>2.8950933957129457E-5</v>
      </c>
      <c r="W56" s="97">
        <v>0</v>
      </c>
      <c r="X56" s="97">
        <v>0</v>
      </c>
      <c r="Y56" s="97">
        <v>0</v>
      </c>
      <c r="Z56" s="97">
        <v>0</v>
      </c>
      <c r="AA56" s="97">
        <v>8.2336885483801255E-6</v>
      </c>
      <c r="AB56" s="97">
        <v>0</v>
      </c>
      <c r="AC56" s="97">
        <v>0</v>
      </c>
      <c r="AD56" s="97">
        <v>0</v>
      </c>
      <c r="AE56" s="97">
        <v>2.4645231886986825E-5</v>
      </c>
      <c r="AF56" s="97">
        <v>0</v>
      </c>
      <c r="AG56" s="97">
        <v>0</v>
      </c>
      <c r="AH56" s="97">
        <v>0</v>
      </c>
      <c r="AI56" s="97">
        <v>0</v>
      </c>
      <c r="AJ56" s="97">
        <v>0</v>
      </c>
      <c r="AK56" s="97">
        <v>4.8423218933478606E-5</v>
      </c>
      <c r="AL56" s="97">
        <v>0</v>
      </c>
      <c r="AM56" s="97">
        <v>0</v>
      </c>
      <c r="AN56" s="97">
        <v>0</v>
      </c>
      <c r="AO56" s="97">
        <v>0</v>
      </c>
      <c r="AP56" s="97">
        <v>0</v>
      </c>
      <c r="AQ56" s="97">
        <v>0</v>
      </c>
      <c r="AR56" s="97">
        <v>0</v>
      </c>
      <c r="AS56" s="97">
        <v>7.0913652321082175E-4</v>
      </c>
      <c r="AT56" s="97">
        <v>1.5575281541466146E-3</v>
      </c>
      <c r="AU56" s="97">
        <v>1.2926853170107037E-3</v>
      </c>
      <c r="AV56" s="97">
        <v>3.30627786284367E-3</v>
      </c>
      <c r="AW56" s="97">
        <v>2.2728319894684879E-2</v>
      </c>
      <c r="AX56" s="97">
        <v>7.1638114069920095E-3</v>
      </c>
      <c r="AY56" s="97">
        <v>8.2000828697958664E-3</v>
      </c>
      <c r="AZ56" s="97">
        <v>9.1403958011836723E-3</v>
      </c>
      <c r="BA56" s="97">
        <v>4.399514370544891E-3</v>
      </c>
      <c r="BB56" s="97">
        <v>7.2601226230120441E-2</v>
      </c>
      <c r="BC56" s="97">
        <v>2.7481112150063183E-2</v>
      </c>
      <c r="BD56" s="97">
        <v>3.0094998670502065E-3</v>
      </c>
      <c r="BE56" s="97">
        <v>0</v>
      </c>
      <c r="BF56" s="97">
        <v>1.2609897745724777E-2</v>
      </c>
      <c r="BG56" s="97">
        <v>3.4281163811521577E-3</v>
      </c>
      <c r="BH56" s="97">
        <v>1.929597265485018E-3</v>
      </c>
      <c r="BI56" s="97">
        <v>1.4094908622729184E-3</v>
      </c>
      <c r="BJ56" s="97">
        <v>2.2426249247441301E-3</v>
      </c>
      <c r="BK56" s="97">
        <v>0</v>
      </c>
      <c r="BL56" s="97">
        <v>4.5434929174198715E-3</v>
      </c>
      <c r="BM56" s="97">
        <v>4.1202306918703691E-3</v>
      </c>
      <c r="BN56" s="97">
        <v>1.2062999581950327E-3</v>
      </c>
      <c r="BO56" s="97">
        <v>1.8873772211449823E-3</v>
      </c>
      <c r="BP56" s="97">
        <v>4.7272651636484651E-6</v>
      </c>
      <c r="BQ56" s="97">
        <v>0</v>
      </c>
      <c r="BR56" s="97">
        <v>2.6327706224922858E-4</v>
      </c>
      <c r="BS56" s="97">
        <v>0</v>
      </c>
      <c r="BT56" s="97">
        <v>1.99175760822367E-4</v>
      </c>
      <c r="BU56" s="97">
        <v>3.3657766150889448E-6</v>
      </c>
      <c r="BV56" s="97">
        <v>7.2905374799360826E-5</v>
      </c>
      <c r="BW56" s="97">
        <v>2.7637015439221268E-5</v>
      </c>
      <c r="BX56" s="97">
        <v>0</v>
      </c>
      <c r="BY56" s="97">
        <v>3.6546413945711054E-4</v>
      </c>
      <c r="BZ56" s="97">
        <v>1.8658135592977079E-5</v>
      </c>
      <c r="CA56" s="97">
        <v>1.6683416286986539E-4</v>
      </c>
      <c r="CB56" s="97">
        <v>4.9905180157700367E-5</v>
      </c>
      <c r="CC56" s="97">
        <v>9.3190854870775345E-5</v>
      </c>
      <c r="CD56" s="97">
        <v>4.614195572679348E-5</v>
      </c>
      <c r="CE56" s="97">
        <v>5.8996533223518003E-4</v>
      </c>
      <c r="CF56" s="97">
        <v>0</v>
      </c>
      <c r="CG56" s="97">
        <v>0</v>
      </c>
      <c r="CH56" s="97">
        <v>6.0760410068129227E-4</v>
      </c>
      <c r="CI56" s="97">
        <v>3.2427524482780983E-5</v>
      </c>
      <c r="CJ56" s="97">
        <v>0</v>
      </c>
      <c r="CK56" s="97">
        <v>3.6624133839234703E-4</v>
      </c>
      <c r="CL56" s="97">
        <v>4.5250693009845326E-4</v>
      </c>
      <c r="CM56" s="97">
        <v>8.5007914684267182E-4</v>
      </c>
      <c r="CN56" s="97">
        <v>3.3943825452570543E-4</v>
      </c>
      <c r="CO56" s="97">
        <v>2.5095035381586905E-5</v>
      </c>
      <c r="CP56" s="97">
        <v>2.9335406368716722E-5</v>
      </c>
      <c r="CQ56" s="97">
        <v>0</v>
      </c>
      <c r="CR56" s="97">
        <v>3.9754555375114049E-6</v>
      </c>
      <c r="CS56" s="97">
        <v>0</v>
      </c>
      <c r="CT56" s="97">
        <v>3.927760626556375E-5</v>
      </c>
      <c r="CU56" s="97">
        <v>0</v>
      </c>
      <c r="CV56" s="97">
        <v>5.3968306335433784E-3</v>
      </c>
      <c r="CW56" s="97">
        <v>9.2174513617161594E-5</v>
      </c>
      <c r="CX56" s="97">
        <v>6.7426336727125622E-5</v>
      </c>
      <c r="CY56" s="97">
        <v>2.4118906207603486E-5</v>
      </c>
      <c r="CZ56" s="97">
        <v>1.694006041954883E-5</v>
      </c>
      <c r="DA56" s="97">
        <v>3.9596119580281131E-4</v>
      </c>
      <c r="DB56" s="97">
        <v>0</v>
      </c>
      <c r="DC56" s="97">
        <v>7.0342175605333496E-5</v>
      </c>
      <c r="DD56" s="97">
        <v>0</v>
      </c>
      <c r="DE56" s="97">
        <v>1.8960441146264004E-4</v>
      </c>
      <c r="DF56" s="105">
        <v>1.3666831585436216E-3</v>
      </c>
      <c r="DG56" s="106">
        <v>1.0372117887690591E-3</v>
      </c>
      <c r="DH56" s="107">
        <v>1.7237682896043471E-3</v>
      </c>
      <c r="DI56" s="107">
        <v>0</v>
      </c>
      <c r="DJ56" s="107">
        <v>0</v>
      </c>
      <c r="DK56" s="107">
        <v>1.0206047603922038E-4</v>
      </c>
      <c r="DL56" s="107">
        <v>6.5287177592604105E-3</v>
      </c>
      <c r="DM56" s="107">
        <v>5.9422921711057307E-2</v>
      </c>
      <c r="DN56" s="105">
        <v>2.0585848874828615E-3</v>
      </c>
      <c r="DO56" s="105">
        <v>2.4504570670183913E-3</v>
      </c>
      <c r="DP56" s="105">
        <v>1.0744975637093887E-2</v>
      </c>
      <c r="DQ56" s="105">
        <v>1.0744975637093887E-2</v>
      </c>
      <c r="DR56" s="105">
        <v>7.7075775644151459E-3</v>
      </c>
      <c r="DS56" s="105">
        <v>8.2139952494468659E-3</v>
      </c>
      <c r="DT56" s="105">
        <v>4.640823057405959E-3</v>
      </c>
      <c r="DU56" s="105">
        <v>4.0585609277215551E-3</v>
      </c>
      <c r="DV56" s="107">
        <v>1.1140878887773464E-2</v>
      </c>
      <c r="DW56" s="107">
        <v>0</v>
      </c>
      <c r="DX56" s="107">
        <v>1.1030589928542917E-2</v>
      </c>
      <c r="DY56" s="105">
        <v>1.1037817585164323E-2</v>
      </c>
      <c r="DZ56" s="105">
        <v>4.3572532377908124E-3</v>
      </c>
      <c r="EA56" s="105">
        <v>5.995781076324507E-3</v>
      </c>
      <c r="EB56" s="105">
        <v>3.6008020322461304E-3</v>
      </c>
      <c r="EC56" s="108">
        <v>3.2718322517725374E-3</v>
      </c>
    </row>
    <row r="57" spans="1:133">
      <c r="A57" s="87">
        <v>53</v>
      </c>
      <c r="B57" s="4" t="s">
        <v>170</v>
      </c>
      <c r="C57" s="97">
        <v>0</v>
      </c>
      <c r="D57" s="97">
        <v>0</v>
      </c>
      <c r="E57" s="97">
        <v>0</v>
      </c>
      <c r="F57" s="97">
        <v>1.0505305179115453E-4</v>
      </c>
      <c r="G57" s="97">
        <v>1.9637491899534592E-5</v>
      </c>
      <c r="H57" s="97">
        <v>0</v>
      </c>
      <c r="I57" s="97">
        <v>0</v>
      </c>
      <c r="J57" s="97">
        <v>1.1697360952239059E-5</v>
      </c>
      <c r="K57" s="97">
        <v>2.2708796025052345E-5</v>
      </c>
      <c r="L57" s="97">
        <v>0</v>
      </c>
      <c r="M57" s="97">
        <v>0</v>
      </c>
      <c r="N57" s="97">
        <v>0</v>
      </c>
      <c r="O57" s="97">
        <v>0</v>
      </c>
      <c r="P57" s="97">
        <v>0</v>
      </c>
      <c r="Q57" s="97">
        <v>0</v>
      </c>
      <c r="R57" s="97">
        <v>0</v>
      </c>
      <c r="S57" s="97">
        <v>0</v>
      </c>
      <c r="T57" s="97">
        <v>0</v>
      </c>
      <c r="U57" s="97">
        <v>0</v>
      </c>
      <c r="V57" s="97">
        <v>0</v>
      </c>
      <c r="W57" s="97">
        <v>0</v>
      </c>
      <c r="X57" s="97">
        <v>8.5191211674603655E-6</v>
      </c>
      <c r="Y57" s="97">
        <v>9.4041528739091189E-6</v>
      </c>
      <c r="Z57" s="97">
        <v>0</v>
      </c>
      <c r="AA57" s="97">
        <v>1.0086268471765653E-4</v>
      </c>
      <c r="AB57" s="97">
        <v>3.1369055367951176E-6</v>
      </c>
      <c r="AC57" s="97">
        <v>0</v>
      </c>
      <c r="AD57" s="97">
        <v>5.7250160300448841E-5</v>
      </c>
      <c r="AE57" s="97">
        <v>0</v>
      </c>
      <c r="AF57" s="97">
        <v>9.4973075133199745E-6</v>
      </c>
      <c r="AG57" s="97">
        <v>2.8404249275691642E-5</v>
      </c>
      <c r="AH57" s="97">
        <v>7.6478910940308207E-5</v>
      </c>
      <c r="AI57" s="97">
        <v>3.5379444542720676E-5</v>
      </c>
      <c r="AJ57" s="97">
        <v>0</v>
      </c>
      <c r="AK57" s="97">
        <v>1.2105804733369651E-5</v>
      </c>
      <c r="AL57" s="97">
        <v>0</v>
      </c>
      <c r="AM57" s="97">
        <v>4.8471570212281244E-6</v>
      </c>
      <c r="AN57" s="97">
        <v>0</v>
      </c>
      <c r="AO57" s="97">
        <v>0</v>
      </c>
      <c r="AP57" s="97">
        <v>0</v>
      </c>
      <c r="AQ57" s="97">
        <v>0</v>
      </c>
      <c r="AR57" s="97">
        <v>7.9551087096201736E-5</v>
      </c>
      <c r="AS57" s="97">
        <v>1.0307216907134037E-5</v>
      </c>
      <c r="AT57" s="97">
        <v>6.2133813571180858E-4</v>
      </c>
      <c r="AU57" s="97">
        <v>9.6896344034873874E-5</v>
      </c>
      <c r="AV57" s="97">
        <v>3.6134184293373439E-5</v>
      </c>
      <c r="AW57" s="97">
        <v>4.6075366134605892E-5</v>
      </c>
      <c r="AX57" s="97">
        <v>3.2415436230733076E-5</v>
      </c>
      <c r="AY57" s="97">
        <v>3.2851197850048059E-5</v>
      </c>
      <c r="AZ57" s="97">
        <v>0</v>
      </c>
      <c r="BA57" s="97">
        <v>6.0102655335312717E-5</v>
      </c>
      <c r="BB57" s="97">
        <v>3.1122591889452555E-5</v>
      </c>
      <c r="BC57" s="97">
        <v>7.4834423237208694E-3</v>
      </c>
      <c r="BD57" s="97">
        <v>2.658995866470062E-4</v>
      </c>
      <c r="BE57" s="97">
        <v>0</v>
      </c>
      <c r="BF57" s="97">
        <v>4.4251671323454114E-3</v>
      </c>
      <c r="BG57" s="97">
        <v>9.7113778502893996E-6</v>
      </c>
      <c r="BH57" s="97">
        <v>2.7324475563028916E-3</v>
      </c>
      <c r="BI57" s="97">
        <v>1.9933294265528909E-3</v>
      </c>
      <c r="BJ57" s="97">
        <v>4.013646397752358E-5</v>
      </c>
      <c r="BK57" s="97">
        <v>7.4500381814456796E-5</v>
      </c>
      <c r="BL57" s="97">
        <v>1.461924957407462E-3</v>
      </c>
      <c r="BM57" s="97">
        <v>3.8226299694189603E-4</v>
      </c>
      <c r="BN57" s="97">
        <v>3.3746178371218036E-3</v>
      </c>
      <c r="BO57" s="97">
        <v>3.063511236847961E-3</v>
      </c>
      <c r="BP57" s="97">
        <v>1.2290889425486009E-5</v>
      </c>
      <c r="BQ57" s="97">
        <v>9.1811346046144375E-6</v>
      </c>
      <c r="BR57" s="97">
        <v>5.2655412449845715E-6</v>
      </c>
      <c r="BS57" s="97">
        <v>2.6895819044929466E-5</v>
      </c>
      <c r="BT57" s="97">
        <v>2.1864920570551438E-4</v>
      </c>
      <c r="BU57" s="97">
        <v>1.0770485168284623E-4</v>
      </c>
      <c r="BV57" s="97">
        <v>2.0078857321791178E-4</v>
      </c>
      <c r="BW57" s="97">
        <v>7.3040683660799066E-5</v>
      </c>
      <c r="BX57" s="97">
        <v>0</v>
      </c>
      <c r="BY57" s="97">
        <v>1.0012716149509877E-4</v>
      </c>
      <c r="BZ57" s="97">
        <v>1.6218225553895461E-4</v>
      </c>
      <c r="CA57" s="97">
        <v>5.1639145650196431E-5</v>
      </c>
      <c r="CB57" s="97">
        <v>2.4952590078850183E-5</v>
      </c>
      <c r="CC57" s="97">
        <v>1.2425447316103378E-4</v>
      </c>
      <c r="CD57" s="97">
        <v>1.153548893169837E-5</v>
      </c>
      <c r="CE57" s="97">
        <v>1.460310228304901E-4</v>
      </c>
      <c r="CF57" s="97">
        <v>0</v>
      </c>
      <c r="CG57" s="97">
        <v>3.5994204933005784E-6</v>
      </c>
      <c r="CH57" s="97">
        <v>1.1634972140705597E-4</v>
      </c>
      <c r="CI57" s="97">
        <v>2.8536221544847264E-4</v>
      </c>
      <c r="CJ57" s="97">
        <v>1.7741191498421035E-5</v>
      </c>
      <c r="CK57" s="97">
        <v>1.3184688182124493E-4</v>
      </c>
      <c r="CL57" s="97">
        <v>1.7092389264394725E-3</v>
      </c>
      <c r="CM57" s="97">
        <v>3.0423885255421939E-5</v>
      </c>
      <c r="CN57" s="97">
        <v>2.1856511998728347E-4</v>
      </c>
      <c r="CO57" s="97">
        <v>1.8338679701928892E-5</v>
      </c>
      <c r="CP57" s="97">
        <v>0</v>
      </c>
      <c r="CQ57" s="97">
        <v>3.1989470894151412E-5</v>
      </c>
      <c r="CR57" s="97">
        <v>1.9877277687557024E-6</v>
      </c>
      <c r="CS57" s="97">
        <v>4.7332796894968525E-5</v>
      </c>
      <c r="CT57" s="97">
        <v>9.0338494410796633E-5</v>
      </c>
      <c r="CU57" s="97">
        <v>2.3357937027001775E-4</v>
      </c>
      <c r="CV57" s="97">
        <v>1.5973299022357119E-3</v>
      </c>
      <c r="CW57" s="97">
        <v>6.1276578066620099E-4</v>
      </c>
      <c r="CX57" s="97">
        <v>8.4282920908907027E-6</v>
      </c>
      <c r="CY57" s="97">
        <v>8.1401308450661757E-5</v>
      </c>
      <c r="CZ57" s="97">
        <v>1.1293373613032552E-5</v>
      </c>
      <c r="DA57" s="97">
        <v>2.6270502413840369E-4</v>
      </c>
      <c r="DB57" s="97">
        <v>4.39734400422145E-5</v>
      </c>
      <c r="DC57" s="97">
        <v>3.1263189157925999E-5</v>
      </c>
      <c r="DD57" s="97">
        <v>0</v>
      </c>
      <c r="DE57" s="97">
        <v>0</v>
      </c>
      <c r="DF57" s="105">
        <v>3.9664512709585684E-4</v>
      </c>
      <c r="DG57" s="106">
        <v>4.8403216809222759E-3</v>
      </c>
      <c r="DH57" s="107">
        <v>1.9834786014029378E-2</v>
      </c>
      <c r="DI57" s="107">
        <v>0</v>
      </c>
      <c r="DJ57" s="107">
        <v>0</v>
      </c>
      <c r="DK57" s="107">
        <v>4.3848513093421783E-2</v>
      </c>
      <c r="DL57" s="107">
        <v>7.0922898056105192E-3</v>
      </c>
      <c r="DM57" s="107">
        <v>0.11741659940812484</v>
      </c>
      <c r="DN57" s="105">
        <v>1.3680773694042423E-2</v>
      </c>
      <c r="DO57" s="105">
        <v>7.7172347415882213E-3</v>
      </c>
      <c r="DP57" s="105">
        <v>2.5299671528869656E-2</v>
      </c>
      <c r="DQ57" s="105">
        <v>2.5299671528869656E-2</v>
      </c>
      <c r="DR57" s="105">
        <v>1.6139276041059112E-2</v>
      </c>
      <c r="DS57" s="105">
        <v>1.7666565571739828E-2</v>
      </c>
      <c r="DT57" s="105">
        <v>1.5352841569087516E-2</v>
      </c>
      <c r="DU57" s="105">
        <v>1.049323046035665E-2</v>
      </c>
      <c r="DV57" s="107">
        <v>5.5324746518333474E-2</v>
      </c>
      <c r="DW57" s="107">
        <v>0</v>
      </c>
      <c r="DX57" s="107">
        <v>5.475377946691104E-2</v>
      </c>
      <c r="DY57" s="105">
        <v>5.4810835401369377E-2</v>
      </c>
      <c r="DZ57" s="105">
        <v>2.5243032605729129E-3</v>
      </c>
      <c r="EA57" s="105">
        <v>1.5348510024895812E-2</v>
      </c>
      <c r="EB57" s="105">
        <v>1.5356166319351272E-2</v>
      </c>
      <c r="EC57" s="108">
        <v>8.5214423463795663E-3</v>
      </c>
    </row>
    <row r="58" spans="1:133">
      <c r="A58" s="87">
        <v>54</v>
      </c>
      <c r="B58" s="4" t="s">
        <v>26</v>
      </c>
      <c r="C58" s="97">
        <v>0</v>
      </c>
      <c r="D58" s="97">
        <v>0</v>
      </c>
      <c r="E58" s="97">
        <v>0</v>
      </c>
      <c r="F58" s="97">
        <v>0</v>
      </c>
      <c r="G58" s="97">
        <v>0</v>
      </c>
      <c r="H58" s="97">
        <v>0</v>
      </c>
      <c r="I58" s="97">
        <v>0</v>
      </c>
      <c r="J58" s="97">
        <v>0</v>
      </c>
      <c r="K58" s="97">
        <v>0</v>
      </c>
      <c r="L58" s="97">
        <v>0</v>
      </c>
      <c r="M58" s="97">
        <v>0</v>
      </c>
      <c r="N58" s="97">
        <v>0</v>
      </c>
      <c r="O58" s="97">
        <v>0</v>
      </c>
      <c r="P58" s="97">
        <v>0</v>
      </c>
      <c r="Q58" s="97">
        <v>0</v>
      </c>
      <c r="R58" s="97">
        <v>0</v>
      </c>
      <c r="S58" s="97">
        <v>0</v>
      </c>
      <c r="T58" s="97">
        <v>0</v>
      </c>
      <c r="U58" s="97">
        <v>0</v>
      </c>
      <c r="V58" s="97">
        <v>0</v>
      </c>
      <c r="W58" s="97">
        <v>0</v>
      </c>
      <c r="X58" s="97">
        <v>0</v>
      </c>
      <c r="Y58" s="97">
        <v>0</v>
      </c>
      <c r="Z58" s="97">
        <v>0</v>
      </c>
      <c r="AA58" s="97">
        <v>0</v>
      </c>
      <c r="AB58" s="97">
        <v>0</v>
      </c>
      <c r="AC58" s="97">
        <v>0</v>
      </c>
      <c r="AD58" s="97">
        <v>0</v>
      </c>
      <c r="AE58" s="97">
        <v>0</v>
      </c>
      <c r="AF58" s="97">
        <v>0</v>
      </c>
      <c r="AG58" s="97">
        <v>0</v>
      </c>
      <c r="AH58" s="97">
        <v>0</v>
      </c>
      <c r="AI58" s="97">
        <v>0</v>
      </c>
      <c r="AJ58" s="97">
        <v>0</v>
      </c>
      <c r="AK58" s="97">
        <v>0</v>
      </c>
      <c r="AL58" s="97">
        <v>0</v>
      </c>
      <c r="AM58" s="97">
        <v>0</v>
      </c>
      <c r="AN58" s="97">
        <v>0</v>
      </c>
      <c r="AO58" s="97">
        <v>0</v>
      </c>
      <c r="AP58" s="97">
        <v>0</v>
      </c>
      <c r="AQ58" s="97">
        <v>0</v>
      </c>
      <c r="AR58" s="97">
        <v>0</v>
      </c>
      <c r="AS58" s="97">
        <v>0</v>
      </c>
      <c r="AT58" s="97">
        <v>0</v>
      </c>
      <c r="AU58" s="97">
        <v>7.377335284473352E-5</v>
      </c>
      <c r="AV58" s="97">
        <v>0</v>
      </c>
      <c r="AW58" s="97">
        <v>0</v>
      </c>
      <c r="AX58" s="97">
        <v>0</v>
      </c>
      <c r="AY58" s="97">
        <v>0</v>
      </c>
      <c r="AZ58" s="97">
        <v>0</v>
      </c>
      <c r="BA58" s="97">
        <v>0</v>
      </c>
      <c r="BB58" s="97">
        <v>0</v>
      </c>
      <c r="BC58" s="97">
        <v>7.7672455256184663E-5</v>
      </c>
      <c r="BD58" s="97">
        <v>3.7491841717227879E-2</v>
      </c>
      <c r="BE58" s="97">
        <v>0</v>
      </c>
      <c r="BF58" s="97">
        <v>0</v>
      </c>
      <c r="BG58" s="97">
        <v>0</v>
      </c>
      <c r="BH58" s="97">
        <v>0</v>
      </c>
      <c r="BI58" s="97">
        <v>0</v>
      </c>
      <c r="BJ58" s="97">
        <v>0</v>
      </c>
      <c r="BK58" s="97">
        <v>0</v>
      </c>
      <c r="BL58" s="97">
        <v>0</v>
      </c>
      <c r="BM58" s="97">
        <v>0</v>
      </c>
      <c r="BN58" s="97">
        <v>0</v>
      </c>
      <c r="BO58" s="97">
        <v>0</v>
      </c>
      <c r="BP58" s="97">
        <v>0</v>
      </c>
      <c r="BQ58" s="97">
        <v>0</v>
      </c>
      <c r="BR58" s="97">
        <v>0</v>
      </c>
      <c r="BS58" s="97">
        <v>0</v>
      </c>
      <c r="BT58" s="97">
        <v>0</v>
      </c>
      <c r="BU58" s="97">
        <v>0</v>
      </c>
      <c r="BV58" s="97">
        <v>0</v>
      </c>
      <c r="BW58" s="97">
        <v>0</v>
      </c>
      <c r="BX58" s="97">
        <v>0</v>
      </c>
      <c r="BY58" s="97">
        <v>0</v>
      </c>
      <c r="BZ58" s="97">
        <v>0</v>
      </c>
      <c r="CA58" s="97">
        <v>0</v>
      </c>
      <c r="CB58" s="97">
        <v>0</v>
      </c>
      <c r="CC58" s="97">
        <v>0</v>
      </c>
      <c r="CD58" s="97">
        <v>0</v>
      </c>
      <c r="CE58" s="97">
        <v>0</v>
      </c>
      <c r="CF58" s="97">
        <v>0</v>
      </c>
      <c r="CG58" s="97">
        <v>4.859217665955781E-5</v>
      </c>
      <c r="CH58" s="97">
        <v>5.1710987292024872E-5</v>
      </c>
      <c r="CI58" s="97">
        <v>0</v>
      </c>
      <c r="CJ58" s="97">
        <v>0</v>
      </c>
      <c r="CK58" s="97">
        <v>0</v>
      </c>
      <c r="CL58" s="97">
        <v>0</v>
      </c>
      <c r="CM58" s="97">
        <v>0</v>
      </c>
      <c r="CN58" s="97">
        <v>0</v>
      </c>
      <c r="CO58" s="97">
        <v>0</v>
      </c>
      <c r="CP58" s="97">
        <v>0</v>
      </c>
      <c r="CQ58" s="97">
        <v>0</v>
      </c>
      <c r="CR58" s="97">
        <v>0</v>
      </c>
      <c r="CS58" s="97">
        <v>0</v>
      </c>
      <c r="CT58" s="97">
        <v>3.0047368793156269E-3</v>
      </c>
      <c r="CU58" s="97">
        <v>0</v>
      </c>
      <c r="CV58" s="97">
        <v>1.7595372417054315E-3</v>
      </c>
      <c r="CW58" s="97">
        <v>0</v>
      </c>
      <c r="CX58" s="97">
        <v>0</v>
      </c>
      <c r="CY58" s="97">
        <v>0</v>
      </c>
      <c r="CZ58" s="97">
        <v>0</v>
      </c>
      <c r="DA58" s="97">
        <v>0</v>
      </c>
      <c r="DB58" s="97">
        <v>0</v>
      </c>
      <c r="DC58" s="97">
        <v>0</v>
      </c>
      <c r="DD58" s="97">
        <v>0</v>
      </c>
      <c r="DE58" s="97">
        <v>0</v>
      </c>
      <c r="DF58" s="105">
        <v>1.178912511123107E-4</v>
      </c>
      <c r="DG58" s="106">
        <v>0</v>
      </c>
      <c r="DH58" s="107">
        <v>2.553238191658723E-3</v>
      </c>
      <c r="DI58" s="107">
        <v>0</v>
      </c>
      <c r="DJ58" s="107">
        <v>0</v>
      </c>
      <c r="DK58" s="107">
        <v>6.0725983243336131E-3</v>
      </c>
      <c r="DL58" s="107">
        <v>1.8690774020710201E-2</v>
      </c>
      <c r="DM58" s="107">
        <v>1.4914581651869787E-2</v>
      </c>
      <c r="DN58" s="105">
        <v>5.2706807008698437E-3</v>
      </c>
      <c r="DO58" s="105">
        <v>2.9387103739589933E-3</v>
      </c>
      <c r="DP58" s="105">
        <v>8.6745178012671825E-3</v>
      </c>
      <c r="DQ58" s="105">
        <v>8.6745178012671825E-3</v>
      </c>
      <c r="DR58" s="105">
        <v>3.3316258854498185E-3</v>
      </c>
      <c r="DS58" s="105">
        <v>4.2224327176924818E-3</v>
      </c>
      <c r="DT58" s="105">
        <v>4.8309332600766641E-3</v>
      </c>
      <c r="DU58" s="105">
        <v>3.296885993116411E-3</v>
      </c>
      <c r="DV58" s="107">
        <v>1.9821991091609779E-2</v>
      </c>
      <c r="DW58" s="107">
        <v>0</v>
      </c>
      <c r="DX58" s="107">
        <v>1.9635237168927695E-2</v>
      </c>
      <c r="DY58" s="105">
        <v>1.9639484452032212E-2</v>
      </c>
      <c r="DZ58" s="105">
        <v>1.8704910252809058E-3</v>
      </c>
      <c r="EA58" s="105">
        <v>6.22865432983779E-3</v>
      </c>
      <c r="EB58" s="105">
        <v>3.758088729424203E-3</v>
      </c>
      <c r="EC58" s="108">
        <v>2.1062591955366794E-3</v>
      </c>
    </row>
    <row r="59" spans="1:133">
      <c r="A59" s="87">
        <v>55</v>
      </c>
      <c r="B59" s="4" t="s">
        <v>171</v>
      </c>
      <c r="C59" s="97">
        <v>0</v>
      </c>
      <c r="D59" s="97">
        <v>0</v>
      </c>
      <c r="E59" s="97">
        <v>0</v>
      </c>
      <c r="F59" s="97">
        <v>0</v>
      </c>
      <c r="G59" s="97">
        <v>0</v>
      </c>
      <c r="H59" s="97">
        <v>0</v>
      </c>
      <c r="I59" s="97">
        <v>0</v>
      </c>
      <c r="J59" s="97">
        <v>0</v>
      </c>
      <c r="K59" s="97">
        <v>0</v>
      </c>
      <c r="L59" s="97">
        <v>0</v>
      </c>
      <c r="M59" s="97">
        <v>0</v>
      </c>
      <c r="N59" s="97">
        <v>0</v>
      </c>
      <c r="O59" s="97">
        <v>0</v>
      </c>
      <c r="P59" s="97">
        <v>0</v>
      </c>
      <c r="Q59" s="97">
        <v>0</v>
      </c>
      <c r="R59" s="97">
        <v>0</v>
      </c>
      <c r="S59" s="97">
        <v>0</v>
      </c>
      <c r="T59" s="97">
        <v>0</v>
      </c>
      <c r="U59" s="97">
        <v>0</v>
      </c>
      <c r="V59" s="97">
        <v>0</v>
      </c>
      <c r="W59" s="97">
        <v>0</v>
      </c>
      <c r="X59" s="97">
        <v>0</v>
      </c>
      <c r="Y59" s="97">
        <v>0</v>
      </c>
      <c r="Z59" s="97">
        <v>0</v>
      </c>
      <c r="AA59" s="97">
        <v>0</v>
      </c>
      <c r="AB59" s="97">
        <v>0</v>
      </c>
      <c r="AC59" s="97">
        <v>0</v>
      </c>
      <c r="AD59" s="97">
        <v>0</v>
      </c>
      <c r="AE59" s="97">
        <v>0</v>
      </c>
      <c r="AF59" s="97">
        <v>0</v>
      </c>
      <c r="AG59" s="97">
        <v>0</v>
      </c>
      <c r="AH59" s="97">
        <v>0</v>
      </c>
      <c r="AI59" s="97">
        <v>0</v>
      </c>
      <c r="AJ59" s="97">
        <v>0</v>
      </c>
      <c r="AK59" s="97">
        <v>0</v>
      </c>
      <c r="AL59" s="97">
        <v>0</v>
      </c>
      <c r="AM59" s="97">
        <v>0</v>
      </c>
      <c r="AN59" s="97">
        <v>0</v>
      </c>
      <c r="AO59" s="97">
        <v>0</v>
      </c>
      <c r="AP59" s="97">
        <v>0</v>
      </c>
      <c r="AQ59" s="97">
        <v>0</v>
      </c>
      <c r="AR59" s="97">
        <v>0</v>
      </c>
      <c r="AS59" s="97">
        <v>0</v>
      </c>
      <c r="AT59" s="97">
        <v>0</v>
      </c>
      <c r="AU59" s="97">
        <v>0</v>
      </c>
      <c r="AV59" s="97">
        <v>0</v>
      </c>
      <c r="AW59" s="97">
        <v>0</v>
      </c>
      <c r="AX59" s="97">
        <v>0</v>
      </c>
      <c r="AY59" s="97">
        <v>0</v>
      </c>
      <c r="AZ59" s="97">
        <v>0</v>
      </c>
      <c r="BA59" s="97">
        <v>0</v>
      </c>
      <c r="BB59" s="97">
        <v>0</v>
      </c>
      <c r="BC59" s="97">
        <v>0</v>
      </c>
      <c r="BD59" s="97">
        <v>0</v>
      </c>
      <c r="BE59" s="97">
        <v>0</v>
      </c>
      <c r="BF59" s="97">
        <v>0</v>
      </c>
      <c r="BG59" s="97">
        <v>0</v>
      </c>
      <c r="BH59" s="97">
        <v>0</v>
      </c>
      <c r="BI59" s="97">
        <v>0</v>
      </c>
      <c r="BJ59" s="97">
        <v>0</v>
      </c>
      <c r="BK59" s="97">
        <v>0</v>
      </c>
      <c r="BL59" s="97">
        <v>0</v>
      </c>
      <c r="BM59" s="97">
        <v>0</v>
      </c>
      <c r="BN59" s="97">
        <v>0</v>
      </c>
      <c r="BO59" s="97">
        <v>0</v>
      </c>
      <c r="BP59" s="97">
        <v>0</v>
      </c>
      <c r="BQ59" s="97">
        <v>0</v>
      </c>
      <c r="BR59" s="97">
        <v>0</v>
      </c>
      <c r="BS59" s="97">
        <v>0</v>
      </c>
      <c r="BT59" s="97">
        <v>0</v>
      </c>
      <c r="BU59" s="97">
        <v>0</v>
      </c>
      <c r="BV59" s="97">
        <v>0</v>
      </c>
      <c r="BW59" s="97">
        <v>0</v>
      </c>
      <c r="BX59" s="97">
        <v>0</v>
      </c>
      <c r="BY59" s="97">
        <v>0</v>
      </c>
      <c r="BZ59" s="97">
        <v>0</v>
      </c>
      <c r="CA59" s="97">
        <v>0</v>
      </c>
      <c r="CB59" s="97">
        <v>0</v>
      </c>
      <c r="CC59" s="97">
        <v>0</v>
      </c>
      <c r="CD59" s="97">
        <v>0</v>
      </c>
      <c r="CE59" s="97">
        <v>0</v>
      </c>
      <c r="CF59" s="97">
        <v>0</v>
      </c>
      <c r="CG59" s="97">
        <v>0</v>
      </c>
      <c r="CH59" s="97">
        <v>0</v>
      </c>
      <c r="CI59" s="97">
        <v>0</v>
      </c>
      <c r="CJ59" s="97">
        <v>0</v>
      </c>
      <c r="CK59" s="97">
        <v>0</v>
      </c>
      <c r="CL59" s="97">
        <v>0</v>
      </c>
      <c r="CM59" s="97">
        <v>0</v>
      </c>
      <c r="CN59" s="97">
        <v>0</v>
      </c>
      <c r="CO59" s="97">
        <v>0</v>
      </c>
      <c r="CP59" s="97">
        <v>0</v>
      </c>
      <c r="CQ59" s="97">
        <v>0</v>
      </c>
      <c r="CR59" s="97">
        <v>0</v>
      </c>
      <c r="CS59" s="97">
        <v>0</v>
      </c>
      <c r="CT59" s="97">
        <v>0</v>
      </c>
      <c r="CU59" s="97">
        <v>0</v>
      </c>
      <c r="CV59" s="97">
        <v>0</v>
      </c>
      <c r="CW59" s="97">
        <v>0</v>
      </c>
      <c r="CX59" s="97">
        <v>0</v>
      </c>
      <c r="CY59" s="97">
        <v>0</v>
      </c>
      <c r="CZ59" s="97">
        <v>0</v>
      </c>
      <c r="DA59" s="97">
        <v>0</v>
      </c>
      <c r="DB59" s="97">
        <v>0</v>
      </c>
      <c r="DC59" s="97">
        <v>0</v>
      </c>
      <c r="DD59" s="97">
        <v>0</v>
      </c>
      <c r="DE59" s="97">
        <v>0</v>
      </c>
      <c r="DF59" s="105">
        <v>0</v>
      </c>
      <c r="DG59" s="106">
        <v>0</v>
      </c>
      <c r="DH59" s="107">
        <v>5.8140405463420614E-3</v>
      </c>
      <c r="DI59" s="107">
        <v>0</v>
      </c>
      <c r="DJ59" s="107">
        <v>0</v>
      </c>
      <c r="DK59" s="107">
        <v>3.2523965986784209E-3</v>
      </c>
      <c r="DL59" s="107">
        <v>1.9086655990716069E-2</v>
      </c>
      <c r="DM59" s="107">
        <v>-1.7487220877051386E-3</v>
      </c>
      <c r="DN59" s="105">
        <v>7.0040654472435099E-3</v>
      </c>
      <c r="DO59" s="105">
        <v>3.7506411714604039E-3</v>
      </c>
      <c r="DP59" s="105">
        <v>0</v>
      </c>
      <c r="DQ59" s="105">
        <v>0</v>
      </c>
      <c r="DR59" s="105">
        <v>0</v>
      </c>
      <c r="DS59" s="105">
        <v>0</v>
      </c>
      <c r="DT59" s="105">
        <v>4.0658104684575085E-3</v>
      </c>
      <c r="DU59" s="105">
        <v>2.7041623667695735E-3</v>
      </c>
      <c r="DV59" s="107">
        <v>5.9767591914237023E-3</v>
      </c>
      <c r="DW59" s="107">
        <v>0</v>
      </c>
      <c r="DX59" s="107">
        <v>5.9088430249228368E-3</v>
      </c>
      <c r="DY59" s="105">
        <v>5.9206743117976449E-3</v>
      </c>
      <c r="DZ59" s="105">
        <v>1.0481427397024989E-2</v>
      </c>
      <c r="EA59" s="105">
        <v>9.3628211676333884E-3</v>
      </c>
      <c r="EB59" s="105">
        <v>0</v>
      </c>
      <c r="EC59" s="108">
        <v>0</v>
      </c>
    </row>
    <row r="60" spans="1:133">
      <c r="A60" s="87">
        <v>56</v>
      </c>
      <c r="B60" s="4" t="s">
        <v>172</v>
      </c>
      <c r="C60" s="97">
        <v>0</v>
      </c>
      <c r="D60" s="97">
        <v>0</v>
      </c>
      <c r="E60" s="97">
        <v>0</v>
      </c>
      <c r="F60" s="97">
        <v>0</v>
      </c>
      <c r="G60" s="97">
        <v>0</v>
      </c>
      <c r="H60" s="97">
        <v>0</v>
      </c>
      <c r="I60" s="97">
        <v>0</v>
      </c>
      <c r="J60" s="97">
        <v>0</v>
      </c>
      <c r="K60" s="97">
        <v>0</v>
      </c>
      <c r="L60" s="97">
        <v>0</v>
      </c>
      <c r="M60" s="97">
        <v>0</v>
      </c>
      <c r="N60" s="97">
        <v>0</v>
      </c>
      <c r="O60" s="97">
        <v>0</v>
      </c>
      <c r="P60" s="97">
        <v>0</v>
      </c>
      <c r="Q60" s="97">
        <v>0</v>
      </c>
      <c r="R60" s="97">
        <v>0</v>
      </c>
      <c r="S60" s="97">
        <v>0</v>
      </c>
      <c r="T60" s="97">
        <v>0</v>
      </c>
      <c r="U60" s="97">
        <v>0</v>
      </c>
      <c r="V60" s="97">
        <v>0</v>
      </c>
      <c r="W60" s="97">
        <v>0</v>
      </c>
      <c r="X60" s="97">
        <v>0</v>
      </c>
      <c r="Y60" s="97">
        <v>0</v>
      </c>
      <c r="Z60" s="97">
        <v>0</v>
      </c>
      <c r="AA60" s="97">
        <v>0</v>
      </c>
      <c r="AB60" s="97">
        <v>0</v>
      </c>
      <c r="AC60" s="97">
        <v>0</v>
      </c>
      <c r="AD60" s="97">
        <v>0</v>
      </c>
      <c r="AE60" s="97">
        <v>0</v>
      </c>
      <c r="AF60" s="97">
        <v>0</v>
      </c>
      <c r="AG60" s="97">
        <v>0</v>
      </c>
      <c r="AH60" s="97">
        <v>0</v>
      </c>
      <c r="AI60" s="97">
        <v>0</v>
      </c>
      <c r="AJ60" s="97">
        <v>0</v>
      </c>
      <c r="AK60" s="97">
        <v>0</v>
      </c>
      <c r="AL60" s="97">
        <v>0</v>
      </c>
      <c r="AM60" s="97">
        <v>0</v>
      </c>
      <c r="AN60" s="97">
        <v>0</v>
      </c>
      <c r="AO60" s="97">
        <v>0</v>
      </c>
      <c r="AP60" s="97">
        <v>0</v>
      </c>
      <c r="AQ60" s="97">
        <v>0</v>
      </c>
      <c r="AR60" s="97">
        <v>0</v>
      </c>
      <c r="AS60" s="97">
        <v>0</v>
      </c>
      <c r="AT60" s="97">
        <v>0</v>
      </c>
      <c r="AU60" s="97">
        <v>0</v>
      </c>
      <c r="AV60" s="97">
        <v>0</v>
      </c>
      <c r="AW60" s="97">
        <v>0</v>
      </c>
      <c r="AX60" s="97">
        <v>0</v>
      </c>
      <c r="AY60" s="97">
        <v>0</v>
      </c>
      <c r="AZ60" s="97">
        <v>0</v>
      </c>
      <c r="BA60" s="97">
        <v>0</v>
      </c>
      <c r="BB60" s="97">
        <v>0</v>
      </c>
      <c r="BC60" s="97">
        <v>0</v>
      </c>
      <c r="BD60" s="97">
        <v>0</v>
      </c>
      <c r="BE60" s="97">
        <v>0</v>
      </c>
      <c r="BF60" s="97">
        <v>2.396173144721251E-2</v>
      </c>
      <c r="BG60" s="97">
        <v>0</v>
      </c>
      <c r="BH60" s="97">
        <v>0</v>
      </c>
      <c r="BI60" s="97">
        <v>0</v>
      </c>
      <c r="BJ60" s="97">
        <v>0</v>
      </c>
      <c r="BK60" s="97">
        <v>0</v>
      </c>
      <c r="BL60" s="97">
        <v>0</v>
      </c>
      <c r="BM60" s="97">
        <v>0</v>
      </c>
      <c r="BN60" s="97">
        <v>0</v>
      </c>
      <c r="BO60" s="97">
        <v>0</v>
      </c>
      <c r="BP60" s="97">
        <v>0</v>
      </c>
      <c r="BQ60" s="97">
        <v>0</v>
      </c>
      <c r="BR60" s="97">
        <v>0</v>
      </c>
      <c r="BS60" s="97">
        <v>0</v>
      </c>
      <c r="BT60" s="97">
        <v>0</v>
      </c>
      <c r="BU60" s="97">
        <v>0</v>
      </c>
      <c r="BV60" s="97">
        <v>0</v>
      </c>
      <c r="BW60" s="97">
        <v>0</v>
      </c>
      <c r="BX60" s="97">
        <v>0</v>
      </c>
      <c r="BY60" s="97">
        <v>0</v>
      </c>
      <c r="BZ60" s="97">
        <v>0</v>
      </c>
      <c r="CA60" s="97">
        <v>0</v>
      </c>
      <c r="CB60" s="97">
        <v>0</v>
      </c>
      <c r="CC60" s="97">
        <v>0</v>
      </c>
      <c r="CD60" s="97">
        <v>0</v>
      </c>
      <c r="CE60" s="97">
        <v>0</v>
      </c>
      <c r="CF60" s="97">
        <v>0</v>
      </c>
      <c r="CG60" s="97">
        <v>0</v>
      </c>
      <c r="CH60" s="97">
        <v>0</v>
      </c>
      <c r="CI60" s="97">
        <v>0</v>
      </c>
      <c r="CJ60" s="97">
        <v>0</v>
      </c>
      <c r="CK60" s="97">
        <v>0</v>
      </c>
      <c r="CL60" s="97">
        <v>2.7247729124207942E-4</v>
      </c>
      <c r="CM60" s="97">
        <v>0</v>
      </c>
      <c r="CN60" s="97">
        <v>0</v>
      </c>
      <c r="CO60" s="97">
        <v>0</v>
      </c>
      <c r="CP60" s="97">
        <v>0</v>
      </c>
      <c r="CQ60" s="97">
        <v>0</v>
      </c>
      <c r="CR60" s="97">
        <v>0</v>
      </c>
      <c r="CS60" s="97">
        <v>0</v>
      </c>
      <c r="CT60" s="97">
        <v>0</v>
      </c>
      <c r="CU60" s="97">
        <v>0</v>
      </c>
      <c r="CV60" s="97">
        <v>2.5788217698745229E-3</v>
      </c>
      <c r="CW60" s="97">
        <v>0</v>
      </c>
      <c r="CX60" s="97">
        <v>0</v>
      </c>
      <c r="CY60" s="97">
        <v>0</v>
      </c>
      <c r="CZ60" s="97">
        <v>0</v>
      </c>
      <c r="DA60" s="97">
        <v>0</v>
      </c>
      <c r="DB60" s="97">
        <v>0</v>
      </c>
      <c r="DC60" s="97">
        <v>0</v>
      </c>
      <c r="DD60" s="97">
        <v>0</v>
      </c>
      <c r="DE60" s="97">
        <v>0</v>
      </c>
      <c r="DF60" s="105">
        <v>1.1725482673791904E-4</v>
      </c>
      <c r="DG60" s="106">
        <v>0</v>
      </c>
      <c r="DH60" s="107">
        <v>9.7048947444357161E-4</v>
      </c>
      <c r="DI60" s="107">
        <v>0</v>
      </c>
      <c r="DJ60" s="107">
        <v>0</v>
      </c>
      <c r="DK60" s="107">
        <v>1.6121389480480933E-3</v>
      </c>
      <c r="DL60" s="107">
        <v>1.7828742222003081E-2</v>
      </c>
      <c r="DM60" s="107">
        <v>-7.6842884046273881E-3</v>
      </c>
      <c r="DN60" s="105">
        <v>4.1205460417515719E-3</v>
      </c>
      <c r="DO60" s="105">
        <v>2.3221913865075603E-3</v>
      </c>
      <c r="DP60" s="105">
        <v>2.4004078646263059E-2</v>
      </c>
      <c r="DQ60" s="105">
        <v>2.4004078646263059E-2</v>
      </c>
      <c r="DR60" s="105">
        <v>5.4803937585589787E-3</v>
      </c>
      <c r="DS60" s="105">
        <v>8.5688008078250322E-3</v>
      </c>
      <c r="DT60" s="105">
        <v>5.986620368408203E-3</v>
      </c>
      <c r="DU60" s="105">
        <v>4.0650785521292908E-3</v>
      </c>
      <c r="DV60" s="107">
        <v>2.6893146418682989E-3</v>
      </c>
      <c r="DW60" s="107">
        <v>0</v>
      </c>
      <c r="DX60" s="107">
        <v>2.6536383518207221E-3</v>
      </c>
      <c r="DY60" s="105">
        <v>2.6636133850278451E-3</v>
      </c>
      <c r="DZ60" s="105">
        <v>6.4279908712131092E-3</v>
      </c>
      <c r="EA60" s="105">
        <v>5.5047099947570606E-3</v>
      </c>
      <c r="EB60" s="105">
        <v>6.35651885518187E-3</v>
      </c>
      <c r="EC60" s="108">
        <v>3.480426704723147E-3</v>
      </c>
    </row>
    <row r="61" spans="1:133">
      <c r="A61" s="87">
        <v>57</v>
      </c>
      <c r="B61" s="4" t="s">
        <v>27</v>
      </c>
      <c r="C61" s="97">
        <v>1.0942954378823194E-5</v>
      </c>
      <c r="D61" s="97">
        <v>0</v>
      </c>
      <c r="E61" s="97">
        <v>0</v>
      </c>
      <c r="F61" s="97">
        <v>0</v>
      </c>
      <c r="G61" s="97">
        <v>0</v>
      </c>
      <c r="H61" s="97">
        <v>0</v>
      </c>
      <c r="I61" s="97">
        <v>0</v>
      </c>
      <c r="J61" s="97">
        <v>0</v>
      </c>
      <c r="K61" s="97">
        <v>0</v>
      </c>
      <c r="L61" s="97">
        <v>0</v>
      </c>
      <c r="M61" s="97">
        <v>0</v>
      </c>
      <c r="N61" s="97">
        <v>0</v>
      </c>
      <c r="O61" s="97">
        <v>0</v>
      </c>
      <c r="P61" s="97">
        <v>0</v>
      </c>
      <c r="Q61" s="97">
        <v>0</v>
      </c>
      <c r="R61" s="97">
        <v>0</v>
      </c>
      <c r="S61" s="97">
        <v>0</v>
      </c>
      <c r="T61" s="97">
        <v>0</v>
      </c>
      <c r="U61" s="97">
        <v>0</v>
      </c>
      <c r="V61" s="97">
        <v>0</v>
      </c>
      <c r="W61" s="97">
        <v>0</v>
      </c>
      <c r="X61" s="97">
        <v>0</v>
      </c>
      <c r="Y61" s="97">
        <v>0</v>
      </c>
      <c r="Z61" s="97">
        <v>0</v>
      </c>
      <c r="AA61" s="97">
        <v>0</v>
      </c>
      <c r="AB61" s="97">
        <v>0</v>
      </c>
      <c r="AC61" s="97">
        <v>0</v>
      </c>
      <c r="AD61" s="97">
        <v>0</v>
      </c>
      <c r="AE61" s="97">
        <v>0</v>
      </c>
      <c r="AF61" s="97">
        <v>0</v>
      </c>
      <c r="AG61" s="97">
        <v>0</v>
      </c>
      <c r="AH61" s="97">
        <v>0</v>
      </c>
      <c r="AI61" s="97">
        <v>8.8448611356801691E-6</v>
      </c>
      <c r="AJ61" s="97">
        <v>0</v>
      </c>
      <c r="AK61" s="97">
        <v>0</v>
      </c>
      <c r="AL61" s="97">
        <v>0</v>
      </c>
      <c r="AM61" s="97">
        <v>0</v>
      </c>
      <c r="AN61" s="97">
        <v>0</v>
      </c>
      <c r="AO61" s="97">
        <v>0</v>
      </c>
      <c r="AP61" s="97">
        <v>0</v>
      </c>
      <c r="AQ61" s="97">
        <v>0</v>
      </c>
      <c r="AR61" s="97">
        <v>0</v>
      </c>
      <c r="AS61" s="97">
        <v>0</v>
      </c>
      <c r="AT61" s="97">
        <v>0</v>
      </c>
      <c r="AU61" s="97">
        <v>1.1043981030338466E-3</v>
      </c>
      <c r="AV61" s="97">
        <v>0</v>
      </c>
      <c r="AW61" s="97">
        <v>0</v>
      </c>
      <c r="AX61" s="97">
        <v>0</v>
      </c>
      <c r="AY61" s="97">
        <v>0</v>
      </c>
      <c r="AZ61" s="97">
        <v>0</v>
      </c>
      <c r="BA61" s="97">
        <v>0</v>
      </c>
      <c r="BB61" s="97">
        <v>0</v>
      </c>
      <c r="BC61" s="97">
        <v>0</v>
      </c>
      <c r="BD61" s="97">
        <v>0</v>
      </c>
      <c r="BE61" s="97">
        <v>0</v>
      </c>
      <c r="BF61" s="97">
        <v>0.58764756652379346</v>
      </c>
      <c r="BG61" s="97">
        <v>0.37852037447072989</v>
      </c>
      <c r="BH61" s="97">
        <v>0</v>
      </c>
      <c r="BI61" s="97">
        <v>1.0171426330683549E-2</v>
      </c>
      <c r="BJ61" s="97">
        <v>5.0170579971904475E-6</v>
      </c>
      <c r="BK61" s="97">
        <v>0</v>
      </c>
      <c r="BL61" s="97">
        <v>2.5997479977607506E-6</v>
      </c>
      <c r="BM61" s="97">
        <v>2.5655234694086982E-6</v>
      </c>
      <c r="BN61" s="97">
        <v>2.518371520240152E-6</v>
      </c>
      <c r="BO61" s="97">
        <v>0</v>
      </c>
      <c r="BP61" s="97">
        <v>0</v>
      </c>
      <c r="BQ61" s="97">
        <v>0</v>
      </c>
      <c r="BR61" s="97">
        <v>0</v>
      </c>
      <c r="BS61" s="97">
        <v>4.4826365074882447E-6</v>
      </c>
      <c r="BT61" s="97">
        <v>4.7829513748081268E-6</v>
      </c>
      <c r="BU61" s="97">
        <v>0</v>
      </c>
      <c r="BV61" s="97">
        <v>0</v>
      </c>
      <c r="BW61" s="97">
        <v>0</v>
      </c>
      <c r="BX61" s="97">
        <v>0</v>
      </c>
      <c r="BY61" s="97">
        <v>0</v>
      </c>
      <c r="BZ61" s="97">
        <v>0</v>
      </c>
      <c r="CA61" s="97">
        <v>0</v>
      </c>
      <c r="CB61" s="97">
        <v>0</v>
      </c>
      <c r="CC61" s="97">
        <v>0</v>
      </c>
      <c r="CD61" s="97">
        <v>0</v>
      </c>
      <c r="CE61" s="97">
        <v>0</v>
      </c>
      <c r="CF61" s="97">
        <v>0</v>
      </c>
      <c r="CG61" s="97">
        <v>0</v>
      </c>
      <c r="CH61" s="97">
        <v>0</v>
      </c>
      <c r="CI61" s="97">
        <v>0</v>
      </c>
      <c r="CJ61" s="97">
        <v>0</v>
      </c>
      <c r="CK61" s="97">
        <v>0</v>
      </c>
      <c r="CL61" s="97">
        <v>1.3901902614391806E-6</v>
      </c>
      <c r="CM61" s="97">
        <v>8.9482015457123345E-7</v>
      </c>
      <c r="CN61" s="97">
        <v>0</v>
      </c>
      <c r="CO61" s="97">
        <v>4.8259683426128658E-7</v>
      </c>
      <c r="CP61" s="97">
        <v>0</v>
      </c>
      <c r="CQ61" s="97">
        <v>0</v>
      </c>
      <c r="CR61" s="97">
        <v>0</v>
      </c>
      <c r="CS61" s="97">
        <v>0</v>
      </c>
      <c r="CT61" s="97">
        <v>0</v>
      </c>
      <c r="CU61" s="97">
        <v>0</v>
      </c>
      <c r="CV61" s="97">
        <v>0.10413161338567957</v>
      </c>
      <c r="CW61" s="97">
        <v>0</v>
      </c>
      <c r="CX61" s="97">
        <v>0</v>
      </c>
      <c r="CY61" s="97">
        <v>0</v>
      </c>
      <c r="CZ61" s="97">
        <v>0</v>
      </c>
      <c r="DA61" s="97">
        <v>3.8073191904116473E-6</v>
      </c>
      <c r="DB61" s="97">
        <v>0</v>
      </c>
      <c r="DC61" s="97">
        <v>0</v>
      </c>
      <c r="DD61" s="97">
        <v>0</v>
      </c>
      <c r="DE61" s="97">
        <v>0</v>
      </c>
      <c r="DF61" s="105">
        <v>6.1312869659142562E-3</v>
      </c>
      <c r="DG61" s="106">
        <v>0</v>
      </c>
      <c r="DH61" s="107">
        <v>2.1580134438071796E-5</v>
      </c>
      <c r="DI61" s="107">
        <v>0</v>
      </c>
      <c r="DJ61" s="107">
        <v>0</v>
      </c>
      <c r="DK61" s="107">
        <v>0</v>
      </c>
      <c r="DL61" s="107">
        <v>0</v>
      </c>
      <c r="DM61" s="107">
        <v>3.1258407317729352E-2</v>
      </c>
      <c r="DN61" s="105">
        <v>-7.5684647116112488E-5</v>
      </c>
      <c r="DO61" s="105">
        <v>6.007368848278901E-3</v>
      </c>
      <c r="DP61" s="105">
        <v>5.7720628298332737E-2</v>
      </c>
      <c r="DQ61" s="105">
        <v>5.7720628298332737E-2</v>
      </c>
      <c r="DR61" s="105">
        <v>1.0167361560058116E-2</v>
      </c>
      <c r="DS61" s="105">
        <v>1.8095797241211586E-2</v>
      </c>
      <c r="DT61" s="105">
        <v>7.547380490190882E-3</v>
      </c>
      <c r="DU61" s="105">
        <v>9.3802012566378164E-3</v>
      </c>
      <c r="DV61" s="107">
        <v>3.3842008581518469E-3</v>
      </c>
      <c r="DW61" s="107">
        <v>0</v>
      </c>
      <c r="DX61" s="107">
        <v>3.3507806306888777E-3</v>
      </c>
      <c r="DY61" s="105">
        <v>3.3529019380330359E-3</v>
      </c>
      <c r="DZ61" s="105">
        <v>1.6285422927314715E-2</v>
      </c>
      <c r="EA61" s="105">
        <v>1.3113490952482322E-2</v>
      </c>
      <c r="EB61" s="105">
        <v>3.2750179311165097E-3</v>
      </c>
      <c r="EC61" s="108">
        <v>7.8640668815829345E-3</v>
      </c>
    </row>
    <row r="62" spans="1:133">
      <c r="A62" s="87">
        <v>58</v>
      </c>
      <c r="B62" s="4" t="s">
        <v>28</v>
      </c>
      <c r="C62" s="97">
        <v>0</v>
      </c>
      <c r="D62" s="97">
        <v>0</v>
      </c>
      <c r="E62" s="97">
        <v>0</v>
      </c>
      <c r="F62" s="97">
        <v>0</v>
      </c>
      <c r="G62" s="97">
        <v>3.8096734285097106E-2</v>
      </c>
      <c r="H62" s="97">
        <v>0</v>
      </c>
      <c r="I62" s="97">
        <v>1.5218383807639628E-4</v>
      </c>
      <c r="J62" s="97">
        <v>0</v>
      </c>
      <c r="K62" s="97">
        <v>0</v>
      </c>
      <c r="L62" s="97">
        <v>0</v>
      </c>
      <c r="M62" s="97">
        <v>0</v>
      </c>
      <c r="N62" s="97">
        <v>0</v>
      </c>
      <c r="O62" s="97">
        <v>0</v>
      </c>
      <c r="P62" s="97">
        <v>0</v>
      </c>
      <c r="Q62" s="97">
        <v>0</v>
      </c>
      <c r="R62" s="97">
        <v>0</v>
      </c>
      <c r="S62" s="97">
        <v>0</v>
      </c>
      <c r="T62" s="97">
        <v>0</v>
      </c>
      <c r="U62" s="97">
        <v>0</v>
      </c>
      <c r="V62" s="97">
        <v>0</v>
      </c>
      <c r="W62" s="97">
        <v>0</v>
      </c>
      <c r="X62" s="97">
        <v>0</v>
      </c>
      <c r="Y62" s="97">
        <v>0</v>
      </c>
      <c r="Z62" s="97">
        <v>0</v>
      </c>
      <c r="AA62" s="97">
        <v>0</v>
      </c>
      <c r="AB62" s="97">
        <v>0</v>
      </c>
      <c r="AC62" s="97">
        <v>0</v>
      </c>
      <c r="AD62" s="97">
        <v>0</v>
      </c>
      <c r="AE62" s="97">
        <v>0</v>
      </c>
      <c r="AF62" s="97">
        <v>0</v>
      </c>
      <c r="AG62" s="97">
        <v>0</v>
      </c>
      <c r="AH62" s="97">
        <v>0</v>
      </c>
      <c r="AI62" s="97">
        <v>0</v>
      </c>
      <c r="AJ62" s="97">
        <v>0</v>
      </c>
      <c r="AK62" s="97">
        <v>0</v>
      </c>
      <c r="AL62" s="97">
        <v>0</v>
      </c>
      <c r="AM62" s="97">
        <v>0</v>
      </c>
      <c r="AN62" s="97">
        <v>0</v>
      </c>
      <c r="AO62" s="97">
        <v>0</v>
      </c>
      <c r="AP62" s="97">
        <v>0</v>
      </c>
      <c r="AQ62" s="97">
        <v>0</v>
      </c>
      <c r="AR62" s="97">
        <v>0</v>
      </c>
      <c r="AS62" s="97">
        <v>0</v>
      </c>
      <c r="AT62" s="97">
        <v>0</v>
      </c>
      <c r="AU62" s="97">
        <v>0</v>
      </c>
      <c r="AV62" s="97">
        <v>0</v>
      </c>
      <c r="AW62" s="97">
        <v>0</v>
      </c>
      <c r="AX62" s="97">
        <v>0</v>
      </c>
      <c r="AY62" s="97">
        <v>0</v>
      </c>
      <c r="AZ62" s="97">
        <v>0</v>
      </c>
      <c r="BA62" s="97">
        <v>0</v>
      </c>
      <c r="BB62" s="97">
        <v>0</v>
      </c>
      <c r="BC62" s="97">
        <v>0</v>
      </c>
      <c r="BD62" s="97">
        <v>0</v>
      </c>
      <c r="BE62" s="97">
        <v>0</v>
      </c>
      <c r="BF62" s="97">
        <v>0</v>
      </c>
      <c r="BG62" s="97">
        <v>0</v>
      </c>
      <c r="BH62" s="97">
        <v>0.18010033905780523</v>
      </c>
      <c r="BI62" s="97">
        <v>0</v>
      </c>
      <c r="BJ62" s="97">
        <v>0</v>
      </c>
      <c r="BK62" s="97">
        <v>0</v>
      </c>
      <c r="BL62" s="97">
        <v>0</v>
      </c>
      <c r="BM62" s="97">
        <v>0</v>
      </c>
      <c r="BN62" s="97">
        <v>0</v>
      </c>
      <c r="BO62" s="97">
        <v>0</v>
      </c>
      <c r="BP62" s="97">
        <v>0</v>
      </c>
      <c r="BQ62" s="97">
        <v>0</v>
      </c>
      <c r="BR62" s="97">
        <v>0</v>
      </c>
      <c r="BS62" s="97">
        <v>0</v>
      </c>
      <c r="BT62" s="97">
        <v>0</v>
      </c>
      <c r="BU62" s="97">
        <v>0</v>
      </c>
      <c r="BV62" s="97">
        <v>0</v>
      </c>
      <c r="BW62" s="97">
        <v>0</v>
      </c>
      <c r="BX62" s="97">
        <v>0</v>
      </c>
      <c r="BY62" s="97">
        <v>0</v>
      </c>
      <c r="BZ62" s="97">
        <v>0</v>
      </c>
      <c r="CA62" s="97">
        <v>3.2782913003928549E-2</v>
      </c>
      <c r="CB62" s="97">
        <v>0</v>
      </c>
      <c r="CC62" s="97">
        <v>0</v>
      </c>
      <c r="CD62" s="97">
        <v>0</v>
      </c>
      <c r="CE62" s="97">
        <v>1.6063412511353912E-3</v>
      </c>
      <c r="CF62" s="97">
        <v>0</v>
      </c>
      <c r="CG62" s="97">
        <v>0</v>
      </c>
      <c r="CH62" s="97">
        <v>0</v>
      </c>
      <c r="CI62" s="97">
        <v>0</v>
      </c>
      <c r="CJ62" s="97">
        <v>0</v>
      </c>
      <c r="CK62" s="97">
        <v>0</v>
      </c>
      <c r="CL62" s="97">
        <v>1.0711415964388886E-3</v>
      </c>
      <c r="CM62" s="97">
        <v>1.0200949762112063E-4</v>
      </c>
      <c r="CN62" s="97">
        <v>8.9413003631161431E-5</v>
      </c>
      <c r="CO62" s="97">
        <v>0</v>
      </c>
      <c r="CP62" s="97">
        <v>0</v>
      </c>
      <c r="CQ62" s="97">
        <v>0</v>
      </c>
      <c r="CR62" s="97">
        <v>0</v>
      </c>
      <c r="CS62" s="97">
        <v>0</v>
      </c>
      <c r="CT62" s="97">
        <v>1.5711042506225501E-5</v>
      </c>
      <c r="CU62" s="97">
        <v>0</v>
      </c>
      <c r="CV62" s="97">
        <v>0</v>
      </c>
      <c r="CW62" s="97">
        <v>1.2982325861572057E-6</v>
      </c>
      <c r="CX62" s="97">
        <v>0</v>
      </c>
      <c r="CY62" s="97">
        <v>0</v>
      </c>
      <c r="CZ62" s="97">
        <v>0</v>
      </c>
      <c r="DA62" s="97">
        <v>1.1421957571234943E-5</v>
      </c>
      <c r="DB62" s="97">
        <v>0</v>
      </c>
      <c r="DC62" s="97">
        <v>0</v>
      </c>
      <c r="DD62" s="97">
        <v>0</v>
      </c>
      <c r="DE62" s="97">
        <v>0</v>
      </c>
      <c r="DF62" s="105">
        <v>1.6478299901748804E-3</v>
      </c>
      <c r="DG62" s="106">
        <v>0</v>
      </c>
      <c r="DH62" s="107">
        <v>1.2269847866217963E-4</v>
      </c>
      <c r="DI62" s="107">
        <v>0</v>
      </c>
      <c r="DJ62" s="107">
        <v>0</v>
      </c>
      <c r="DK62" s="107">
        <v>7.3566857422556406E-3</v>
      </c>
      <c r="DL62" s="107">
        <v>1.7831362379445962E-3</v>
      </c>
      <c r="DM62" s="107">
        <v>3.6117836965294595E-2</v>
      </c>
      <c r="DN62" s="105">
        <v>6.4688333764979658E-4</v>
      </c>
      <c r="DO62" s="105">
        <v>1.9718211750416985E-3</v>
      </c>
      <c r="DP62" s="105">
        <v>2.3609446269284056E-2</v>
      </c>
      <c r="DQ62" s="105">
        <v>2.3609446269284056E-2</v>
      </c>
      <c r="DR62" s="105">
        <v>1.4194996985619905E-2</v>
      </c>
      <c r="DS62" s="105">
        <v>1.5764644262006387E-2</v>
      </c>
      <c r="DT62" s="105">
        <v>6.9888909386165892E-3</v>
      </c>
      <c r="DU62" s="105">
        <v>5.8202023870835605E-3</v>
      </c>
      <c r="DV62" s="107">
        <v>9.789127995827845E-4</v>
      </c>
      <c r="DW62" s="107">
        <v>0</v>
      </c>
      <c r="DX62" s="107">
        <v>5.4815622733584834E-4</v>
      </c>
      <c r="DY62" s="105">
        <v>9.3157462947865042E-4</v>
      </c>
      <c r="DZ62" s="105">
        <v>2.2937414255664837E-3</v>
      </c>
      <c r="EA62" s="105">
        <v>1.9596456665766514E-3</v>
      </c>
      <c r="EB62" s="105">
        <v>1.0849173508686109E-2</v>
      </c>
      <c r="EC62" s="108">
        <v>7.3880214495379752E-3</v>
      </c>
    </row>
    <row r="63" spans="1:133">
      <c r="A63" s="87">
        <v>59</v>
      </c>
      <c r="B63" s="4" t="s">
        <v>138</v>
      </c>
      <c r="C63" s="97">
        <v>0</v>
      </c>
      <c r="D63" s="97">
        <v>0</v>
      </c>
      <c r="E63" s="97">
        <v>0</v>
      </c>
      <c r="F63" s="97">
        <v>0</v>
      </c>
      <c r="G63" s="97">
        <v>0</v>
      </c>
      <c r="H63" s="97">
        <v>0</v>
      </c>
      <c r="I63" s="97">
        <v>0</v>
      </c>
      <c r="J63" s="97">
        <v>0</v>
      </c>
      <c r="K63" s="97">
        <v>0</v>
      </c>
      <c r="L63" s="97">
        <v>0</v>
      </c>
      <c r="M63" s="97">
        <v>0</v>
      </c>
      <c r="N63" s="97">
        <v>0</v>
      </c>
      <c r="O63" s="97">
        <v>0</v>
      </c>
      <c r="P63" s="97">
        <v>0</v>
      </c>
      <c r="Q63" s="97">
        <v>0</v>
      </c>
      <c r="R63" s="97">
        <v>0</v>
      </c>
      <c r="S63" s="97">
        <v>0</v>
      </c>
      <c r="T63" s="97">
        <v>0</v>
      </c>
      <c r="U63" s="97">
        <v>0</v>
      </c>
      <c r="V63" s="97">
        <v>0</v>
      </c>
      <c r="W63" s="97">
        <v>0</v>
      </c>
      <c r="X63" s="97">
        <v>0</v>
      </c>
      <c r="Y63" s="97">
        <v>0</v>
      </c>
      <c r="Z63" s="97">
        <v>0</v>
      </c>
      <c r="AA63" s="97">
        <v>0</v>
      </c>
      <c r="AB63" s="97">
        <v>0</v>
      </c>
      <c r="AC63" s="97">
        <v>0</v>
      </c>
      <c r="AD63" s="97">
        <v>0</v>
      </c>
      <c r="AE63" s="97">
        <v>0</v>
      </c>
      <c r="AF63" s="97">
        <v>0</v>
      </c>
      <c r="AG63" s="97">
        <v>0</v>
      </c>
      <c r="AH63" s="97">
        <v>0</v>
      </c>
      <c r="AI63" s="97">
        <v>0</v>
      </c>
      <c r="AJ63" s="97">
        <v>0</v>
      </c>
      <c r="AK63" s="97">
        <v>0</v>
      </c>
      <c r="AL63" s="97">
        <v>0</v>
      </c>
      <c r="AM63" s="97">
        <v>0</v>
      </c>
      <c r="AN63" s="97">
        <v>0</v>
      </c>
      <c r="AO63" s="97">
        <v>0</v>
      </c>
      <c r="AP63" s="97">
        <v>0</v>
      </c>
      <c r="AQ63" s="97">
        <v>0</v>
      </c>
      <c r="AR63" s="97">
        <v>0</v>
      </c>
      <c r="AS63" s="97">
        <v>0</v>
      </c>
      <c r="AT63" s="97">
        <v>0</v>
      </c>
      <c r="AU63" s="97">
        <v>0</v>
      </c>
      <c r="AV63" s="97">
        <v>0</v>
      </c>
      <c r="AW63" s="97">
        <v>0</v>
      </c>
      <c r="AX63" s="97">
        <v>0</v>
      </c>
      <c r="AY63" s="97">
        <v>0</v>
      </c>
      <c r="AZ63" s="97">
        <v>0</v>
      </c>
      <c r="BA63" s="97">
        <v>0</v>
      </c>
      <c r="BB63" s="97">
        <v>0</v>
      </c>
      <c r="BC63" s="97">
        <v>0</v>
      </c>
      <c r="BD63" s="97">
        <v>0</v>
      </c>
      <c r="BE63" s="97">
        <v>0</v>
      </c>
      <c r="BF63" s="97">
        <v>0</v>
      </c>
      <c r="BG63" s="97">
        <v>0</v>
      </c>
      <c r="BH63" s="97">
        <v>0</v>
      </c>
      <c r="BI63" s="97">
        <v>0.34147584803640713</v>
      </c>
      <c r="BJ63" s="97">
        <v>0</v>
      </c>
      <c r="BK63" s="97">
        <v>0</v>
      </c>
      <c r="BL63" s="97">
        <v>0</v>
      </c>
      <c r="BM63" s="97">
        <v>0</v>
      </c>
      <c r="BN63" s="97">
        <v>0</v>
      </c>
      <c r="BO63" s="97">
        <v>0</v>
      </c>
      <c r="BP63" s="97">
        <v>0</v>
      </c>
      <c r="BQ63" s="97">
        <v>0</v>
      </c>
      <c r="BR63" s="97">
        <v>0</v>
      </c>
      <c r="BS63" s="97">
        <v>0</v>
      </c>
      <c r="BT63" s="97">
        <v>0</v>
      </c>
      <c r="BU63" s="97">
        <v>0</v>
      </c>
      <c r="BV63" s="97">
        <v>0</v>
      </c>
      <c r="BW63" s="97">
        <v>0</v>
      </c>
      <c r="BX63" s="97">
        <v>0</v>
      </c>
      <c r="BY63" s="97">
        <v>8.2614920949605999E-2</v>
      </c>
      <c r="BZ63" s="97">
        <v>0</v>
      </c>
      <c r="CA63" s="97">
        <v>0</v>
      </c>
      <c r="CB63" s="97">
        <v>0.15028945004491467</v>
      </c>
      <c r="CC63" s="97">
        <v>0</v>
      </c>
      <c r="CD63" s="97">
        <v>0</v>
      </c>
      <c r="CE63" s="97">
        <v>1.6939598648336852E-3</v>
      </c>
      <c r="CF63" s="97">
        <v>0</v>
      </c>
      <c r="CG63" s="97">
        <v>0</v>
      </c>
      <c r="CH63" s="97">
        <v>0</v>
      </c>
      <c r="CI63" s="97">
        <v>0</v>
      </c>
      <c r="CJ63" s="97">
        <v>0</v>
      </c>
      <c r="CK63" s="97">
        <v>0</v>
      </c>
      <c r="CL63" s="97">
        <v>5.8214217197765684E-3</v>
      </c>
      <c r="CM63" s="97">
        <v>0</v>
      </c>
      <c r="CN63" s="97">
        <v>0</v>
      </c>
      <c r="CO63" s="97">
        <v>0</v>
      </c>
      <c r="CP63" s="97">
        <v>0</v>
      </c>
      <c r="CQ63" s="97">
        <v>0</v>
      </c>
      <c r="CR63" s="97">
        <v>0</v>
      </c>
      <c r="CS63" s="97">
        <v>0</v>
      </c>
      <c r="CT63" s="97">
        <v>0</v>
      </c>
      <c r="CU63" s="97">
        <v>0</v>
      </c>
      <c r="CV63" s="97">
        <v>7.3433187071800113E-3</v>
      </c>
      <c r="CW63" s="97">
        <v>1.2333209568493453E-5</v>
      </c>
      <c r="CX63" s="97">
        <v>0</v>
      </c>
      <c r="CY63" s="97">
        <v>0</v>
      </c>
      <c r="CZ63" s="97">
        <v>0</v>
      </c>
      <c r="DA63" s="97">
        <v>3.8073191904116473E-6</v>
      </c>
      <c r="DB63" s="97">
        <v>0</v>
      </c>
      <c r="DC63" s="97">
        <v>6.9951385740859423E-4</v>
      </c>
      <c r="DD63" s="97">
        <v>0</v>
      </c>
      <c r="DE63" s="97">
        <v>0</v>
      </c>
      <c r="DF63" s="105">
        <v>4.8647770038998811E-3</v>
      </c>
      <c r="DG63" s="106">
        <v>0</v>
      </c>
      <c r="DH63" s="107">
        <v>2.9437065017157529E-4</v>
      </c>
      <c r="DI63" s="107">
        <v>0</v>
      </c>
      <c r="DJ63" s="107">
        <v>0</v>
      </c>
      <c r="DK63" s="107">
        <v>1.4946652572600928E-2</v>
      </c>
      <c r="DL63" s="107">
        <v>8.3340062374038914E-3</v>
      </c>
      <c r="DM63" s="107">
        <v>-0.24147497982243746</v>
      </c>
      <c r="DN63" s="105">
        <v>3.1438201961620383E-3</v>
      </c>
      <c r="DO63" s="105">
        <v>6.4821125749307739E-3</v>
      </c>
      <c r="DP63" s="105">
        <v>2.5442112801033673E-2</v>
      </c>
      <c r="DQ63" s="105">
        <v>2.5442112801033673E-2</v>
      </c>
      <c r="DR63" s="105">
        <v>2.3565350530121296E-2</v>
      </c>
      <c r="DS63" s="105">
        <v>2.3878258348539749E-2</v>
      </c>
      <c r="DT63" s="105">
        <v>1.1842063608140843E-2</v>
      </c>
      <c r="DU63" s="105">
        <v>1.1335868773715667E-2</v>
      </c>
      <c r="DV63" s="107">
        <v>1.8446973286746542E-2</v>
      </c>
      <c r="DW63" s="107">
        <v>0</v>
      </c>
      <c r="DX63" s="107">
        <v>1.647279739583626E-2</v>
      </c>
      <c r="DY63" s="105">
        <v>1.8113439976691466E-2</v>
      </c>
      <c r="DZ63" s="105">
        <v>7.9925057436972986E-3</v>
      </c>
      <c r="EA63" s="105">
        <v>1.0474845802175958E-2</v>
      </c>
      <c r="EB63" s="105">
        <v>1.2891494840933784E-2</v>
      </c>
      <c r="EC63" s="108">
        <v>1.1685540680055085E-2</v>
      </c>
    </row>
    <row r="64" spans="1:133">
      <c r="A64" s="87">
        <v>60</v>
      </c>
      <c r="B64" s="4" t="s">
        <v>139</v>
      </c>
      <c r="C64" s="97">
        <v>5.4714771894115972E-5</v>
      </c>
      <c r="D64" s="97">
        <v>1.6159526849053861E-5</v>
      </c>
      <c r="E64" s="97">
        <v>1.0730765103551884E-4</v>
      </c>
      <c r="F64" s="97">
        <v>1.0505305179115453E-4</v>
      </c>
      <c r="G64" s="97">
        <v>4.7719105315869054E-3</v>
      </c>
      <c r="H64" s="97">
        <v>0</v>
      </c>
      <c r="I64" s="97">
        <v>1.065286866534774E-3</v>
      </c>
      <c r="J64" s="97">
        <v>3.9340071834109258E-4</v>
      </c>
      <c r="K64" s="97">
        <v>1.2353585037628474E-3</v>
      </c>
      <c r="L64" s="97">
        <v>6.2032174020925523E-5</v>
      </c>
      <c r="M64" s="97">
        <v>0</v>
      </c>
      <c r="N64" s="97">
        <v>1.0839828627471223E-3</v>
      </c>
      <c r="O64" s="97">
        <v>1.7216933360340289E-2</v>
      </c>
      <c r="P64" s="97">
        <v>1.7186016010130704E-3</v>
      </c>
      <c r="Q64" s="97">
        <v>6.4253940359163047E-3</v>
      </c>
      <c r="R64" s="97">
        <v>7.4548791871049383E-4</v>
      </c>
      <c r="S64" s="97">
        <v>3.6018729739464519E-4</v>
      </c>
      <c r="T64" s="97">
        <v>4.5568466621098201E-5</v>
      </c>
      <c r="U64" s="97">
        <v>0</v>
      </c>
      <c r="V64" s="97">
        <v>5.7901867914258917E-6</v>
      </c>
      <c r="W64" s="97">
        <v>0</v>
      </c>
      <c r="X64" s="97">
        <v>9.2006508608571936E-4</v>
      </c>
      <c r="Y64" s="97">
        <v>5.6424917243454707E-5</v>
      </c>
      <c r="Z64" s="97">
        <v>9.9286262902530857E-4</v>
      </c>
      <c r="AA64" s="97">
        <v>1.3379743891117702E-4</v>
      </c>
      <c r="AB64" s="97">
        <v>4.4857749176170186E-4</v>
      </c>
      <c r="AC64" s="97">
        <v>0</v>
      </c>
      <c r="AD64" s="97">
        <v>9.1600256480718151E-5</v>
      </c>
      <c r="AE64" s="97">
        <v>2.0701994785068934E-4</v>
      </c>
      <c r="AF64" s="97">
        <v>3.0391384042623918E-4</v>
      </c>
      <c r="AG64" s="97">
        <v>1.5622337101630405E-3</v>
      </c>
      <c r="AH64" s="97">
        <v>3.3395791110601251E-3</v>
      </c>
      <c r="AI64" s="97">
        <v>1.503626393065629E-4</v>
      </c>
      <c r="AJ64" s="97">
        <v>4.3444530643910011E-3</v>
      </c>
      <c r="AK64" s="97">
        <v>2.3485261182737121E-3</v>
      </c>
      <c r="AL64" s="97">
        <v>2.8574000231449402E-6</v>
      </c>
      <c r="AM64" s="97">
        <v>1.5341251972187013E-3</v>
      </c>
      <c r="AN64" s="97">
        <v>1.4408510077723619E-3</v>
      </c>
      <c r="AO64" s="97">
        <v>7.5742513325948433E-5</v>
      </c>
      <c r="AP64" s="97">
        <v>0</v>
      </c>
      <c r="AQ64" s="97">
        <v>9.0200582734699972E-4</v>
      </c>
      <c r="AR64" s="97">
        <v>4.2835200744108632E-5</v>
      </c>
      <c r="AS64" s="97">
        <v>1.2987093302988887E-4</v>
      </c>
      <c r="AT64" s="97">
        <v>4.6391219435031001E-5</v>
      </c>
      <c r="AU64" s="97">
        <v>1.3191115926565785E-3</v>
      </c>
      <c r="AV64" s="97">
        <v>1.5357028324683713E-3</v>
      </c>
      <c r="AW64" s="97">
        <v>4.6733585650814548E-4</v>
      </c>
      <c r="AX64" s="97">
        <v>1.0535016774988249E-3</v>
      </c>
      <c r="AY64" s="97">
        <v>2.1416861566111974E-3</v>
      </c>
      <c r="AZ64" s="97">
        <v>2.3741287795282266E-4</v>
      </c>
      <c r="BA64" s="97">
        <v>4.3634527773437027E-3</v>
      </c>
      <c r="BB64" s="97">
        <v>4.7461952631415146E-4</v>
      </c>
      <c r="BC64" s="97">
        <v>1.8253026985203397E-3</v>
      </c>
      <c r="BD64" s="97">
        <v>5.0762648359882999E-4</v>
      </c>
      <c r="BE64" s="97">
        <v>0</v>
      </c>
      <c r="BF64" s="97">
        <v>2.7063005602773595E-4</v>
      </c>
      <c r="BG64" s="97">
        <v>4.6290901086379468E-4</v>
      </c>
      <c r="BH64" s="97">
        <v>3.617994872784409E-4</v>
      </c>
      <c r="BI64" s="97">
        <v>1.5903065370312681E-4</v>
      </c>
      <c r="BJ64" s="97">
        <v>2.9455147501505116E-2</v>
      </c>
      <c r="BK64" s="97">
        <v>1.8625095453614199E-5</v>
      </c>
      <c r="BL64" s="97">
        <v>1.3111395735373385E-3</v>
      </c>
      <c r="BM64" s="97">
        <v>4.464010836771135E-3</v>
      </c>
      <c r="BN64" s="97">
        <v>2.5637022076044746E-3</v>
      </c>
      <c r="BO64" s="97">
        <v>3.1350328999650338E-3</v>
      </c>
      <c r="BP64" s="97">
        <v>1.4181795490945397E-5</v>
      </c>
      <c r="BQ64" s="97">
        <v>3.0603782015381463E-6</v>
      </c>
      <c r="BR64" s="97">
        <v>8.2668997546257782E-4</v>
      </c>
      <c r="BS64" s="97">
        <v>5.0205528883868339E-4</v>
      </c>
      <c r="BT64" s="97">
        <v>3.2968200547784586E-4</v>
      </c>
      <c r="BU64" s="97">
        <v>1.9605648782893104E-4</v>
      </c>
      <c r="BV64" s="97">
        <v>1.9122721258848742E-5</v>
      </c>
      <c r="BW64" s="97">
        <v>1.1844435188237686E-5</v>
      </c>
      <c r="BX64" s="97">
        <v>0</v>
      </c>
      <c r="BY64" s="97">
        <v>4.0050864598039509E-5</v>
      </c>
      <c r="BZ64" s="97">
        <v>2.8274251629357571E-4</v>
      </c>
      <c r="CA64" s="97">
        <v>2.6216797022407415E-4</v>
      </c>
      <c r="CB64" s="97">
        <v>2.4952590078850183E-5</v>
      </c>
      <c r="CC64" s="97">
        <v>9.3190854870775345E-5</v>
      </c>
      <c r="CD64" s="97">
        <v>2.8838722329245924E-5</v>
      </c>
      <c r="CE64" s="97">
        <v>1.5771350465692931E-4</v>
      </c>
      <c r="CF64" s="97">
        <v>6.3617278452827783E-5</v>
      </c>
      <c r="CG64" s="97">
        <v>1.4271702255936793E-3</v>
      </c>
      <c r="CH64" s="97">
        <v>1.6159683528757774E-3</v>
      </c>
      <c r="CI64" s="97">
        <v>1.357416174849212E-2</v>
      </c>
      <c r="CJ64" s="97">
        <v>7.0964765993684138E-4</v>
      </c>
      <c r="CK64" s="97">
        <v>3.6917126909948579E-3</v>
      </c>
      <c r="CL64" s="97">
        <v>1.1962587199684149E-3</v>
      </c>
      <c r="CM64" s="97">
        <v>2.514444634345166E-3</v>
      </c>
      <c r="CN64" s="97">
        <v>1.007552087214106E-2</v>
      </c>
      <c r="CO64" s="97">
        <v>2.4033322346212073E-4</v>
      </c>
      <c r="CP64" s="97">
        <v>1.9068014139665869E-4</v>
      </c>
      <c r="CQ64" s="97">
        <v>3.2103719004487664E-3</v>
      </c>
      <c r="CR64" s="97">
        <v>1.6239735870734087E-3</v>
      </c>
      <c r="CS64" s="97">
        <v>4.6649100939818982E-3</v>
      </c>
      <c r="CT64" s="97">
        <v>1.0742425313631686E-2</v>
      </c>
      <c r="CU64" s="97">
        <v>1.8919928991871437E-3</v>
      </c>
      <c r="CV64" s="97">
        <v>7.9729031264777364E-4</v>
      </c>
      <c r="CW64" s="97">
        <v>2.0732774400930572E-3</v>
      </c>
      <c r="CX64" s="97">
        <v>2.4189198300856316E-3</v>
      </c>
      <c r="CY64" s="97">
        <v>1.9792577406614609E-3</v>
      </c>
      <c r="CZ64" s="97">
        <v>4.3197154069849518E-3</v>
      </c>
      <c r="DA64" s="97">
        <v>6.1716644076572806E-3</v>
      </c>
      <c r="DB64" s="97">
        <v>0</v>
      </c>
      <c r="DC64" s="97">
        <v>7.5187969924812026E-3</v>
      </c>
      <c r="DD64" s="97">
        <v>0.12891934981399697</v>
      </c>
      <c r="DE64" s="97">
        <v>2.8967340640125559E-4</v>
      </c>
      <c r="DF64" s="105">
        <v>1.6116556287344586E-3</v>
      </c>
      <c r="DG64" s="106">
        <v>1.8251441056154706E-2</v>
      </c>
      <c r="DH64" s="107">
        <v>4.3357572962434534E-3</v>
      </c>
      <c r="DI64" s="107">
        <v>2.6123916184027315E-7</v>
      </c>
      <c r="DJ64" s="107">
        <v>0</v>
      </c>
      <c r="DK64" s="107">
        <v>3.1992834938008676E-3</v>
      </c>
      <c r="DL64" s="107">
        <v>8.3814072675068799E-3</v>
      </c>
      <c r="DM64" s="107">
        <v>0.17966437987624428</v>
      </c>
      <c r="DN64" s="105">
        <v>3.8958836227098769E-3</v>
      </c>
      <c r="DO64" s="105">
        <v>3.6759618187119287E-3</v>
      </c>
      <c r="DP64" s="105">
        <v>5.8840699285458535E-3</v>
      </c>
      <c r="DQ64" s="105">
        <v>5.8840699285458535E-3</v>
      </c>
      <c r="DR64" s="105">
        <v>8.7638954668115276E-3</v>
      </c>
      <c r="DS64" s="105">
        <v>8.2837494512128726E-3</v>
      </c>
      <c r="DT64" s="105">
        <v>5.7366243630634492E-3</v>
      </c>
      <c r="DU64" s="105">
        <v>4.9615958939255907E-3</v>
      </c>
      <c r="DV64" s="107">
        <v>1.218902494042819E-2</v>
      </c>
      <c r="DW64" s="107">
        <v>1.2395176593009732E-2</v>
      </c>
      <c r="DX64" s="107">
        <v>1.1530958177085384E-2</v>
      </c>
      <c r="DY64" s="105">
        <v>1.2130916265625279E-2</v>
      </c>
      <c r="DZ64" s="105">
        <v>2.264755085358543E-3</v>
      </c>
      <c r="EA64" s="105">
        <v>4.6846074979295278E-3</v>
      </c>
      <c r="EB64" s="105">
        <v>6.5441177638075375E-3</v>
      </c>
      <c r="EC64" s="108">
        <v>5.0740842521498101E-3</v>
      </c>
    </row>
    <row r="65" spans="1:133">
      <c r="A65" s="87">
        <v>61</v>
      </c>
      <c r="B65" s="4" t="s">
        <v>29</v>
      </c>
      <c r="C65" s="97">
        <v>3.5017454012234222E-4</v>
      </c>
      <c r="D65" s="97">
        <v>1.4220383627167397E-3</v>
      </c>
      <c r="E65" s="97">
        <v>0</v>
      </c>
      <c r="F65" s="97">
        <v>9.4547746612039078E-4</v>
      </c>
      <c r="G65" s="97">
        <v>0</v>
      </c>
      <c r="H65" s="97">
        <v>0</v>
      </c>
      <c r="I65" s="97">
        <v>0</v>
      </c>
      <c r="J65" s="97">
        <v>3.2013829974549008E-5</v>
      </c>
      <c r="K65" s="97">
        <v>1.616866276983727E-3</v>
      </c>
      <c r="L65" s="97">
        <v>2.2951904387742443E-3</v>
      </c>
      <c r="M65" s="97">
        <v>0</v>
      </c>
      <c r="N65" s="97">
        <v>4.1294585247509422E-4</v>
      </c>
      <c r="O65" s="97">
        <v>0</v>
      </c>
      <c r="P65" s="97">
        <v>7.0779250146985667E-3</v>
      </c>
      <c r="Q65" s="97">
        <v>0</v>
      </c>
      <c r="R65" s="97">
        <v>2.2226816265418756E-2</v>
      </c>
      <c r="S65" s="97">
        <v>0</v>
      </c>
      <c r="T65" s="97">
        <v>0</v>
      </c>
      <c r="U65" s="97">
        <v>2.5845765917209499E-2</v>
      </c>
      <c r="V65" s="97">
        <v>5.8770395932972799E-3</v>
      </c>
      <c r="W65" s="97">
        <v>0</v>
      </c>
      <c r="X65" s="97">
        <v>1.6740073094059617E-3</v>
      </c>
      <c r="Y65" s="97">
        <v>0</v>
      </c>
      <c r="Z65" s="97">
        <v>2.6413892583503494E-3</v>
      </c>
      <c r="AA65" s="97">
        <v>2.0584221370950314E-6</v>
      </c>
      <c r="AB65" s="97">
        <v>2.5095244294360941E-5</v>
      </c>
      <c r="AC65" s="97">
        <v>6.0113012463431253E-5</v>
      </c>
      <c r="AD65" s="97">
        <v>1.136988183566914E-2</v>
      </c>
      <c r="AE65" s="97">
        <v>4.8526461585477057E-3</v>
      </c>
      <c r="AF65" s="97">
        <v>5.698384507991984E-5</v>
      </c>
      <c r="AG65" s="97">
        <v>0</v>
      </c>
      <c r="AH65" s="97">
        <v>1.1688526888710438E-2</v>
      </c>
      <c r="AI65" s="97">
        <v>2.9011144525030955E-3</v>
      </c>
      <c r="AJ65" s="97">
        <v>9.6198603568657878E-3</v>
      </c>
      <c r="AK65" s="97">
        <v>7.8566672719569026E-3</v>
      </c>
      <c r="AL65" s="97">
        <v>1.5597118026336655E-2</v>
      </c>
      <c r="AM65" s="97">
        <v>3.3259575760660313E-3</v>
      </c>
      <c r="AN65" s="97">
        <v>4.1578843367145301E-3</v>
      </c>
      <c r="AO65" s="97">
        <v>2.4616316830933244E-4</v>
      </c>
      <c r="AP65" s="97">
        <v>6.0370610503419575E-2</v>
      </c>
      <c r="AQ65" s="97">
        <v>4.1660988572429771E-3</v>
      </c>
      <c r="AR65" s="97">
        <v>0</v>
      </c>
      <c r="AS65" s="97">
        <v>1.958371212355467E-4</v>
      </c>
      <c r="AT65" s="97">
        <v>0</v>
      </c>
      <c r="AU65" s="97">
        <v>0</v>
      </c>
      <c r="AV65" s="97">
        <v>0</v>
      </c>
      <c r="AW65" s="97">
        <v>5.7923317426361695E-4</v>
      </c>
      <c r="AX65" s="97">
        <v>0</v>
      </c>
      <c r="AY65" s="97">
        <v>0</v>
      </c>
      <c r="AZ65" s="97">
        <v>0</v>
      </c>
      <c r="BA65" s="97">
        <v>0</v>
      </c>
      <c r="BB65" s="97">
        <v>4.6683887834178829E-5</v>
      </c>
      <c r="BC65" s="97">
        <v>0</v>
      </c>
      <c r="BD65" s="97">
        <v>0</v>
      </c>
      <c r="BE65" s="97">
        <v>0</v>
      </c>
      <c r="BF65" s="97">
        <v>0</v>
      </c>
      <c r="BG65" s="97">
        <v>3.0105271335897134E-4</v>
      </c>
      <c r="BH65" s="97">
        <v>0</v>
      </c>
      <c r="BI65" s="97">
        <v>0</v>
      </c>
      <c r="BJ65" s="97">
        <v>2.006823198876179E-4</v>
      </c>
      <c r="BK65" s="97">
        <v>0</v>
      </c>
      <c r="BL65" s="97">
        <v>0</v>
      </c>
      <c r="BM65" s="97">
        <v>0</v>
      </c>
      <c r="BN65" s="97">
        <v>1.6117577729536973E-4</v>
      </c>
      <c r="BO65" s="97">
        <v>1.1920277186178837E-5</v>
      </c>
      <c r="BP65" s="97">
        <v>6.269299060030595E-3</v>
      </c>
      <c r="BQ65" s="97">
        <v>4.4559106614395407E-3</v>
      </c>
      <c r="BR65" s="97">
        <v>0</v>
      </c>
      <c r="BS65" s="97">
        <v>0</v>
      </c>
      <c r="BT65" s="97">
        <v>0</v>
      </c>
      <c r="BU65" s="97">
        <v>0</v>
      </c>
      <c r="BV65" s="97">
        <v>0</v>
      </c>
      <c r="BW65" s="97">
        <v>0</v>
      </c>
      <c r="BX65" s="97">
        <v>0</v>
      </c>
      <c r="BY65" s="97">
        <v>0</v>
      </c>
      <c r="BZ65" s="97">
        <v>2.669548630995182E-4</v>
      </c>
      <c r="CA65" s="97">
        <v>0</v>
      </c>
      <c r="CB65" s="97">
        <v>0</v>
      </c>
      <c r="CC65" s="97">
        <v>0</v>
      </c>
      <c r="CD65" s="97">
        <v>0</v>
      </c>
      <c r="CE65" s="97">
        <v>0</v>
      </c>
      <c r="CF65" s="97">
        <v>0</v>
      </c>
      <c r="CG65" s="97">
        <v>0</v>
      </c>
      <c r="CH65" s="97">
        <v>0</v>
      </c>
      <c r="CI65" s="97">
        <v>0</v>
      </c>
      <c r="CJ65" s="97">
        <v>0</v>
      </c>
      <c r="CK65" s="97">
        <v>0</v>
      </c>
      <c r="CL65" s="97">
        <v>0</v>
      </c>
      <c r="CM65" s="97">
        <v>0</v>
      </c>
      <c r="CN65" s="97">
        <v>0</v>
      </c>
      <c r="CO65" s="97">
        <v>0</v>
      </c>
      <c r="CP65" s="97">
        <v>0</v>
      </c>
      <c r="CQ65" s="97">
        <v>0</v>
      </c>
      <c r="CR65" s="97">
        <v>0</v>
      </c>
      <c r="CS65" s="97">
        <v>0</v>
      </c>
      <c r="CT65" s="97">
        <v>0</v>
      </c>
      <c r="CU65" s="97">
        <v>0</v>
      </c>
      <c r="CV65" s="97">
        <v>0</v>
      </c>
      <c r="CW65" s="97">
        <v>0</v>
      </c>
      <c r="CX65" s="97">
        <v>0</v>
      </c>
      <c r="CY65" s="97">
        <v>7.0849286984835241E-5</v>
      </c>
      <c r="CZ65" s="97">
        <v>0</v>
      </c>
      <c r="DA65" s="97">
        <v>0</v>
      </c>
      <c r="DB65" s="97">
        <v>0</v>
      </c>
      <c r="DC65" s="97">
        <v>0</v>
      </c>
      <c r="DD65" s="97">
        <v>0</v>
      </c>
      <c r="DE65" s="97">
        <v>0</v>
      </c>
      <c r="DF65" s="105">
        <v>1.0801903621674731E-3</v>
      </c>
      <c r="DG65" s="106">
        <v>0</v>
      </c>
      <c r="DH65" s="107">
        <v>2.4618969695677827E-4</v>
      </c>
      <c r="DI65" s="107">
        <v>0</v>
      </c>
      <c r="DJ65" s="107">
        <v>0</v>
      </c>
      <c r="DK65" s="107">
        <v>0</v>
      </c>
      <c r="DL65" s="107">
        <v>0</v>
      </c>
      <c r="DM65" s="107">
        <v>0</v>
      </c>
      <c r="DN65" s="105">
        <v>1.3106480092288378E-4</v>
      </c>
      <c r="DO65" s="105">
        <v>1.1356836202943124E-3</v>
      </c>
      <c r="DP65" s="105">
        <v>0</v>
      </c>
      <c r="DQ65" s="105">
        <v>0</v>
      </c>
      <c r="DR65" s="105">
        <v>6.5909876342668439E-4</v>
      </c>
      <c r="DS65" s="105">
        <v>5.4920889650929207E-4</v>
      </c>
      <c r="DT65" s="105">
        <v>3.0647920559413971E-4</v>
      </c>
      <c r="DU65" s="105">
        <v>9.7204936687705977E-4</v>
      </c>
      <c r="DV65" s="107">
        <v>0</v>
      </c>
      <c r="DW65" s="107">
        <v>0</v>
      </c>
      <c r="DX65" s="107">
        <v>0</v>
      </c>
      <c r="DY65" s="105">
        <v>0</v>
      </c>
      <c r="DZ65" s="105">
        <v>0</v>
      </c>
      <c r="EA65" s="105">
        <v>0</v>
      </c>
      <c r="EB65" s="105">
        <v>5.4172252172772105E-4</v>
      </c>
      <c r="EC65" s="108">
        <v>1.3668104434185E-3</v>
      </c>
    </row>
    <row r="66" spans="1:133">
      <c r="A66" s="87">
        <v>62</v>
      </c>
      <c r="B66" s="4" t="s">
        <v>140</v>
      </c>
      <c r="C66" s="97">
        <v>0</v>
      </c>
      <c r="D66" s="97">
        <v>0</v>
      </c>
      <c r="E66" s="97">
        <v>0</v>
      </c>
      <c r="F66" s="97">
        <v>0</v>
      </c>
      <c r="G66" s="97">
        <v>0</v>
      </c>
      <c r="H66" s="97">
        <v>0</v>
      </c>
      <c r="I66" s="97">
        <v>0</v>
      </c>
      <c r="J66" s="97">
        <v>0</v>
      </c>
      <c r="K66" s="97">
        <v>0</v>
      </c>
      <c r="L66" s="97">
        <v>0</v>
      </c>
      <c r="M66" s="97">
        <v>0</v>
      </c>
      <c r="N66" s="97">
        <v>0</v>
      </c>
      <c r="O66" s="97">
        <v>0</v>
      </c>
      <c r="P66" s="97">
        <v>0</v>
      </c>
      <c r="Q66" s="97">
        <v>0</v>
      </c>
      <c r="R66" s="97">
        <v>0</v>
      </c>
      <c r="S66" s="97">
        <v>0</v>
      </c>
      <c r="T66" s="97">
        <v>0</v>
      </c>
      <c r="U66" s="97">
        <v>0</v>
      </c>
      <c r="V66" s="97">
        <v>0</v>
      </c>
      <c r="W66" s="97">
        <v>0</v>
      </c>
      <c r="X66" s="97">
        <v>0</v>
      </c>
      <c r="Y66" s="97">
        <v>0</v>
      </c>
      <c r="Z66" s="97">
        <v>0</v>
      </c>
      <c r="AA66" s="97">
        <v>0</v>
      </c>
      <c r="AB66" s="97">
        <v>0</v>
      </c>
      <c r="AC66" s="97">
        <v>0</v>
      </c>
      <c r="AD66" s="97">
        <v>0</v>
      </c>
      <c r="AE66" s="97">
        <v>0</v>
      </c>
      <c r="AF66" s="97">
        <v>0</v>
      </c>
      <c r="AG66" s="97">
        <v>0</v>
      </c>
      <c r="AH66" s="97">
        <v>0</v>
      </c>
      <c r="AI66" s="97">
        <v>0</v>
      </c>
      <c r="AJ66" s="97">
        <v>0</v>
      </c>
      <c r="AK66" s="97">
        <v>0</v>
      </c>
      <c r="AL66" s="97">
        <v>0</v>
      </c>
      <c r="AM66" s="97">
        <v>0</v>
      </c>
      <c r="AN66" s="97">
        <v>0</v>
      </c>
      <c r="AO66" s="97">
        <v>0</v>
      </c>
      <c r="AP66" s="97">
        <v>0</v>
      </c>
      <c r="AQ66" s="97">
        <v>0</v>
      </c>
      <c r="AR66" s="97">
        <v>0</v>
      </c>
      <c r="AS66" s="97">
        <v>0</v>
      </c>
      <c r="AT66" s="97">
        <v>0</v>
      </c>
      <c r="AU66" s="97">
        <v>0</v>
      </c>
      <c r="AV66" s="97">
        <v>0</v>
      </c>
      <c r="AW66" s="97">
        <v>0</v>
      </c>
      <c r="AX66" s="97">
        <v>0</v>
      </c>
      <c r="AY66" s="97">
        <v>0</v>
      </c>
      <c r="AZ66" s="97">
        <v>0</v>
      </c>
      <c r="BA66" s="97">
        <v>0</v>
      </c>
      <c r="BB66" s="97">
        <v>0</v>
      </c>
      <c r="BC66" s="97">
        <v>0</v>
      </c>
      <c r="BD66" s="97">
        <v>0</v>
      </c>
      <c r="BE66" s="97">
        <v>0</v>
      </c>
      <c r="BF66" s="97">
        <v>0</v>
      </c>
      <c r="BG66" s="97">
        <v>0</v>
      </c>
      <c r="BH66" s="97">
        <v>0</v>
      </c>
      <c r="BI66" s="97">
        <v>0</v>
      </c>
      <c r="BJ66" s="97">
        <v>0</v>
      </c>
      <c r="BK66" s="97">
        <v>0</v>
      </c>
      <c r="BL66" s="97">
        <v>0</v>
      </c>
      <c r="BM66" s="97">
        <v>0</v>
      </c>
      <c r="BN66" s="97">
        <v>0</v>
      </c>
      <c r="BO66" s="97">
        <v>0</v>
      </c>
      <c r="BP66" s="97">
        <v>0</v>
      </c>
      <c r="BQ66" s="97">
        <v>0</v>
      </c>
      <c r="BR66" s="97">
        <v>0</v>
      </c>
      <c r="BS66" s="97">
        <v>0</v>
      </c>
      <c r="BT66" s="97">
        <v>0</v>
      </c>
      <c r="BU66" s="97">
        <v>0</v>
      </c>
      <c r="BV66" s="97">
        <v>0</v>
      </c>
      <c r="BW66" s="97">
        <v>0</v>
      </c>
      <c r="BX66" s="97">
        <v>0</v>
      </c>
      <c r="BY66" s="97">
        <v>0</v>
      </c>
      <c r="BZ66" s="97">
        <v>0</v>
      </c>
      <c r="CA66" s="97">
        <v>0</v>
      </c>
      <c r="CB66" s="97">
        <v>0</v>
      </c>
      <c r="CC66" s="97">
        <v>0</v>
      </c>
      <c r="CD66" s="97">
        <v>0</v>
      </c>
      <c r="CE66" s="97">
        <v>0</v>
      </c>
      <c r="CF66" s="97">
        <v>0</v>
      </c>
      <c r="CG66" s="97">
        <v>0</v>
      </c>
      <c r="CH66" s="97">
        <v>0</v>
      </c>
      <c r="CI66" s="97">
        <v>0</v>
      </c>
      <c r="CJ66" s="97">
        <v>0</v>
      </c>
      <c r="CK66" s="97">
        <v>0</v>
      </c>
      <c r="CL66" s="97">
        <v>0</v>
      </c>
      <c r="CM66" s="97">
        <v>0</v>
      </c>
      <c r="CN66" s="97">
        <v>0</v>
      </c>
      <c r="CO66" s="97">
        <v>0</v>
      </c>
      <c r="CP66" s="97">
        <v>0</v>
      </c>
      <c r="CQ66" s="97">
        <v>0</v>
      </c>
      <c r="CR66" s="97">
        <v>0</v>
      </c>
      <c r="CS66" s="97">
        <v>0</v>
      </c>
      <c r="CT66" s="97">
        <v>0</v>
      </c>
      <c r="CU66" s="97">
        <v>0</v>
      </c>
      <c r="CV66" s="97">
        <v>0</v>
      </c>
      <c r="CW66" s="97">
        <v>0</v>
      </c>
      <c r="CX66" s="97">
        <v>0</v>
      </c>
      <c r="CY66" s="97">
        <v>0</v>
      </c>
      <c r="CZ66" s="97">
        <v>0</v>
      </c>
      <c r="DA66" s="97">
        <v>0</v>
      </c>
      <c r="DB66" s="97">
        <v>0</v>
      </c>
      <c r="DC66" s="97">
        <v>0</v>
      </c>
      <c r="DD66" s="97">
        <v>0</v>
      </c>
      <c r="DE66" s="97">
        <v>0</v>
      </c>
      <c r="DF66" s="105">
        <v>0</v>
      </c>
      <c r="DG66" s="106">
        <v>0</v>
      </c>
      <c r="DH66" s="107">
        <v>0</v>
      </c>
      <c r="DI66" s="107">
        <v>0</v>
      </c>
      <c r="DJ66" s="107">
        <v>0</v>
      </c>
      <c r="DK66" s="107">
        <v>0.16012038970438913</v>
      </c>
      <c r="DL66" s="107">
        <v>0.23824567596608182</v>
      </c>
      <c r="DM66" s="107">
        <v>0</v>
      </c>
      <c r="DN66" s="105">
        <v>5.4112084273119539E-2</v>
      </c>
      <c r="DO66" s="105">
        <v>2.8976743960633787E-2</v>
      </c>
      <c r="DP66" s="105">
        <v>0</v>
      </c>
      <c r="DQ66" s="105">
        <v>0</v>
      </c>
      <c r="DR66" s="105">
        <v>0</v>
      </c>
      <c r="DS66" s="105">
        <v>0</v>
      </c>
      <c r="DT66" s="105">
        <v>3.1411682310063263E-2</v>
      </c>
      <c r="DU66" s="105">
        <v>2.0891846739727667E-2</v>
      </c>
      <c r="DV66" s="107">
        <v>0</v>
      </c>
      <c r="DW66" s="107">
        <v>0</v>
      </c>
      <c r="DX66" s="107">
        <v>0</v>
      </c>
      <c r="DY66" s="105">
        <v>0</v>
      </c>
      <c r="DZ66" s="105">
        <v>0</v>
      </c>
      <c r="EA66" s="105">
        <v>0</v>
      </c>
      <c r="EB66" s="105">
        <v>5.5522252218480991E-2</v>
      </c>
      <c r="EC66" s="108">
        <v>2.9376279928969948E-2</v>
      </c>
    </row>
    <row r="67" spans="1:133">
      <c r="A67" s="87">
        <v>63</v>
      </c>
      <c r="B67" s="4" t="s">
        <v>30</v>
      </c>
      <c r="C67" s="97">
        <v>5.5480778700633601E-3</v>
      </c>
      <c r="D67" s="97">
        <v>2.7632790911882102E-3</v>
      </c>
      <c r="E67" s="97">
        <v>8.4773044318059883E-3</v>
      </c>
      <c r="F67" s="97">
        <v>1.0505305179115453E-3</v>
      </c>
      <c r="G67" s="97">
        <v>1.5513618600632327E-3</v>
      </c>
      <c r="H67" s="97">
        <v>0</v>
      </c>
      <c r="I67" s="97">
        <v>9.43539796073657E-3</v>
      </c>
      <c r="J67" s="97">
        <v>9.2039761176828392E-4</v>
      </c>
      <c r="K67" s="97">
        <v>8.7201776736200998E-4</v>
      </c>
      <c r="L67" s="97">
        <v>5.9964434886894673E-4</v>
      </c>
      <c r="M67" s="97">
        <v>0</v>
      </c>
      <c r="N67" s="97">
        <v>4.6198317245651167E-3</v>
      </c>
      <c r="O67" s="97">
        <v>2.4306258861656878E-3</v>
      </c>
      <c r="P67" s="97">
        <v>1.922120211659355E-3</v>
      </c>
      <c r="Q67" s="97">
        <v>3.020484375858092E-3</v>
      </c>
      <c r="R67" s="97">
        <v>9.1337931552932777E-3</v>
      </c>
      <c r="S67" s="97">
        <v>4.6674270620722779E-3</v>
      </c>
      <c r="T67" s="97">
        <v>2.2670312143996353E-3</v>
      </c>
      <c r="U67" s="97">
        <v>3.1519226728304265E-3</v>
      </c>
      <c r="V67" s="97">
        <v>3.6883489861382927E-3</v>
      </c>
      <c r="W67" s="97">
        <v>3.3950617283950617E-3</v>
      </c>
      <c r="X67" s="97">
        <v>6.9643815543988484E-3</v>
      </c>
      <c r="Y67" s="97">
        <v>7.2317935600361124E-3</v>
      </c>
      <c r="Z67" s="97">
        <v>1.2214083662726439E-2</v>
      </c>
      <c r="AA67" s="97">
        <v>1.7661261936275368E-3</v>
      </c>
      <c r="AB67" s="97">
        <v>3.1870960253838395E-3</v>
      </c>
      <c r="AC67" s="97">
        <v>3.0056506231715624E-4</v>
      </c>
      <c r="AD67" s="97">
        <v>3.2976092333058533E-3</v>
      </c>
      <c r="AE67" s="97">
        <v>5.1582470339463426E-3</v>
      </c>
      <c r="AF67" s="97">
        <v>4.0268583856476687E-3</v>
      </c>
      <c r="AG67" s="97">
        <v>1.9598932000227235E-3</v>
      </c>
      <c r="AH67" s="97">
        <v>5.6466929244260895E-3</v>
      </c>
      <c r="AI67" s="97">
        <v>7.2704758535290992E-3</v>
      </c>
      <c r="AJ67" s="97">
        <v>5.585725368502715E-3</v>
      </c>
      <c r="AK67" s="97">
        <v>7.3724350826221176E-3</v>
      </c>
      <c r="AL67" s="97">
        <v>5.5862170452483581E-3</v>
      </c>
      <c r="AM67" s="97">
        <v>4.318009046410721E-3</v>
      </c>
      <c r="AN67" s="97">
        <v>7.1877881702015547E-3</v>
      </c>
      <c r="AO67" s="97">
        <v>3.6924475246399866E-3</v>
      </c>
      <c r="AP67" s="97">
        <v>3.7855813272540942E-3</v>
      </c>
      <c r="AQ67" s="97">
        <v>2.7579314864926248E-3</v>
      </c>
      <c r="AR67" s="97">
        <v>5.1463434036850509E-3</v>
      </c>
      <c r="AS67" s="97">
        <v>3.6198945777854738E-3</v>
      </c>
      <c r="AT67" s="97">
        <v>2.1834293606225246E-3</v>
      </c>
      <c r="AU67" s="97">
        <v>2.1262140946743347E-3</v>
      </c>
      <c r="AV67" s="97">
        <v>1.3324480458181457E-3</v>
      </c>
      <c r="AW67" s="97">
        <v>2.8237617245351326E-3</v>
      </c>
      <c r="AX67" s="97">
        <v>5.6240781860321882E-3</v>
      </c>
      <c r="AY67" s="97">
        <v>2.7647991997024318E-3</v>
      </c>
      <c r="AZ67" s="97">
        <v>1.8653868982007496E-3</v>
      </c>
      <c r="BA67" s="97">
        <v>1.8151001911264439E-3</v>
      </c>
      <c r="BB67" s="97">
        <v>2.6765429024929194E-3</v>
      </c>
      <c r="BC67" s="97">
        <v>2.4436949384445792E-3</v>
      </c>
      <c r="BD67" s="97">
        <v>2.6589958664700623E-3</v>
      </c>
      <c r="BE67" s="97">
        <v>0</v>
      </c>
      <c r="BF67" s="97">
        <v>5.6320308957123419E-4</v>
      </c>
      <c r="BG67" s="97">
        <v>7.6072459827266964E-4</v>
      </c>
      <c r="BH67" s="97">
        <v>2.6187391460153818E-3</v>
      </c>
      <c r="BI67" s="97">
        <v>2.2307861560548199E-3</v>
      </c>
      <c r="BJ67" s="97">
        <v>2.7041942604856513E-3</v>
      </c>
      <c r="BK67" s="97">
        <v>6.8912853178372535E-4</v>
      </c>
      <c r="BL67" s="97">
        <v>1.1750860949878593E-3</v>
      </c>
      <c r="BM67" s="97">
        <v>1.8548734683824888E-3</v>
      </c>
      <c r="BN67" s="97">
        <v>8.8646677512453349E-4</v>
      </c>
      <c r="BO67" s="97">
        <v>5.9204043358021552E-4</v>
      </c>
      <c r="BP67" s="97">
        <v>1.7325426824771627E-2</v>
      </c>
      <c r="BQ67" s="97">
        <v>5.3825931808652916E-2</v>
      </c>
      <c r="BR67" s="97">
        <v>4.6873848162852658E-2</v>
      </c>
      <c r="BS67" s="97">
        <v>3.5054217488558071E-3</v>
      </c>
      <c r="BT67" s="97">
        <v>4.4491696967233025E-3</v>
      </c>
      <c r="BU67" s="97">
        <v>3.6804767285997611E-3</v>
      </c>
      <c r="BV67" s="97">
        <v>5.4487803886932133E-3</v>
      </c>
      <c r="BW67" s="97">
        <v>1.6830942402485751E-2</v>
      </c>
      <c r="BX67" s="97">
        <v>1.5837600720167645E-2</v>
      </c>
      <c r="BY67" s="97">
        <v>2.0751354219859221E-2</v>
      </c>
      <c r="BZ67" s="97">
        <v>8.5683899607748575E-4</v>
      </c>
      <c r="CA67" s="97">
        <v>3.2453216920161907E-3</v>
      </c>
      <c r="CB67" s="97">
        <v>9.9810360315400734E-5</v>
      </c>
      <c r="CC67" s="97">
        <v>3.1995526838966204E-3</v>
      </c>
      <c r="CD67" s="97">
        <v>1.2712108802731603E-2</v>
      </c>
      <c r="CE67" s="97">
        <v>1.9746314907138872E-2</v>
      </c>
      <c r="CF67" s="97">
        <v>2.1629874673961447E-3</v>
      </c>
      <c r="CG67" s="97">
        <v>5.904849319259599E-3</v>
      </c>
      <c r="CH67" s="97">
        <v>2.1343710004783266E-2</v>
      </c>
      <c r="CI67" s="97">
        <v>1.1803618911732279E-3</v>
      </c>
      <c r="CJ67" s="97">
        <v>8.9415605152042017E-3</v>
      </c>
      <c r="CK67" s="97">
        <v>1.728659117211878E-3</v>
      </c>
      <c r="CL67" s="97">
        <v>8.7130174635700643E-3</v>
      </c>
      <c r="CM67" s="97">
        <v>1.0736947034700231E-2</v>
      </c>
      <c r="CN67" s="97">
        <v>5.0418999269793803E-3</v>
      </c>
      <c r="CO67" s="97">
        <v>2.6668301061278698E-3</v>
      </c>
      <c r="CP67" s="97">
        <v>3.7109289056426655E-3</v>
      </c>
      <c r="CQ67" s="97">
        <v>4.8304101050168627E-3</v>
      </c>
      <c r="CR67" s="97">
        <v>2.7311379542703349E-3</v>
      </c>
      <c r="CS67" s="97">
        <v>1.6145742940839264E-3</v>
      </c>
      <c r="CT67" s="97">
        <v>3.2953911656807989E-3</v>
      </c>
      <c r="CU67" s="97">
        <v>3.9708492945903016E-4</v>
      </c>
      <c r="CV67" s="97">
        <v>8.7701934391255104E-4</v>
      </c>
      <c r="CW67" s="97">
        <v>1.7169125951929044E-3</v>
      </c>
      <c r="CX67" s="97">
        <v>2.8909041871755109E-3</v>
      </c>
      <c r="CY67" s="97">
        <v>1.7802767644487323E-3</v>
      </c>
      <c r="CZ67" s="97">
        <v>3.6534063638160308E-3</v>
      </c>
      <c r="DA67" s="97">
        <v>6.4381767509860957E-3</v>
      </c>
      <c r="DB67" s="97">
        <v>1.0993360010553626E-3</v>
      </c>
      <c r="DC67" s="97">
        <v>3.6108983477404532E-3</v>
      </c>
      <c r="DD67" s="97">
        <v>0</v>
      </c>
      <c r="DE67" s="97">
        <v>1.4773343726464036E-2</v>
      </c>
      <c r="DF67" s="105">
        <v>5.7618298880924108E-3</v>
      </c>
      <c r="DG67" s="106">
        <v>0</v>
      </c>
      <c r="DH67" s="107">
        <v>0</v>
      </c>
      <c r="DI67" s="107">
        <v>0</v>
      </c>
      <c r="DJ67" s="107">
        <v>0</v>
      </c>
      <c r="DK67" s="107">
        <v>3.229485063241045E-2</v>
      </c>
      <c r="DL67" s="107">
        <v>3.1546219219998187E-2</v>
      </c>
      <c r="DM67" s="107">
        <v>0</v>
      </c>
      <c r="DN67" s="105">
        <v>7.6645007446309501E-3</v>
      </c>
      <c r="DO67" s="105">
        <v>9.7877662514161516E-3</v>
      </c>
      <c r="DP67" s="105">
        <v>0</v>
      </c>
      <c r="DQ67" s="105">
        <v>0</v>
      </c>
      <c r="DR67" s="105">
        <v>0</v>
      </c>
      <c r="DS67" s="105">
        <v>0</v>
      </c>
      <c r="DT67" s="105">
        <v>4.4491884888490053E-3</v>
      </c>
      <c r="DU67" s="105">
        <v>7.0568492004024486E-3</v>
      </c>
      <c r="DV67" s="107">
        <v>0</v>
      </c>
      <c r="DW67" s="107">
        <v>0</v>
      </c>
      <c r="DX67" s="107">
        <v>0</v>
      </c>
      <c r="DY67" s="105">
        <v>0</v>
      </c>
      <c r="DZ67" s="105">
        <v>0</v>
      </c>
      <c r="EA67" s="105">
        <v>0</v>
      </c>
      <c r="EB67" s="105">
        <v>7.8642386296609423E-3</v>
      </c>
      <c r="EC67" s="108">
        <v>9.9227215339151194E-3</v>
      </c>
    </row>
    <row r="68" spans="1:133">
      <c r="A68" s="87">
        <v>64</v>
      </c>
      <c r="B68" s="4" t="s">
        <v>173</v>
      </c>
      <c r="C68" s="97">
        <v>0</v>
      </c>
      <c r="D68" s="97">
        <v>0</v>
      </c>
      <c r="E68" s="97">
        <v>0</v>
      </c>
      <c r="F68" s="97">
        <v>0</v>
      </c>
      <c r="G68" s="97">
        <v>0</v>
      </c>
      <c r="H68" s="97">
        <v>0</v>
      </c>
      <c r="I68" s="97">
        <v>0</v>
      </c>
      <c r="J68" s="97">
        <v>0</v>
      </c>
      <c r="K68" s="97">
        <v>0</v>
      </c>
      <c r="L68" s="97">
        <v>0</v>
      </c>
      <c r="M68" s="97">
        <v>0</v>
      </c>
      <c r="N68" s="97">
        <v>0</v>
      </c>
      <c r="O68" s="97">
        <v>0</v>
      </c>
      <c r="P68" s="97">
        <v>0</v>
      </c>
      <c r="Q68" s="97">
        <v>0</v>
      </c>
      <c r="R68" s="97">
        <v>0</v>
      </c>
      <c r="S68" s="97">
        <v>0</v>
      </c>
      <c r="T68" s="97">
        <v>0</v>
      </c>
      <c r="U68" s="97">
        <v>0</v>
      </c>
      <c r="V68" s="97">
        <v>0</v>
      </c>
      <c r="W68" s="97">
        <v>0</v>
      </c>
      <c r="X68" s="97">
        <v>0</v>
      </c>
      <c r="Y68" s="97">
        <v>0</v>
      </c>
      <c r="Z68" s="97">
        <v>0</v>
      </c>
      <c r="AA68" s="97">
        <v>0</v>
      </c>
      <c r="AB68" s="97">
        <v>0</v>
      </c>
      <c r="AC68" s="97">
        <v>0</v>
      </c>
      <c r="AD68" s="97">
        <v>0</v>
      </c>
      <c r="AE68" s="97">
        <v>0</v>
      </c>
      <c r="AF68" s="97">
        <v>0</v>
      </c>
      <c r="AG68" s="97">
        <v>0</v>
      </c>
      <c r="AH68" s="97">
        <v>0</v>
      </c>
      <c r="AI68" s="97">
        <v>0</v>
      </c>
      <c r="AJ68" s="97">
        <v>0</v>
      </c>
      <c r="AK68" s="97">
        <v>0</v>
      </c>
      <c r="AL68" s="97">
        <v>0</v>
      </c>
      <c r="AM68" s="97">
        <v>0</v>
      </c>
      <c r="AN68" s="97">
        <v>0</v>
      </c>
      <c r="AO68" s="97">
        <v>0</v>
      </c>
      <c r="AP68" s="97">
        <v>0</v>
      </c>
      <c r="AQ68" s="97">
        <v>0</v>
      </c>
      <c r="AR68" s="97">
        <v>0</v>
      </c>
      <c r="AS68" s="97">
        <v>0</v>
      </c>
      <c r="AT68" s="97">
        <v>0</v>
      </c>
      <c r="AU68" s="97">
        <v>0</v>
      </c>
      <c r="AV68" s="97">
        <v>0</v>
      </c>
      <c r="AW68" s="97">
        <v>0</v>
      </c>
      <c r="AX68" s="97">
        <v>0</v>
      </c>
      <c r="AY68" s="97">
        <v>0</v>
      </c>
      <c r="AZ68" s="97">
        <v>0</v>
      </c>
      <c r="BA68" s="97">
        <v>0</v>
      </c>
      <c r="BB68" s="97">
        <v>0</v>
      </c>
      <c r="BC68" s="97">
        <v>0</v>
      </c>
      <c r="BD68" s="97">
        <v>0</v>
      </c>
      <c r="BE68" s="97">
        <v>0</v>
      </c>
      <c r="BF68" s="97">
        <v>0</v>
      </c>
      <c r="BG68" s="97">
        <v>0</v>
      </c>
      <c r="BH68" s="97">
        <v>0</v>
      </c>
      <c r="BI68" s="97">
        <v>0</v>
      </c>
      <c r="BJ68" s="97">
        <v>0</v>
      </c>
      <c r="BK68" s="97">
        <v>0</v>
      </c>
      <c r="BL68" s="97">
        <v>0</v>
      </c>
      <c r="BM68" s="97">
        <v>0</v>
      </c>
      <c r="BN68" s="97">
        <v>0</v>
      </c>
      <c r="BO68" s="97">
        <v>0</v>
      </c>
      <c r="BP68" s="97">
        <v>0</v>
      </c>
      <c r="BQ68" s="97">
        <v>0</v>
      </c>
      <c r="BR68" s="97">
        <v>0</v>
      </c>
      <c r="BS68" s="97">
        <v>0</v>
      </c>
      <c r="BT68" s="97">
        <v>0</v>
      </c>
      <c r="BU68" s="97">
        <v>0</v>
      </c>
      <c r="BV68" s="97">
        <v>0</v>
      </c>
      <c r="BW68" s="97">
        <v>0</v>
      </c>
      <c r="BX68" s="97">
        <v>0</v>
      </c>
      <c r="BY68" s="97">
        <v>0</v>
      </c>
      <c r="BZ68" s="97">
        <v>0</v>
      </c>
      <c r="CA68" s="97">
        <v>0</v>
      </c>
      <c r="CB68" s="97">
        <v>0</v>
      </c>
      <c r="CC68" s="97">
        <v>0</v>
      </c>
      <c r="CD68" s="97">
        <v>0</v>
      </c>
      <c r="CE68" s="97">
        <v>0</v>
      </c>
      <c r="CF68" s="97">
        <v>0</v>
      </c>
      <c r="CG68" s="97">
        <v>0</v>
      </c>
      <c r="CH68" s="97">
        <v>0</v>
      </c>
      <c r="CI68" s="97">
        <v>0</v>
      </c>
      <c r="CJ68" s="97">
        <v>0</v>
      </c>
      <c r="CK68" s="97">
        <v>0</v>
      </c>
      <c r="CL68" s="97">
        <v>0</v>
      </c>
      <c r="CM68" s="97">
        <v>0</v>
      </c>
      <c r="CN68" s="97">
        <v>0</v>
      </c>
      <c r="CO68" s="97">
        <v>0</v>
      </c>
      <c r="CP68" s="97">
        <v>0</v>
      </c>
      <c r="CQ68" s="97">
        <v>0</v>
      </c>
      <c r="CR68" s="97">
        <v>0</v>
      </c>
      <c r="CS68" s="97">
        <v>0</v>
      </c>
      <c r="CT68" s="97">
        <v>0</v>
      </c>
      <c r="CU68" s="97">
        <v>0</v>
      </c>
      <c r="CV68" s="97">
        <v>0</v>
      </c>
      <c r="CW68" s="97">
        <v>0</v>
      </c>
      <c r="CX68" s="97">
        <v>0</v>
      </c>
      <c r="CY68" s="97">
        <v>0</v>
      </c>
      <c r="CZ68" s="97">
        <v>0</v>
      </c>
      <c r="DA68" s="97">
        <v>0</v>
      </c>
      <c r="DB68" s="97">
        <v>0</v>
      </c>
      <c r="DC68" s="97">
        <v>0</v>
      </c>
      <c r="DD68" s="97">
        <v>0</v>
      </c>
      <c r="DE68" s="97">
        <v>0</v>
      </c>
      <c r="DF68" s="105">
        <v>0</v>
      </c>
      <c r="DG68" s="106">
        <v>0</v>
      </c>
      <c r="DH68" s="107">
        <v>0</v>
      </c>
      <c r="DI68" s="107">
        <v>0</v>
      </c>
      <c r="DJ68" s="107">
        <v>0</v>
      </c>
      <c r="DK68" s="107">
        <v>0.41341470399858365</v>
      </c>
      <c r="DL68" s="107">
        <v>2.7392555084641803E-5</v>
      </c>
      <c r="DM68" s="107">
        <v>0</v>
      </c>
      <c r="DN68" s="105">
        <v>1.8620205109145093E-2</v>
      </c>
      <c r="DO68" s="105">
        <v>9.9710244613550793E-3</v>
      </c>
      <c r="DP68" s="105">
        <v>0</v>
      </c>
      <c r="DQ68" s="105">
        <v>0</v>
      </c>
      <c r="DR68" s="105">
        <v>0</v>
      </c>
      <c r="DS68" s="105">
        <v>0</v>
      </c>
      <c r="DT68" s="105">
        <v>1.0808897407916528E-2</v>
      </c>
      <c r="DU68" s="105">
        <v>7.188975930757048E-3</v>
      </c>
      <c r="DV68" s="107">
        <v>0</v>
      </c>
      <c r="DW68" s="107">
        <v>0</v>
      </c>
      <c r="DX68" s="107">
        <v>0</v>
      </c>
      <c r="DY68" s="105">
        <v>0</v>
      </c>
      <c r="DZ68" s="105">
        <v>0</v>
      </c>
      <c r="EA68" s="105">
        <v>0</v>
      </c>
      <c r="EB68" s="105">
        <v>1.9105450073069269E-2</v>
      </c>
      <c r="EC68" s="108">
        <v>1.0108506537287532E-2</v>
      </c>
    </row>
    <row r="69" spans="1:133">
      <c r="A69" s="87">
        <v>65</v>
      </c>
      <c r="B69" s="4" t="s">
        <v>174</v>
      </c>
      <c r="C69" s="97">
        <v>0</v>
      </c>
      <c r="D69" s="97">
        <v>0</v>
      </c>
      <c r="E69" s="97">
        <v>0</v>
      </c>
      <c r="F69" s="97">
        <v>0</v>
      </c>
      <c r="G69" s="97">
        <v>0</v>
      </c>
      <c r="H69" s="97">
        <v>0</v>
      </c>
      <c r="I69" s="97">
        <v>0</v>
      </c>
      <c r="J69" s="97">
        <v>0</v>
      </c>
      <c r="K69" s="97">
        <v>0</v>
      </c>
      <c r="L69" s="97">
        <v>0</v>
      </c>
      <c r="M69" s="97">
        <v>0</v>
      </c>
      <c r="N69" s="97">
        <v>0</v>
      </c>
      <c r="O69" s="97">
        <v>0</v>
      </c>
      <c r="P69" s="97">
        <v>0</v>
      </c>
      <c r="Q69" s="97">
        <v>0</v>
      </c>
      <c r="R69" s="97">
        <v>0</v>
      </c>
      <c r="S69" s="97">
        <v>0</v>
      </c>
      <c r="T69" s="97">
        <v>0</v>
      </c>
      <c r="U69" s="97">
        <v>0</v>
      </c>
      <c r="V69" s="97">
        <v>0</v>
      </c>
      <c r="W69" s="97">
        <v>0</v>
      </c>
      <c r="X69" s="97">
        <v>0</v>
      </c>
      <c r="Y69" s="97">
        <v>0</v>
      </c>
      <c r="Z69" s="97">
        <v>0</v>
      </c>
      <c r="AA69" s="97">
        <v>0</v>
      </c>
      <c r="AB69" s="97">
        <v>0</v>
      </c>
      <c r="AC69" s="97">
        <v>0</v>
      </c>
      <c r="AD69" s="97">
        <v>0</v>
      </c>
      <c r="AE69" s="97">
        <v>0</v>
      </c>
      <c r="AF69" s="97">
        <v>0</v>
      </c>
      <c r="AG69" s="97">
        <v>0</v>
      </c>
      <c r="AH69" s="97">
        <v>0</v>
      </c>
      <c r="AI69" s="97">
        <v>0</v>
      </c>
      <c r="AJ69" s="97">
        <v>0</v>
      </c>
      <c r="AK69" s="97">
        <v>0</v>
      </c>
      <c r="AL69" s="97">
        <v>0</v>
      </c>
      <c r="AM69" s="97">
        <v>0</v>
      </c>
      <c r="AN69" s="97">
        <v>0</v>
      </c>
      <c r="AO69" s="97">
        <v>0</v>
      </c>
      <c r="AP69" s="97">
        <v>0</v>
      </c>
      <c r="AQ69" s="97">
        <v>0</v>
      </c>
      <c r="AR69" s="97">
        <v>0</v>
      </c>
      <c r="AS69" s="97">
        <v>0</v>
      </c>
      <c r="AT69" s="97">
        <v>0</v>
      </c>
      <c r="AU69" s="97">
        <v>0</v>
      </c>
      <c r="AV69" s="97">
        <v>0</v>
      </c>
      <c r="AW69" s="97">
        <v>0</v>
      </c>
      <c r="AX69" s="97">
        <v>0</v>
      </c>
      <c r="AY69" s="97">
        <v>0</v>
      </c>
      <c r="AZ69" s="97">
        <v>0</v>
      </c>
      <c r="BA69" s="97">
        <v>0</v>
      </c>
      <c r="BB69" s="97">
        <v>0</v>
      </c>
      <c r="BC69" s="97">
        <v>0</v>
      </c>
      <c r="BD69" s="97">
        <v>0</v>
      </c>
      <c r="BE69" s="97">
        <v>0</v>
      </c>
      <c r="BF69" s="97">
        <v>0</v>
      </c>
      <c r="BG69" s="97">
        <v>0</v>
      </c>
      <c r="BH69" s="97">
        <v>0</v>
      </c>
      <c r="BI69" s="97">
        <v>0</v>
      </c>
      <c r="BJ69" s="97">
        <v>0</v>
      </c>
      <c r="BK69" s="97">
        <v>0</v>
      </c>
      <c r="BL69" s="97">
        <v>0</v>
      </c>
      <c r="BM69" s="97">
        <v>0</v>
      </c>
      <c r="BN69" s="97">
        <v>0</v>
      </c>
      <c r="BO69" s="97">
        <v>0</v>
      </c>
      <c r="BP69" s="97">
        <v>0</v>
      </c>
      <c r="BQ69" s="97">
        <v>0</v>
      </c>
      <c r="BR69" s="97">
        <v>0</v>
      </c>
      <c r="BS69" s="97">
        <v>0</v>
      </c>
      <c r="BT69" s="97">
        <v>0</v>
      </c>
      <c r="BU69" s="97">
        <v>0</v>
      </c>
      <c r="BV69" s="97">
        <v>0</v>
      </c>
      <c r="BW69" s="97">
        <v>0</v>
      </c>
      <c r="BX69" s="97">
        <v>0</v>
      </c>
      <c r="BY69" s="97">
        <v>0</v>
      </c>
      <c r="BZ69" s="97">
        <v>0</v>
      </c>
      <c r="CA69" s="97">
        <v>0</v>
      </c>
      <c r="CB69" s="97">
        <v>0</v>
      </c>
      <c r="CC69" s="97">
        <v>0</v>
      </c>
      <c r="CD69" s="97">
        <v>0</v>
      </c>
      <c r="CE69" s="97">
        <v>0</v>
      </c>
      <c r="CF69" s="97">
        <v>0</v>
      </c>
      <c r="CG69" s="97">
        <v>0</v>
      </c>
      <c r="CH69" s="97">
        <v>0</v>
      </c>
      <c r="CI69" s="97">
        <v>0</v>
      </c>
      <c r="CJ69" s="97">
        <v>0</v>
      </c>
      <c r="CK69" s="97">
        <v>0</v>
      </c>
      <c r="CL69" s="97">
        <v>0</v>
      </c>
      <c r="CM69" s="97">
        <v>0</v>
      </c>
      <c r="CN69" s="97">
        <v>0</v>
      </c>
      <c r="CO69" s="97">
        <v>0</v>
      </c>
      <c r="CP69" s="97">
        <v>0</v>
      </c>
      <c r="CQ69" s="97">
        <v>0</v>
      </c>
      <c r="CR69" s="97">
        <v>0</v>
      </c>
      <c r="CS69" s="97">
        <v>0</v>
      </c>
      <c r="CT69" s="97">
        <v>0</v>
      </c>
      <c r="CU69" s="97">
        <v>0</v>
      </c>
      <c r="CV69" s="97">
        <v>0</v>
      </c>
      <c r="CW69" s="97">
        <v>0</v>
      </c>
      <c r="CX69" s="97">
        <v>0</v>
      </c>
      <c r="CY69" s="97">
        <v>0</v>
      </c>
      <c r="CZ69" s="97">
        <v>0</v>
      </c>
      <c r="DA69" s="97">
        <v>0</v>
      </c>
      <c r="DB69" s="97">
        <v>0</v>
      </c>
      <c r="DC69" s="97">
        <v>0</v>
      </c>
      <c r="DD69" s="97">
        <v>0</v>
      </c>
      <c r="DE69" s="97">
        <v>0</v>
      </c>
      <c r="DF69" s="105">
        <v>0</v>
      </c>
      <c r="DG69" s="106">
        <v>0</v>
      </c>
      <c r="DH69" s="107">
        <v>0</v>
      </c>
      <c r="DI69" s="107">
        <v>0</v>
      </c>
      <c r="DJ69" s="107">
        <v>0</v>
      </c>
      <c r="DK69" s="107">
        <v>0.1042224918377655</v>
      </c>
      <c r="DL69" s="107">
        <v>3.6109580700968341E-2</v>
      </c>
      <c r="DM69" s="107">
        <v>0</v>
      </c>
      <c r="DN69" s="105">
        <v>1.1801552979557784E-2</v>
      </c>
      <c r="DO69" s="105">
        <v>6.3196711717936234E-3</v>
      </c>
      <c r="DP69" s="105">
        <v>0</v>
      </c>
      <c r="DQ69" s="105">
        <v>0</v>
      </c>
      <c r="DR69" s="105">
        <v>0</v>
      </c>
      <c r="DS69" s="105">
        <v>0</v>
      </c>
      <c r="DT69" s="105">
        <v>6.8507180593559225E-3</v>
      </c>
      <c r="DU69" s="105">
        <v>4.5563988053991056E-3</v>
      </c>
      <c r="DV69" s="107">
        <v>0</v>
      </c>
      <c r="DW69" s="107">
        <v>0</v>
      </c>
      <c r="DX69" s="107">
        <v>0</v>
      </c>
      <c r="DY69" s="105">
        <v>0</v>
      </c>
      <c r="DZ69" s="105">
        <v>0</v>
      </c>
      <c r="EA69" s="105">
        <v>0</v>
      </c>
      <c r="EB69" s="105">
        <v>1.2109102983236433E-2</v>
      </c>
      <c r="EC69" s="108">
        <v>6.4068078060758923E-3</v>
      </c>
    </row>
    <row r="70" spans="1:133">
      <c r="A70" s="87">
        <v>66</v>
      </c>
      <c r="B70" s="4" t="s">
        <v>31</v>
      </c>
      <c r="C70" s="97">
        <v>8.2400446472538653E-3</v>
      </c>
      <c r="D70" s="97">
        <v>8.8877397669796226E-3</v>
      </c>
      <c r="E70" s="97">
        <v>5.2795364309475262E-2</v>
      </c>
      <c r="F70" s="97">
        <v>3.9920159680638719E-3</v>
      </c>
      <c r="G70" s="97">
        <v>9.170708717082655E-3</v>
      </c>
      <c r="H70" s="97">
        <v>0</v>
      </c>
      <c r="I70" s="97">
        <v>2.1001369654542686E-2</v>
      </c>
      <c r="J70" s="97">
        <v>1.1239932573948869E-2</v>
      </c>
      <c r="K70" s="97">
        <v>1.3230144564195495E-2</v>
      </c>
      <c r="L70" s="97">
        <v>3.6392208758942971E-3</v>
      </c>
      <c r="M70" s="97">
        <v>0</v>
      </c>
      <c r="N70" s="97">
        <v>3.2106540029938575E-2</v>
      </c>
      <c r="O70" s="97">
        <v>1.4178651002633179E-2</v>
      </c>
      <c r="P70" s="97">
        <v>1.8248835421283523E-2</v>
      </c>
      <c r="Q70" s="97">
        <v>1.0956120599703443E-2</v>
      </c>
      <c r="R70" s="97">
        <v>7.4291943092334001E-2</v>
      </c>
      <c r="S70" s="97">
        <v>1.38071797334614E-2</v>
      </c>
      <c r="T70" s="97">
        <v>2.2932330827067669E-2</v>
      </c>
      <c r="U70" s="97">
        <v>5.1131190025915811E-2</v>
      </c>
      <c r="V70" s="97">
        <v>0.10288582909684667</v>
      </c>
      <c r="W70" s="97">
        <v>5.5555555555555558E-3</v>
      </c>
      <c r="X70" s="97">
        <v>3.7181704335380761E-2</v>
      </c>
      <c r="Y70" s="97">
        <v>1.9118642792657237E-2</v>
      </c>
      <c r="Z70" s="97">
        <v>5.672430265450254E-2</v>
      </c>
      <c r="AA70" s="97">
        <v>1.0152137980152694E-2</v>
      </c>
      <c r="AB70" s="97">
        <v>1.0416094834928188E-2</v>
      </c>
      <c r="AC70" s="97">
        <v>6.3319039794814255E-3</v>
      </c>
      <c r="AD70" s="97">
        <v>1.1301181643308601E-2</v>
      </c>
      <c r="AE70" s="97">
        <v>2.4307592210135107E-2</v>
      </c>
      <c r="AF70" s="97">
        <v>2.6136590276656567E-2</v>
      </c>
      <c r="AG70" s="97">
        <v>2.1928080440833948E-2</v>
      </c>
      <c r="AH70" s="97">
        <v>2.8424661899481219E-2</v>
      </c>
      <c r="AI70" s="97">
        <v>5.5271537236865384E-2</v>
      </c>
      <c r="AJ70" s="97">
        <v>3.3514352211016292E-2</v>
      </c>
      <c r="AK70" s="97">
        <v>4.1813449549058773E-2</v>
      </c>
      <c r="AL70" s="97">
        <v>4.1235139734004632E-2</v>
      </c>
      <c r="AM70" s="97">
        <v>3.5193591412130333E-2</v>
      </c>
      <c r="AN70" s="97">
        <v>0.11157950204189171</v>
      </c>
      <c r="AO70" s="97">
        <v>1.7430245879133884E-2</v>
      </c>
      <c r="AP70" s="97">
        <v>4.2906740844540187E-2</v>
      </c>
      <c r="AQ70" s="97">
        <v>2.1213360069045627E-2</v>
      </c>
      <c r="AR70" s="97">
        <v>7.655262304411414E-3</v>
      </c>
      <c r="AS70" s="97">
        <v>1.7994339276474602E-2</v>
      </c>
      <c r="AT70" s="97">
        <v>9.4158965217232583E-3</v>
      </c>
      <c r="AU70" s="97">
        <v>8.5841352056349636E-3</v>
      </c>
      <c r="AV70" s="97">
        <v>1.0496980537224984E-2</v>
      </c>
      <c r="AW70" s="97">
        <v>2.4360704294882345E-2</v>
      </c>
      <c r="AX70" s="97">
        <v>2.6394268950874405E-2</v>
      </c>
      <c r="AY70" s="97">
        <v>9.1803202249989141E-3</v>
      </c>
      <c r="AZ70" s="97">
        <v>5.7996574471332399E-3</v>
      </c>
      <c r="BA70" s="97">
        <v>4.7961918957579548E-3</v>
      </c>
      <c r="BB70" s="97">
        <v>1.2503501291587563E-2</v>
      </c>
      <c r="BC70" s="97">
        <v>4.1554763562058799E-3</v>
      </c>
      <c r="BD70" s="97">
        <v>2.8765500737267034E-3</v>
      </c>
      <c r="BE70" s="97">
        <v>0</v>
      </c>
      <c r="BF70" s="97">
        <v>6.326891850378151E-3</v>
      </c>
      <c r="BG70" s="97">
        <v>1.0430019811210814E-2</v>
      </c>
      <c r="BH70" s="97">
        <v>1.5522920858946439E-2</v>
      </c>
      <c r="BI70" s="97">
        <v>1.3962019994292325E-2</v>
      </c>
      <c r="BJ70" s="97">
        <v>1.1474011639574554E-2</v>
      </c>
      <c r="BK70" s="97">
        <v>2.9427650816710435E-2</v>
      </c>
      <c r="BL70" s="97">
        <v>2.5408203764781733E-3</v>
      </c>
      <c r="BM70" s="97">
        <v>1.5777969336863494E-3</v>
      </c>
      <c r="BN70" s="97">
        <v>1.5664270855893746E-3</v>
      </c>
      <c r="BO70" s="97">
        <v>3.1390063256937603E-3</v>
      </c>
      <c r="BP70" s="97">
        <v>9.6934463086677247E-2</v>
      </c>
      <c r="BQ70" s="97">
        <v>2.1713383339913146E-2</v>
      </c>
      <c r="BR70" s="97">
        <v>5.4866939772739237E-2</v>
      </c>
      <c r="BS70" s="97">
        <v>6.6262332853691222E-2</v>
      </c>
      <c r="BT70" s="97">
        <v>2.2288211767221955E-2</v>
      </c>
      <c r="BU70" s="97">
        <v>4.4562882383777629E-3</v>
      </c>
      <c r="BV70" s="97">
        <v>1.3844850191406488E-2</v>
      </c>
      <c r="BW70" s="97">
        <v>5.2885403115481271E-3</v>
      </c>
      <c r="BX70" s="97">
        <v>9.223458575602845E-7</v>
      </c>
      <c r="BY70" s="97">
        <v>4.1267409610204961E-2</v>
      </c>
      <c r="BZ70" s="97">
        <v>4.3832266231501535E-3</v>
      </c>
      <c r="CA70" s="97">
        <v>7.0308682923728985E-4</v>
      </c>
      <c r="CB70" s="97">
        <v>1.9712546162291645E-3</v>
      </c>
      <c r="CC70" s="97">
        <v>2.7335984095427437E-3</v>
      </c>
      <c r="CD70" s="97">
        <v>4.7480072442870488E-2</v>
      </c>
      <c r="CE70" s="97">
        <v>1.2596636029358076E-2</v>
      </c>
      <c r="CF70" s="97">
        <v>5.2802341115847067E-3</v>
      </c>
      <c r="CG70" s="97">
        <v>9.6050535863725934E-3</v>
      </c>
      <c r="CH70" s="97">
        <v>5.8174860703527984E-3</v>
      </c>
      <c r="CI70" s="97">
        <v>2.5001621376224141E-3</v>
      </c>
      <c r="CJ70" s="97">
        <v>3.8143561721605225E-3</v>
      </c>
      <c r="CK70" s="97">
        <v>4.702538784957736E-3</v>
      </c>
      <c r="CL70" s="97">
        <v>8.4912821168705143E-3</v>
      </c>
      <c r="CM70" s="97">
        <v>1.3951141029920101E-2</v>
      </c>
      <c r="CN70" s="97">
        <v>1.065670539574361E-2</v>
      </c>
      <c r="CO70" s="97">
        <v>6.7809681182053379E-3</v>
      </c>
      <c r="CP70" s="97">
        <v>1.9698725376593278E-2</v>
      </c>
      <c r="CQ70" s="97">
        <v>1.7617058613850527E-2</v>
      </c>
      <c r="CR70" s="97">
        <v>1.1860771596165276E-2</v>
      </c>
      <c r="CS70" s="97">
        <v>2.8925598102480764E-3</v>
      </c>
      <c r="CT70" s="97">
        <v>3.338596532572919E-3</v>
      </c>
      <c r="CU70" s="97">
        <v>3.6438381762122769E-3</v>
      </c>
      <c r="CV70" s="97">
        <v>3.0929365576853286E-3</v>
      </c>
      <c r="CW70" s="97">
        <v>3.8570490134730577E-3</v>
      </c>
      <c r="CX70" s="97">
        <v>4.2360596048816666E-2</v>
      </c>
      <c r="CY70" s="97">
        <v>1.6794295878681902E-2</v>
      </c>
      <c r="CZ70" s="97">
        <v>2.0181258646489172E-2</v>
      </c>
      <c r="DA70" s="97">
        <v>2.8867094101701109E-2</v>
      </c>
      <c r="DB70" s="97">
        <v>6.15628160591003E-3</v>
      </c>
      <c r="DC70" s="97">
        <v>1.4490488174698701E-2</v>
      </c>
      <c r="DD70" s="97">
        <v>0</v>
      </c>
      <c r="DE70" s="97">
        <v>2.6649953388915514E-3</v>
      </c>
      <c r="DF70" s="105">
        <v>1.6347323765499001E-2</v>
      </c>
      <c r="DG70" s="106">
        <v>7.4377091855708439E-4</v>
      </c>
      <c r="DH70" s="107">
        <v>2.3393922717046385E-2</v>
      </c>
      <c r="DI70" s="107">
        <v>0</v>
      </c>
      <c r="DJ70" s="107">
        <v>0</v>
      </c>
      <c r="DK70" s="107">
        <v>0</v>
      </c>
      <c r="DL70" s="107">
        <v>0</v>
      </c>
      <c r="DM70" s="107">
        <v>0</v>
      </c>
      <c r="DN70" s="105">
        <v>1.246630239561603E-2</v>
      </c>
      <c r="DO70" s="105">
        <v>2.2800630912465931E-2</v>
      </c>
      <c r="DP70" s="105">
        <v>1.2683500163457198E-3</v>
      </c>
      <c r="DQ70" s="105">
        <v>1.2683500163457198E-3</v>
      </c>
      <c r="DR70" s="105">
        <v>1.1409012054249809E-2</v>
      </c>
      <c r="DS70" s="105">
        <v>9.71828516529929E-3</v>
      </c>
      <c r="DT70" s="105">
        <v>1.1313489737084178E-2</v>
      </c>
      <c r="DU70" s="105">
        <v>1.9150482334078619E-2</v>
      </c>
      <c r="DV70" s="107">
        <v>2.2699427236702251E-5</v>
      </c>
      <c r="DW70" s="107">
        <v>0</v>
      </c>
      <c r="DX70" s="107">
        <v>0</v>
      </c>
      <c r="DY70" s="105">
        <v>2.0446082402823602E-5</v>
      </c>
      <c r="DZ70" s="105">
        <v>0</v>
      </c>
      <c r="EA70" s="105">
        <v>5.0147672358176744E-6</v>
      </c>
      <c r="EB70" s="105">
        <v>1.9993501639241091E-2</v>
      </c>
      <c r="EC70" s="108">
        <v>2.6925689689912408E-2</v>
      </c>
    </row>
    <row r="71" spans="1:133">
      <c r="A71" s="87">
        <v>67</v>
      </c>
      <c r="B71" s="4" t="s">
        <v>141</v>
      </c>
      <c r="C71" s="97">
        <v>1.0942954378823194E-5</v>
      </c>
      <c r="D71" s="97">
        <v>0</v>
      </c>
      <c r="E71" s="97">
        <v>0</v>
      </c>
      <c r="F71" s="97">
        <v>1.0505305179115453E-4</v>
      </c>
      <c r="G71" s="97">
        <v>0</v>
      </c>
      <c r="H71" s="97">
        <v>0</v>
      </c>
      <c r="I71" s="97">
        <v>0</v>
      </c>
      <c r="J71" s="97">
        <v>3.8182648750414027E-3</v>
      </c>
      <c r="K71" s="97">
        <v>4.5372174458054582E-3</v>
      </c>
      <c r="L71" s="97">
        <v>4.3422521814647863E-4</v>
      </c>
      <c r="M71" s="97">
        <v>0</v>
      </c>
      <c r="N71" s="97">
        <v>7.7943529654674031E-3</v>
      </c>
      <c r="O71" s="97">
        <v>2.4981432718925124E-3</v>
      </c>
      <c r="P71" s="97">
        <v>1.8090543168558637E-4</v>
      </c>
      <c r="Q71" s="97">
        <v>3.8442528420012083E-4</v>
      </c>
      <c r="R71" s="97">
        <v>2.0046733948517483E-3</v>
      </c>
      <c r="S71" s="97">
        <v>8.4794092928322724E-4</v>
      </c>
      <c r="T71" s="97">
        <v>6.2656641604010022E-4</v>
      </c>
      <c r="U71" s="97">
        <v>1.4288716116831267E-2</v>
      </c>
      <c r="V71" s="97">
        <v>2.0439359373733397E-3</v>
      </c>
      <c r="W71" s="97">
        <v>0</v>
      </c>
      <c r="X71" s="97">
        <v>1.86568753567382E-3</v>
      </c>
      <c r="Y71" s="97">
        <v>1.1661149563647307E-3</v>
      </c>
      <c r="Z71" s="97">
        <v>1.1989284576909387E-3</v>
      </c>
      <c r="AA71" s="97">
        <v>2.8097462171347174E-3</v>
      </c>
      <c r="AB71" s="97">
        <v>1.908807019139829E-3</v>
      </c>
      <c r="AC71" s="97">
        <v>8.0150683284574995E-5</v>
      </c>
      <c r="AD71" s="97">
        <v>8.9310250068700195E-4</v>
      </c>
      <c r="AE71" s="97">
        <v>2.6937238452476599E-3</v>
      </c>
      <c r="AF71" s="97">
        <v>3.2195872470154713E-3</v>
      </c>
      <c r="AG71" s="97">
        <v>3.6925524058399134E-4</v>
      </c>
      <c r="AH71" s="97">
        <v>1.1612047977770129E-2</v>
      </c>
      <c r="AI71" s="97">
        <v>4.0686361224128782E-4</v>
      </c>
      <c r="AJ71" s="97">
        <v>1.5981380915438326E-2</v>
      </c>
      <c r="AK71" s="97">
        <v>6.0771139761515644E-3</v>
      </c>
      <c r="AL71" s="97">
        <v>1.1886784096282951E-3</v>
      </c>
      <c r="AM71" s="97">
        <v>5.6412829132059987E-3</v>
      </c>
      <c r="AN71" s="97">
        <v>1.4474377552364642E-2</v>
      </c>
      <c r="AO71" s="97">
        <v>1.6473996648393786E-3</v>
      </c>
      <c r="AP71" s="97">
        <v>5.960721979377993E-4</v>
      </c>
      <c r="AQ71" s="97">
        <v>2.459425960895776E-3</v>
      </c>
      <c r="AR71" s="97">
        <v>2.0377316925411677E-3</v>
      </c>
      <c r="AS71" s="97">
        <v>2.5314524723921194E-3</v>
      </c>
      <c r="AT71" s="97">
        <v>1.1689066274039779E-3</v>
      </c>
      <c r="AU71" s="97">
        <v>8.5775286367234939E-4</v>
      </c>
      <c r="AV71" s="97">
        <v>1.2646964502680705E-3</v>
      </c>
      <c r="AW71" s="97">
        <v>2.382754648675333E-3</v>
      </c>
      <c r="AX71" s="97">
        <v>1.2804097311139564E-3</v>
      </c>
      <c r="AY71" s="97">
        <v>9.134752434432718E-4</v>
      </c>
      <c r="AZ71" s="97">
        <v>1.1870643897641133E-4</v>
      </c>
      <c r="BA71" s="97">
        <v>2.6445168347537592E-4</v>
      </c>
      <c r="BB71" s="97">
        <v>1.7117425539198905E-3</v>
      </c>
      <c r="BC71" s="97">
        <v>9.1414505032278879E-4</v>
      </c>
      <c r="BD71" s="97">
        <v>2.658995866470062E-4</v>
      </c>
      <c r="BE71" s="97">
        <v>0</v>
      </c>
      <c r="BF71" s="97">
        <v>2.4941851109583232E-3</v>
      </c>
      <c r="BG71" s="97">
        <v>2.5961750119773662E-3</v>
      </c>
      <c r="BH71" s="97">
        <v>2.8633845136036605E-3</v>
      </c>
      <c r="BI71" s="97">
        <v>1.7994427391614075E-3</v>
      </c>
      <c r="BJ71" s="97">
        <v>7.3249046758980534E-4</v>
      </c>
      <c r="BK71" s="97">
        <v>2.4026373135162316E-3</v>
      </c>
      <c r="BL71" s="97">
        <v>7.123309513864456E-4</v>
      </c>
      <c r="BM71" s="97">
        <v>8.1327093980255733E-4</v>
      </c>
      <c r="BN71" s="97">
        <v>4.0545781475866447E-4</v>
      </c>
      <c r="BO71" s="97">
        <v>4.2912997870243809E-4</v>
      </c>
      <c r="BP71" s="97">
        <v>1.4694231034684891E-2</v>
      </c>
      <c r="BQ71" s="97">
        <v>8.3701343812068296E-3</v>
      </c>
      <c r="BR71" s="97">
        <v>1.1847467801215288E-3</v>
      </c>
      <c r="BS71" s="97">
        <v>2.9181963663748472E-3</v>
      </c>
      <c r="BT71" s="97">
        <v>3.4225433480591294E-3</v>
      </c>
      <c r="BU71" s="97">
        <v>7.5982407085632925E-4</v>
      </c>
      <c r="BV71" s="97">
        <v>1.6624815794411623E-3</v>
      </c>
      <c r="BW71" s="97">
        <v>1.7371838276081941E-4</v>
      </c>
      <c r="BX71" s="97">
        <v>0</v>
      </c>
      <c r="BY71" s="97">
        <v>5.8574389474632782E-4</v>
      </c>
      <c r="BZ71" s="97">
        <v>5.6261455018823191E-4</v>
      </c>
      <c r="CA71" s="97">
        <v>3.4558505165900686E-4</v>
      </c>
      <c r="CB71" s="97">
        <v>2.9943108094620223E-4</v>
      </c>
      <c r="CC71" s="97">
        <v>2.7957256461232604E-4</v>
      </c>
      <c r="CD71" s="97">
        <v>2.5954850096321331E-4</v>
      </c>
      <c r="CE71" s="97">
        <v>7.7980566191481718E-4</v>
      </c>
      <c r="CF71" s="97">
        <v>7.793116610471404E-4</v>
      </c>
      <c r="CG71" s="97">
        <v>8.3686526469238455E-4</v>
      </c>
      <c r="CH71" s="97">
        <v>1.0212919990174913E-3</v>
      </c>
      <c r="CI71" s="97">
        <v>1.945651468966859E-4</v>
      </c>
      <c r="CJ71" s="97">
        <v>8.3383600042578854E-4</v>
      </c>
      <c r="CK71" s="97">
        <v>6.7388406264191848E-4</v>
      </c>
      <c r="CL71" s="97">
        <v>2.2917286459824891E-3</v>
      </c>
      <c r="CM71" s="97">
        <v>2.4419642018248962E-3</v>
      </c>
      <c r="CN71" s="97">
        <v>1.074611839937477E-3</v>
      </c>
      <c r="CO71" s="97">
        <v>1.3536841201029089E-3</v>
      </c>
      <c r="CP71" s="97">
        <v>5.3390439591064435E-3</v>
      </c>
      <c r="CQ71" s="97">
        <v>4.8212702561899624E-3</v>
      </c>
      <c r="CR71" s="97">
        <v>4.2040442309183102E-3</v>
      </c>
      <c r="CS71" s="97">
        <v>1.1044319275492656E-3</v>
      </c>
      <c r="CT71" s="97">
        <v>1.2568834004980401E-4</v>
      </c>
      <c r="CU71" s="97">
        <v>9.3431748108007095E-5</v>
      </c>
      <c r="CV71" s="97">
        <v>1.8172720574488909E-3</v>
      </c>
      <c r="CW71" s="97">
        <v>1.4494766824445201E-3</v>
      </c>
      <c r="CX71" s="97">
        <v>1.6005326680601444E-2</v>
      </c>
      <c r="CY71" s="97">
        <v>1.2727245319424764E-2</v>
      </c>
      <c r="CZ71" s="97">
        <v>6.5049832011067508E-3</v>
      </c>
      <c r="DA71" s="97">
        <v>1.2259567793125505E-3</v>
      </c>
      <c r="DB71" s="97">
        <v>2.1546985620685107E-3</v>
      </c>
      <c r="DC71" s="97">
        <v>2.391633970581339E-3</v>
      </c>
      <c r="DD71" s="97">
        <v>0</v>
      </c>
      <c r="DE71" s="97">
        <v>1.0533578414591113E-4</v>
      </c>
      <c r="DF71" s="105">
        <v>2.5384677166735421E-3</v>
      </c>
      <c r="DG71" s="106">
        <v>2.0046950539233917E-4</v>
      </c>
      <c r="DH71" s="107">
        <v>9.7506974787532567E-3</v>
      </c>
      <c r="DI71" s="107">
        <v>0</v>
      </c>
      <c r="DJ71" s="107">
        <v>0</v>
      </c>
      <c r="DK71" s="107">
        <v>0</v>
      </c>
      <c r="DL71" s="107">
        <v>0</v>
      </c>
      <c r="DM71" s="107">
        <v>0</v>
      </c>
      <c r="DN71" s="105">
        <v>5.1942457722457648E-3</v>
      </c>
      <c r="DO71" s="105">
        <v>5.2854349573849329E-3</v>
      </c>
      <c r="DP71" s="105">
        <v>6.6161246633560097E-5</v>
      </c>
      <c r="DQ71" s="105">
        <v>6.6161246633560097E-5</v>
      </c>
      <c r="DR71" s="105">
        <v>9.0935227193617574E-3</v>
      </c>
      <c r="DS71" s="105">
        <v>7.588413612957489E-3</v>
      </c>
      <c r="DT71" s="105">
        <v>6.1986161098743333E-3</v>
      </c>
      <c r="DU71" s="105">
        <v>5.9279966529826129E-3</v>
      </c>
      <c r="DV71" s="107">
        <v>1.1349713618351126E-6</v>
      </c>
      <c r="DW71" s="107">
        <v>0</v>
      </c>
      <c r="DX71" s="107">
        <v>0</v>
      </c>
      <c r="DY71" s="105">
        <v>1.0223041201411801E-6</v>
      </c>
      <c r="DZ71" s="105">
        <v>5.5730184182029562E-5</v>
      </c>
      <c r="EA71" s="105">
        <v>4.2312098552211623E-5</v>
      </c>
      <c r="EB71" s="105">
        <v>1.0923991744878186E-2</v>
      </c>
      <c r="EC71" s="108">
        <v>8.3182447721237979E-3</v>
      </c>
    </row>
    <row r="72" spans="1:133">
      <c r="A72" s="87">
        <v>68</v>
      </c>
      <c r="B72" s="4" t="s">
        <v>32</v>
      </c>
      <c r="C72" s="97">
        <v>6.6752021710821488E-4</v>
      </c>
      <c r="D72" s="97">
        <v>1.5997931580563321E-3</v>
      </c>
      <c r="E72" s="97">
        <v>1.3949994634617447E-3</v>
      </c>
      <c r="F72" s="97">
        <v>2.1010610358230907E-4</v>
      </c>
      <c r="G72" s="97">
        <v>4.3202482178976101E-4</v>
      </c>
      <c r="H72" s="97">
        <v>0</v>
      </c>
      <c r="I72" s="97">
        <v>2.7393090853751333E-3</v>
      </c>
      <c r="J72" s="97">
        <v>1.8254039591257269E-3</v>
      </c>
      <c r="K72" s="97">
        <v>2.7182428841987655E-3</v>
      </c>
      <c r="L72" s="97">
        <v>6.2032174020925523E-5</v>
      </c>
      <c r="M72" s="97">
        <v>0</v>
      </c>
      <c r="N72" s="97">
        <v>2.1163474939348576E-3</v>
      </c>
      <c r="O72" s="97">
        <v>1.5979114622015169E-3</v>
      </c>
      <c r="P72" s="97">
        <v>5.8794265297815564E-4</v>
      </c>
      <c r="Q72" s="97">
        <v>4.6680213081443241E-4</v>
      </c>
      <c r="R72" s="97">
        <v>4.6859240604659614E-3</v>
      </c>
      <c r="S72" s="97">
        <v>1.1105775003001561E-3</v>
      </c>
      <c r="T72" s="97">
        <v>4.6707678286625655E-4</v>
      </c>
      <c r="U72" s="97">
        <v>4.0624781116481053E-3</v>
      </c>
      <c r="V72" s="97">
        <v>2.6866466712216134E-3</v>
      </c>
      <c r="W72" s="97">
        <v>1.2345679012345679E-3</v>
      </c>
      <c r="X72" s="97">
        <v>3.126517468457954E-3</v>
      </c>
      <c r="Y72" s="97">
        <v>2.6707794161901894E-3</v>
      </c>
      <c r="Z72" s="97">
        <v>4.1962496019182852E-3</v>
      </c>
      <c r="AA72" s="97">
        <v>3.7154519574565314E-3</v>
      </c>
      <c r="AB72" s="97">
        <v>1.0006728662376426E-3</v>
      </c>
      <c r="AC72" s="97">
        <v>4.8090409970745002E-4</v>
      </c>
      <c r="AD72" s="97">
        <v>2.1068058990565174E-3</v>
      </c>
      <c r="AE72" s="97">
        <v>6.8020840008083637E-4</v>
      </c>
      <c r="AF72" s="97">
        <v>5.603411432858785E-4</v>
      </c>
      <c r="AG72" s="97">
        <v>3.6925524058399134E-4</v>
      </c>
      <c r="AH72" s="97">
        <v>1.0452117828508788E-3</v>
      </c>
      <c r="AI72" s="97">
        <v>1.2029011144525032E-3</v>
      </c>
      <c r="AJ72" s="97">
        <v>7.7579519006982156E-4</v>
      </c>
      <c r="AK72" s="97">
        <v>8.8372374553598451E-4</v>
      </c>
      <c r="AL72" s="97">
        <v>3.4717410281211023E-4</v>
      </c>
      <c r="AM72" s="97">
        <v>2.8961763201838043E-3</v>
      </c>
      <c r="AN72" s="97">
        <v>2.1983269661441178E-3</v>
      </c>
      <c r="AO72" s="97">
        <v>6.2487573493907466E-4</v>
      </c>
      <c r="AP72" s="97">
        <v>5.960721979377993E-4</v>
      </c>
      <c r="AQ72" s="97">
        <v>8.1115631955665441E-4</v>
      </c>
      <c r="AR72" s="97">
        <v>4.5894857940116391E-4</v>
      </c>
      <c r="AS72" s="97">
        <v>5.936956938509205E-4</v>
      </c>
      <c r="AT72" s="97">
        <v>3.7112975548024801E-4</v>
      </c>
      <c r="AU72" s="97">
        <v>4.2061822069683889E-4</v>
      </c>
      <c r="AV72" s="97">
        <v>3.5682506989706276E-4</v>
      </c>
      <c r="AW72" s="97">
        <v>9.807470791508969E-4</v>
      </c>
      <c r="AX72" s="97">
        <v>1.3452406035754226E-3</v>
      </c>
      <c r="AY72" s="97">
        <v>3.2109396608272781E-4</v>
      </c>
      <c r="AZ72" s="97">
        <v>4.409096304838135E-4</v>
      </c>
      <c r="BA72" s="97">
        <v>3.2455433881068866E-4</v>
      </c>
      <c r="BB72" s="97">
        <v>7.3138090940213498E-4</v>
      </c>
      <c r="BC72" s="97">
        <v>2.5691658277045699E-4</v>
      </c>
      <c r="BD72" s="97">
        <v>1.450361381710943E-4</v>
      </c>
      <c r="BE72" s="97">
        <v>0</v>
      </c>
      <c r="BF72" s="97">
        <v>3.1451601105926069E-4</v>
      </c>
      <c r="BG72" s="97">
        <v>2.4278444625723498E-4</v>
      </c>
      <c r="BH72" s="97">
        <v>6.7535904291975634E-4</v>
      </c>
      <c r="BI72" s="97">
        <v>7.0147767797817582E-4</v>
      </c>
      <c r="BJ72" s="97">
        <v>7.3750752558699579E-4</v>
      </c>
      <c r="BK72" s="97">
        <v>1.303756681752994E-3</v>
      </c>
      <c r="BL72" s="97">
        <v>9.2464370453690685E-4</v>
      </c>
      <c r="BM72" s="97">
        <v>1.3674240091948362E-3</v>
      </c>
      <c r="BN72" s="97">
        <v>9.9727512201510022E-4</v>
      </c>
      <c r="BO72" s="97">
        <v>1.1125592040433581E-3</v>
      </c>
      <c r="BP72" s="97">
        <v>3.7439940096095848E-4</v>
      </c>
      <c r="BQ72" s="97">
        <v>2.9349026952750819E-3</v>
      </c>
      <c r="BR72" s="97">
        <v>7.4038775445728067E-2</v>
      </c>
      <c r="BS72" s="97">
        <v>8.3377039039281339E-3</v>
      </c>
      <c r="BT72" s="97">
        <v>3.1646056132034056E-3</v>
      </c>
      <c r="BU72" s="97">
        <v>1.2680563397347599E-3</v>
      </c>
      <c r="BV72" s="97">
        <v>1.9780064802121665E-3</v>
      </c>
      <c r="BW72" s="97">
        <v>2.901886621118233E-4</v>
      </c>
      <c r="BX72" s="97">
        <v>7.378766860482276E-6</v>
      </c>
      <c r="BY72" s="97">
        <v>8.2755098975699146E-3</v>
      </c>
      <c r="BZ72" s="97">
        <v>1.2716237027213609E-3</v>
      </c>
      <c r="CA72" s="97">
        <v>5.0050248860959614E-4</v>
      </c>
      <c r="CB72" s="97">
        <v>1.4971554047310111E-4</v>
      </c>
      <c r="CC72" s="97">
        <v>6.8339960238568594E-4</v>
      </c>
      <c r="CD72" s="97">
        <v>1.8053040178107949E-3</v>
      </c>
      <c r="CE72" s="97">
        <v>5.292164267376962E-3</v>
      </c>
      <c r="CF72" s="97">
        <v>6.0436414530186399E-4</v>
      </c>
      <c r="CG72" s="97">
        <v>4.3732958993602028E-3</v>
      </c>
      <c r="CH72" s="97">
        <v>6.4638734115031091E-4</v>
      </c>
      <c r="CI72" s="97">
        <v>3.4373175951747843E-4</v>
      </c>
      <c r="CJ72" s="97">
        <v>1.3838129368768408E-3</v>
      </c>
      <c r="CK72" s="97">
        <v>9.8152678689149005E-4</v>
      </c>
      <c r="CL72" s="97">
        <v>3.9488354376179926E-3</v>
      </c>
      <c r="CM72" s="97">
        <v>6.8435845421607935E-3</v>
      </c>
      <c r="CN72" s="97">
        <v>9.4810899776301919E-3</v>
      </c>
      <c r="CO72" s="97">
        <v>3.6136850949485141E-3</v>
      </c>
      <c r="CP72" s="97">
        <v>3.7989351247488157E-3</v>
      </c>
      <c r="CQ72" s="97">
        <v>4.4236868322197953E-3</v>
      </c>
      <c r="CR72" s="97">
        <v>7.9449478917165417E-3</v>
      </c>
      <c r="CS72" s="97">
        <v>2.2036046554435346E-3</v>
      </c>
      <c r="CT72" s="97">
        <v>5.3024768458511068E-4</v>
      </c>
      <c r="CU72" s="97">
        <v>1.8686349621601419E-4</v>
      </c>
      <c r="CV72" s="97">
        <v>9.5949765211749305E-4</v>
      </c>
      <c r="CW72" s="97">
        <v>8.7955257712150675E-4</v>
      </c>
      <c r="CX72" s="97">
        <v>1.3097565909244151E-2</v>
      </c>
      <c r="CY72" s="97">
        <v>8.5833157466308901E-3</v>
      </c>
      <c r="CZ72" s="97">
        <v>1.3941669725288687E-2</v>
      </c>
      <c r="DA72" s="97">
        <v>5.3721273776708347E-3</v>
      </c>
      <c r="DB72" s="97">
        <v>1.5830438415197221E-3</v>
      </c>
      <c r="DC72" s="97">
        <v>5.4437028121238646E-3</v>
      </c>
      <c r="DD72" s="97">
        <v>0</v>
      </c>
      <c r="DE72" s="97">
        <v>9.4802205731320016E-4</v>
      </c>
      <c r="DF72" s="105">
        <v>2.6834706461349375E-3</v>
      </c>
      <c r="DG72" s="106">
        <v>3.8641223503161026E-4</v>
      </c>
      <c r="DH72" s="107">
        <v>7.2296973654795713E-3</v>
      </c>
      <c r="DI72" s="107">
        <v>-1.094069609787064E-3</v>
      </c>
      <c r="DJ72" s="107">
        <v>8.1071946539575512E-3</v>
      </c>
      <c r="DK72" s="107">
        <v>0</v>
      </c>
      <c r="DL72" s="107">
        <v>0</v>
      </c>
      <c r="DM72" s="107">
        <v>0</v>
      </c>
      <c r="DN72" s="105">
        <v>3.9253321718975588E-3</v>
      </c>
      <c r="DO72" s="105">
        <v>4.7489690219046296E-3</v>
      </c>
      <c r="DP72" s="105">
        <v>3.2068745427090307E-4</v>
      </c>
      <c r="DQ72" s="105">
        <v>3.2068745427090307E-4</v>
      </c>
      <c r="DR72" s="105">
        <v>0</v>
      </c>
      <c r="DS72" s="105">
        <v>5.346740674901426E-5</v>
      </c>
      <c r="DT72" s="105">
        <v>2.3010575261115029E-3</v>
      </c>
      <c r="DU72" s="105">
        <v>3.4388615781315887E-3</v>
      </c>
      <c r="DV72" s="107">
        <v>8.7960280542221213E-6</v>
      </c>
      <c r="DW72" s="107">
        <v>0</v>
      </c>
      <c r="DX72" s="107">
        <v>0</v>
      </c>
      <c r="DY72" s="105">
        <v>7.9228569310941466E-6</v>
      </c>
      <c r="DZ72" s="105">
        <v>0</v>
      </c>
      <c r="EA72" s="105">
        <v>1.9432223038793485E-6</v>
      </c>
      <c r="EB72" s="105">
        <v>4.065781732927958E-3</v>
      </c>
      <c r="EC72" s="108">
        <v>4.8346359455286921E-3</v>
      </c>
    </row>
    <row r="73" spans="1:133">
      <c r="A73" s="87">
        <v>69</v>
      </c>
      <c r="B73" s="4" t="s">
        <v>33</v>
      </c>
      <c r="C73" s="97">
        <v>0</v>
      </c>
      <c r="D73" s="97">
        <v>4.2014769807540033E-4</v>
      </c>
      <c r="E73" s="97">
        <v>7.5115355724863185E-4</v>
      </c>
      <c r="F73" s="97">
        <v>0</v>
      </c>
      <c r="G73" s="97">
        <v>0</v>
      </c>
      <c r="H73" s="97">
        <v>0</v>
      </c>
      <c r="I73" s="97">
        <v>1.3696545426875666E-3</v>
      </c>
      <c r="J73" s="97">
        <v>1.503418707650936E-3</v>
      </c>
      <c r="K73" s="97">
        <v>1.3897783167332034E-3</v>
      </c>
      <c r="L73" s="97">
        <v>8.2709565361234022E-5</v>
      </c>
      <c r="M73" s="97">
        <v>0</v>
      </c>
      <c r="N73" s="97">
        <v>1.0323646311877355E-4</v>
      </c>
      <c r="O73" s="97">
        <v>4.5011590484549769E-4</v>
      </c>
      <c r="P73" s="97">
        <v>2.0351861064628465E-4</v>
      </c>
      <c r="Q73" s="97">
        <v>3.5696633532868361E-4</v>
      </c>
      <c r="R73" s="97">
        <v>2.0547902297230417E-3</v>
      </c>
      <c r="S73" s="97">
        <v>8.404370272541722E-4</v>
      </c>
      <c r="T73" s="97">
        <v>7.9744816586921851E-4</v>
      </c>
      <c r="U73" s="97">
        <v>1.0156195279120263E-2</v>
      </c>
      <c r="V73" s="97">
        <v>5.5412087593945782E-3</v>
      </c>
      <c r="W73" s="97">
        <v>4.012345679012346E-3</v>
      </c>
      <c r="X73" s="97">
        <v>2.3683156845539814E-3</v>
      </c>
      <c r="Y73" s="97">
        <v>1.4764520012037316E-3</v>
      </c>
      <c r="Z73" s="97">
        <v>7.0811712032371067E-3</v>
      </c>
      <c r="AA73" s="97">
        <v>3.6681082483033456E-3</v>
      </c>
      <c r="AB73" s="97">
        <v>2.8075304554316303E-3</v>
      </c>
      <c r="AC73" s="97">
        <v>0</v>
      </c>
      <c r="AD73" s="97">
        <v>2.2900064120179536E-4</v>
      </c>
      <c r="AE73" s="97">
        <v>7.1471172472261794E-5</v>
      </c>
      <c r="AF73" s="97">
        <v>1.804488427530795E-4</v>
      </c>
      <c r="AG73" s="97">
        <v>3.4085099130829973E-4</v>
      </c>
      <c r="AH73" s="97">
        <v>1.6570430703733445E-3</v>
      </c>
      <c r="AI73" s="97">
        <v>3.8652043162922343E-3</v>
      </c>
      <c r="AJ73" s="97">
        <v>4.6547711404189296E-4</v>
      </c>
      <c r="AK73" s="97">
        <v>3.1232976212093701E-3</v>
      </c>
      <c r="AL73" s="97">
        <v>4.8432930392306735E-4</v>
      </c>
      <c r="AM73" s="97">
        <v>2.5851504113216662E-5</v>
      </c>
      <c r="AN73" s="97">
        <v>1.0703464629166117E-4</v>
      </c>
      <c r="AO73" s="97">
        <v>0</v>
      </c>
      <c r="AP73" s="97">
        <v>0</v>
      </c>
      <c r="AQ73" s="97">
        <v>1.10317259459705E-4</v>
      </c>
      <c r="AR73" s="97">
        <v>1.5298285980038797E-4</v>
      </c>
      <c r="AS73" s="97">
        <v>1.0101072568991357E-4</v>
      </c>
      <c r="AT73" s="97">
        <v>2.8062885199223669E-4</v>
      </c>
      <c r="AU73" s="97">
        <v>2.8628465283030919E-5</v>
      </c>
      <c r="AV73" s="97">
        <v>1.5357028324683713E-4</v>
      </c>
      <c r="AW73" s="97">
        <v>9.1492512753003127E-4</v>
      </c>
      <c r="AX73" s="97">
        <v>9.1573607351820932E-4</v>
      </c>
      <c r="AY73" s="97">
        <v>8.6896716893675502E-5</v>
      </c>
      <c r="AZ73" s="97">
        <v>5.0874188132747717E-5</v>
      </c>
      <c r="BA73" s="97">
        <v>9.6164248536500336E-5</v>
      </c>
      <c r="BB73" s="97">
        <v>1.1359746039650183E-3</v>
      </c>
      <c r="BC73" s="97">
        <v>2.8081579977235995E-4</v>
      </c>
      <c r="BD73" s="97">
        <v>1.2086344847591191E-4</v>
      </c>
      <c r="BE73" s="97">
        <v>0</v>
      </c>
      <c r="BF73" s="97">
        <v>7.2411825802015824E-4</v>
      </c>
      <c r="BG73" s="97">
        <v>4.5319763301350529E-5</v>
      </c>
      <c r="BH73" s="97">
        <v>8.648730600656063E-4</v>
      </c>
      <c r="BI73" s="97">
        <v>6.3198346081201487E-3</v>
      </c>
      <c r="BJ73" s="97">
        <v>1.053582179409994E-4</v>
      </c>
      <c r="BK73" s="97">
        <v>0</v>
      </c>
      <c r="BL73" s="97">
        <v>8.6224975259064892E-4</v>
      </c>
      <c r="BM73" s="97">
        <v>7.1578104796502678E-4</v>
      </c>
      <c r="BN73" s="97">
        <v>5.0417797835207844E-3</v>
      </c>
      <c r="BO73" s="97">
        <v>6.3098000572173307E-3</v>
      </c>
      <c r="BP73" s="97">
        <v>1.833138885159602E-2</v>
      </c>
      <c r="BQ73" s="97">
        <v>3.204215977010439E-3</v>
      </c>
      <c r="BR73" s="97">
        <v>2.5590530450625018E-3</v>
      </c>
      <c r="BS73" s="97">
        <v>0</v>
      </c>
      <c r="BT73" s="97">
        <v>1.5653916570979168E-3</v>
      </c>
      <c r="BU73" s="97">
        <v>4.5841877497511431E-3</v>
      </c>
      <c r="BV73" s="97">
        <v>6.9319864563326683E-5</v>
      </c>
      <c r="BW73" s="97">
        <v>3.7507378096086007E-5</v>
      </c>
      <c r="BX73" s="97">
        <v>0</v>
      </c>
      <c r="BY73" s="97">
        <v>4.6979664173500343E-2</v>
      </c>
      <c r="BZ73" s="97">
        <v>3.219246010388276E-3</v>
      </c>
      <c r="CA73" s="97">
        <v>3.3207942895049393E-3</v>
      </c>
      <c r="CB73" s="97">
        <v>1.097913963469408E-3</v>
      </c>
      <c r="CC73" s="97">
        <v>3.4480616302186877E-3</v>
      </c>
      <c r="CD73" s="97">
        <v>3.0569045669000682E-3</v>
      </c>
      <c r="CE73" s="97">
        <v>1.7360167994088665E-2</v>
      </c>
      <c r="CF73" s="97">
        <v>2.067561549716903E-3</v>
      </c>
      <c r="CG73" s="97">
        <v>1.3085693203394254E-2</v>
      </c>
      <c r="CH73" s="97">
        <v>4.4471449071141391E-3</v>
      </c>
      <c r="CI73" s="97">
        <v>2.4320643362085739E-4</v>
      </c>
      <c r="CJ73" s="97">
        <v>4.3820743001099956E-3</v>
      </c>
      <c r="CK73" s="97">
        <v>1.582162581854939E-3</v>
      </c>
      <c r="CL73" s="97">
        <v>3.2020947386859365E-2</v>
      </c>
      <c r="CM73" s="97">
        <v>9.3741359392882414E-3</v>
      </c>
      <c r="CN73" s="97">
        <v>4.8531391415358172E-3</v>
      </c>
      <c r="CO73" s="97">
        <v>4.6010782178471064E-3</v>
      </c>
      <c r="CP73" s="97">
        <v>1.8217287354973084E-2</v>
      </c>
      <c r="CQ73" s="97">
        <v>4.9789326484539946E-3</v>
      </c>
      <c r="CR73" s="97">
        <v>4.5837002347506499E-3</v>
      </c>
      <c r="CS73" s="97">
        <v>4.7332796894968525E-5</v>
      </c>
      <c r="CT73" s="97">
        <v>6.0880289711623815E-4</v>
      </c>
      <c r="CU73" s="97">
        <v>9.3431748108007095E-5</v>
      </c>
      <c r="CV73" s="97">
        <v>2.694291401361442E-3</v>
      </c>
      <c r="CW73" s="97">
        <v>1.4728448689953497E-3</v>
      </c>
      <c r="CX73" s="97">
        <v>5.704268087114827E-2</v>
      </c>
      <c r="CY73" s="97">
        <v>2.0672917483192138E-2</v>
      </c>
      <c r="CZ73" s="97">
        <v>1.010192269685762E-2</v>
      </c>
      <c r="DA73" s="97">
        <v>1.7574585382940166E-2</v>
      </c>
      <c r="DB73" s="97">
        <v>3.9576096037993052E-4</v>
      </c>
      <c r="DC73" s="97">
        <v>1.7327622590780484E-2</v>
      </c>
      <c r="DD73" s="97">
        <v>0</v>
      </c>
      <c r="DE73" s="97">
        <v>1.2561292259399903E-2</v>
      </c>
      <c r="DF73" s="105">
        <v>4.8407456195228519E-3</v>
      </c>
      <c r="DG73" s="106">
        <v>0</v>
      </c>
      <c r="DH73" s="107">
        <v>7.7168799106917146E-4</v>
      </c>
      <c r="DI73" s="107">
        <v>5.2422862606487609E-3</v>
      </c>
      <c r="DJ73" s="107">
        <v>8.2854531116083336E-3</v>
      </c>
      <c r="DK73" s="107">
        <v>0</v>
      </c>
      <c r="DL73" s="107">
        <v>0</v>
      </c>
      <c r="DM73" s="107">
        <v>0</v>
      </c>
      <c r="DN73" s="105">
        <v>1.6242656795588007E-3</v>
      </c>
      <c r="DO73" s="105">
        <v>5.6446943722378027E-3</v>
      </c>
      <c r="DP73" s="105">
        <v>1.1480922209941311E-4</v>
      </c>
      <c r="DQ73" s="105">
        <v>1.1480922209941311E-4</v>
      </c>
      <c r="DR73" s="105">
        <v>0</v>
      </c>
      <c r="DS73" s="105">
        <v>1.9141850717183502E-5</v>
      </c>
      <c r="DT73" s="105">
        <v>9.509048840056917E-4</v>
      </c>
      <c r="DU73" s="105">
        <v>4.0750903474000627E-3</v>
      </c>
      <c r="DV73" s="107">
        <v>4.2561426068816719E-6</v>
      </c>
      <c r="DW73" s="107">
        <v>0</v>
      </c>
      <c r="DX73" s="107">
        <v>0</v>
      </c>
      <c r="DY73" s="105">
        <v>3.8336404505294261E-6</v>
      </c>
      <c r="DZ73" s="105">
        <v>1.6519722256044234E-4</v>
      </c>
      <c r="EA73" s="105">
        <v>1.2561991925723274E-4</v>
      </c>
      <c r="EB73" s="105">
        <v>1.5843663662822741E-3</v>
      </c>
      <c r="EC73" s="108">
        <v>5.6790183484965685E-3</v>
      </c>
    </row>
    <row r="74" spans="1:133">
      <c r="A74" s="87">
        <v>70</v>
      </c>
      <c r="B74" s="4" t="s">
        <v>142</v>
      </c>
      <c r="C74" s="97">
        <v>7.1523149819988405E-2</v>
      </c>
      <c r="D74" s="97">
        <v>4.1756217377955172E-2</v>
      </c>
      <c r="E74" s="97">
        <v>4.0240369138319562E-2</v>
      </c>
      <c r="F74" s="97">
        <v>1.344679062926778E-2</v>
      </c>
      <c r="G74" s="97">
        <v>6.4312785970975783E-2</v>
      </c>
      <c r="H74" s="97">
        <v>0</v>
      </c>
      <c r="I74" s="97">
        <v>3.1654238319890428E-2</v>
      </c>
      <c r="J74" s="97">
        <v>7.2289690684837385E-2</v>
      </c>
      <c r="K74" s="97">
        <v>5.2986433765254637E-2</v>
      </c>
      <c r="L74" s="97">
        <v>6.7077457507960792E-2</v>
      </c>
      <c r="M74" s="97">
        <v>0</v>
      </c>
      <c r="N74" s="97">
        <v>6.9452330563154904E-2</v>
      </c>
      <c r="O74" s="97">
        <v>0.10192874665226295</v>
      </c>
      <c r="P74" s="97">
        <v>6.5759124417710646E-2</v>
      </c>
      <c r="Q74" s="97">
        <v>7.0267450162007805E-2</v>
      </c>
      <c r="R74" s="97">
        <v>8.7428818432971872E-2</v>
      </c>
      <c r="S74" s="97">
        <v>7.2390142874294627E-2</v>
      </c>
      <c r="T74" s="97">
        <v>5.0672134882661202E-2</v>
      </c>
      <c r="U74" s="97">
        <v>2.3464313231070955E-2</v>
      </c>
      <c r="V74" s="97">
        <v>2.5268375157782592E-2</v>
      </c>
      <c r="W74" s="97">
        <v>1.1419753086419753E-2</v>
      </c>
      <c r="X74" s="97">
        <v>3.8604397570346644E-2</v>
      </c>
      <c r="Y74" s="97">
        <v>2.6538519410171532E-2</v>
      </c>
      <c r="Z74" s="97">
        <v>5.5394241396751656E-2</v>
      </c>
      <c r="AA74" s="97">
        <v>5.504014952378404E-2</v>
      </c>
      <c r="AB74" s="97">
        <v>6.3116107853086162E-2</v>
      </c>
      <c r="AC74" s="97">
        <v>6.6925820542620123E-3</v>
      </c>
      <c r="AD74" s="97">
        <v>1.5801044242923879E-2</v>
      </c>
      <c r="AE74" s="97">
        <v>5.9355576476619071E-2</v>
      </c>
      <c r="AF74" s="97">
        <v>4.0695962694576086E-2</v>
      </c>
      <c r="AG74" s="97">
        <v>8.8166789751746855E-2</v>
      </c>
      <c r="AH74" s="97">
        <v>3.6505933488840452E-2</v>
      </c>
      <c r="AI74" s="97">
        <v>2.9984079249955775E-2</v>
      </c>
      <c r="AJ74" s="97">
        <v>3.9100077579519006E-2</v>
      </c>
      <c r="AK74" s="97">
        <v>3.7431148235578963E-2</v>
      </c>
      <c r="AL74" s="97">
        <v>1.3469783709105248E-2</v>
      </c>
      <c r="AM74" s="97">
        <v>1.7030486194085013E-2</v>
      </c>
      <c r="AN74" s="97">
        <v>2.3802858648399421E-2</v>
      </c>
      <c r="AO74" s="97">
        <v>4.6051448102176651E-2</v>
      </c>
      <c r="AP74" s="97">
        <v>1.0311003283625792E-2</v>
      </c>
      <c r="AQ74" s="97">
        <v>3.4042608419153672E-2</v>
      </c>
      <c r="AR74" s="97">
        <v>3.0486424301021314E-2</v>
      </c>
      <c r="AS74" s="97">
        <v>3.0960818145649219E-2</v>
      </c>
      <c r="AT74" s="97">
        <v>4.3534737136703514E-2</v>
      </c>
      <c r="AU74" s="97">
        <v>3.5679876501205146E-2</v>
      </c>
      <c r="AV74" s="97">
        <v>6.3343225066283648E-2</v>
      </c>
      <c r="AW74" s="97">
        <v>5.5593220338983049E-2</v>
      </c>
      <c r="AX74" s="97">
        <v>3.8396084215303328E-2</v>
      </c>
      <c r="AY74" s="97">
        <v>5.1915489763672724E-2</v>
      </c>
      <c r="AZ74" s="97">
        <v>5.8522274415370786E-2</v>
      </c>
      <c r="BA74" s="97">
        <v>4.5954490269380102E-2</v>
      </c>
      <c r="BB74" s="97">
        <v>4.9726121191372818E-2</v>
      </c>
      <c r="BC74" s="97">
        <v>5.7011582158039545E-2</v>
      </c>
      <c r="BD74" s="97">
        <v>4.5819333317218207E-2</v>
      </c>
      <c r="BE74" s="97">
        <v>0</v>
      </c>
      <c r="BF74" s="97">
        <v>1.3502245498032446E-2</v>
      </c>
      <c r="BG74" s="97">
        <v>4.8019526343730981E-2</v>
      </c>
      <c r="BH74" s="97">
        <v>4.5872729277503653E-2</v>
      </c>
      <c r="BI74" s="97">
        <v>3.910193429201949E-2</v>
      </c>
      <c r="BJ74" s="97">
        <v>8.8245033112582777E-2</v>
      </c>
      <c r="BK74" s="97">
        <v>6.8540351269300252E-3</v>
      </c>
      <c r="BL74" s="97">
        <v>5.4461254222424038E-2</v>
      </c>
      <c r="BM74" s="97">
        <v>6.3011821932147036E-2</v>
      </c>
      <c r="BN74" s="97">
        <v>3.961146564185735E-2</v>
      </c>
      <c r="BO74" s="97">
        <v>3.4274770335992882E-2</v>
      </c>
      <c r="BP74" s="97">
        <v>5.1375917798531521E-3</v>
      </c>
      <c r="BQ74" s="97">
        <v>9.8207536487359103E-3</v>
      </c>
      <c r="BR74" s="97">
        <v>2.0398706783070233E-2</v>
      </c>
      <c r="BS74" s="97">
        <v>1.9252923799662008E-2</v>
      </c>
      <c r="BT74" s="97">
        <v>1.2249480110267528E-2</v>
      </c>
      <c r="BU74" s="97">
        <v>5.9464858347083932E-3</v>
      </c>
      <c r="BV74" s="97">
        <v>1.8680508329737863E-3</v>
      </c>
      <c r="BW74" s="97">
        <v>4.5443149672205257E-3</v>
      </c>
      <c r="BX74" s="97">
        <v>7.3510964847554676E-4</v>
      </c>
      <c r="BY74" s="97">
        <v>2.6583761376948725E-3</v>
      </c>
      <c r="BZ74" s="97">
        <v>1.2133529100232939E-2</v>
      </c>
      <c r="CA74" s="97">
        <v>7.0030625985612544E-3</v>
      </c>
      <c r="CB74" s="97">
        <v>2.445353827727318E-3</v>
      </c>
      <c r="CC74" s="97">
        <v>8.1076043737574547E-3</v>
      </c>
      <c r="CD74" s="97">
        <v>7.7576163065671538E-3</v>
      </c>
      <c r="CE74" s="97">
        <v>1.2032956281232386E-2</v>
      </c>
      <c r="CF74" s="97">
        <v>4.3259749347922894E-3</v>
      </c>
      <c r="CG74" s="97">
        <v>4.8952118708887873E-3</v>
      </c>
      <c r="CH74" s="97">
        <v>4.1498067301849965E-3</v>
      </c>
      <c r="CI74" s="97">
        <v>1.2354886827939554E-2</v>
      </c>
      <c r="CJ74" s="97">
        <v>5.3578398325231525E-3</v>
      </c>
      <c r="CK74" s="97">
        <v>3.3401210061382046E-2</v>
      </c>
      <c r="CL74" s="97">
        <v>1.0031612926545128E-2</v>
      </c>
      <c r="CM74" s="97">
        <v>9.3642929175879585E-3</v>
      </c>
      <c r="CN74" s="97">
        <v>3.4142521016195346E-2</v>
      </c>
      <c r="CO74" s="97">
        <v>5.291481248941303E-2</v>
      </c>
      <c r="CP74" s="97">
        <v>2.9760769761063115E-2</v>
      </c>
      <c r="CQ74" s="97">
        <v>2.4001243019440458E-2</v>
      </c>
      <c r="CR74" s="97">
        <v>1.9891191781938312E-2</v>
      </c>
      <c r="CS74" s="97">
        <v>3.571522485708125E-2</v>
      </c>
      <c r="CT74" s="97">
        <v>1.972128610593956E-2</v>
      </c>
      <c r="CU74" s="97">
        <v>5.9095580678314493E-3</v>
      </c>
      <c r="CV74" s="97">
        <v>6.6785435430481779E-2</v>
      </c>
      <c r="CW74" s="97">
        <v>8.6799830710470767E-3</v>
      </c>
      <c r="CX74" s="97">
        <v>6.4417436450677629E-2</v>
      </c>
      <c r="CY74" s="97">
        <v>0.10240435346257047</v>
      </c>
      <c r="CZ74" s="97">
        <v>4.2016996527287617E-2</v>
      </c>
      <c r="DA74" s="97">
        <v>2.2672585778901359E-2</v>
      </c>
      <c r="DB74" s="97">
        <v>3.4519150433138385E-2</v>
      </c>
      <c r="DC74" s="97">
        <v>2.6155565629249838E-2</v>
      </c>
      <c r="DD74" s="97">
        <v>0.23885356154593268</v>
      </c>
      <c r="DE74" s="97">
        <v>4.6453080808346809E-3</v>
      </c>
      <c r="DF74" s="105">
        <v>3.0573725117875341E-2</v>
      </c>
      <c r="DG74" s="106">
        <v>0.16302528821123094</v>
      </c>
      <c r="DH74" s="107">
        <v>0.137069350800852</v>
      </c>
      <c r="DI74" s="107">
        <v>7.8632987713922223E-5</v>
      </c>
      <c r="DJ74" s="107">
        <v>0</v>
      </c>
      <c r="DK74" s="107">
        <v>1.4073931359122696E-2</v>
      </c>
      <c r="DL74" s="107">
        <v>4.4708937428496499E-2</v>
      </c>
      <c r="DM74" s="107">
        <v>-7.2571966639763244E-2</v>
      </c>
      <c r="DN74" s="105">
        <v>8.5255144246543624E-2</v>
      </c>
      <c r="DO74" s="105">
        <v>7.5811596196837194E-2</v>
      </c>
      <c r="DP74" s="105">
        <v>4.3208353441163194E-2</v>
      </c>
      <c r="DQ74" s="105">
        <v>4.3208353441163194E-2</v>
      </c>
      <c r="DR74" s="105">
        <v>0.16143870420435549</v>
      </c>
      <c r="DS74" s="105">
        <v>0.14172645737291531</v>
      </c>
      <c r="DT74" s="105">
        <v>0.10894525939494597</v>
      </c>
      <c r="DU74" s="105">
        <v>9.4202719735868204E-2</v>
      </c>
      <c r="DV74" s="107">
        <v>2.1062231047255099E-3</v>
      </c>
      <c r="DW74" s="107">
        <v>0</v>
      </c>
      <c r="DX74" s="107">
        <v>0</v>
      </c>
      <c r="DY74" s="105">
        <v>1.8971408709519951E-3</v>
      </c>
      <c r="DZ74" s="105">
        <v>0.18843504825602728</v>
      </c>
      <c r="EA74" s="105">
        <v>0.14268329162300686</v>
      </c>
      <c r="EB74" s="105">
        <v>8.304906012176945E-2</v>
      </c>
      <c r="EC74" s="108">
        <v>7.4514169543198769E-2</v>
      </c>
    </row>
    <row r="75" spans="1:133">
      <c r="A75" s="87">
        <v>71</v>
      </c>
      <c r="B75" s="4" t="s">
        <v>143</v>
      </c>
      <c r="C75" s="97">
        <v>8.557390324239739E-3</v>
      </c>
      <c r="D75" s="97">
        <v>5.94670588045182E-3</v>
      </c>
      <c r="E75" s="97">
        <v>1.2662302822191222E-2</v>
      </c>
      <c r="F75" s="97">
        <v>1.2606366214938543E-2</v>
      </c>
      <c r="G75" s="97">
        <v>1.1193370382734717E-2</v>
      </c>
      <c r="H75" s="97">
        <v>0</v>
      </c>
      <c r="I75" s="97">
        <v>6.8026175620149135E-2</v>
      </c>
      <c r="J75" s="97">
        <v>5.8825412578233796E-3</v>
      </c>
      <c r="K75" s="97">
        <v>1.2850907670577122E-2</v>
      </c>
      <c r="L75" s="97">
        <v>4.2595426161035526E-3</v>
      </c>
      <c r="M75" s="97">
        <v>0</v>
      </c>
      <c r="N75" s="97">
        <v>2.1215093170907966E-2</v>
      </c>
      <c r="O75" s="97">
        <v>1.9895122994171E-2</v>
      </c>
      <c r="P75" s="97">
        <v>1.0175930532314232E-2</v>
      </c>
      <c r="Q75" s="97">
        <v>1.7628645175462684E-2</v>
      </c>
      <c r="R75" s="97">
        <v>9.8667518652859471E-3</v>
      </c>
      <c r="S75" s="97">
        <v>9.5824828911033732E-3</v>
      </c>
      <c r="T75" s="97">
        <v>1.2645249487354751E-2</v>
      </c>
      <c r="U75" s="97">
        <v>1.2817818869510401E-2</v>
      </c>
      <c r="V75" s="97">
        <v>6.0391648234572048E-3</v>
      </c>
      <c r="W75" s="97">
        <v>5.8641975308641979E-3</v>
      </c>
      <c r="X75" s="97">
        <v>8.8982220594123508E-3</v>
      </c>
      <c r="Y75" s="97">
        <v>6.968477279566657E-3</v>
      </c>
      <c r="Z75" s="97">
        <v>6.5379067458459002E-3</v>
      </c>
      <c r="AA75" s="97">
        <v>9.2093806413631688E-3</v>
      </c>
      <c r="AB75" s="97">
        <v>7.4877935163299462E-3</v>
      </c>
      <c r="AC75" s="97">
        <v>4.3882499098304812E-3</v>
      </c>
      <c r="AD75" s="97">
        <v>4.4082623431345612E-3</v>
      </c>
      <c r="AE75" s="97">
        <v>4.4607869715446152E-3</v>
      </c>
      <c r="AF75" s="97">
        <v>6.6766071818639416E-3</v>
      </c>
      <c r="AG75" s="97">
        <v>7.5271260580582859E-3</v>
      </c>
      <c r="AH75" s="97">
        <v>9.6745822339489879E-3</v>
      </c>
      <c r="AI75" s="97">
        <v>1.0481160445781E-2</v>
      </c>
      <c r="AJ75" s="97">
        <v>1.908456167571761E-2</v>
      </c>
      <c r="AK75" s="97">
        <v>1.315900974517281E-2</v>
      </c>
      <c r="AL75" s="97">
        <v>4.6475611376452456E-3</v>
      </c>
      <c r="AM75" s="97">
        <v>5.3997329216481302E-3</v>
      </c>
      <c r="AN75" s="97">
        <v>8.09346594651561E-3</v>
      </c>
      <c r="AO75" s="97">
        <v>8.2748695808598661E-3</v>
      </c>
      <c r="AP75" s="97">
        <v>1.0844331039675402E-2</v>
      </c>
      <c r="AQ75" s="97">
        <v>4.9188519217915521E-3</v>
      </c>
      <c r="AR75" s="97">
        <v>1.4196809389476003E-2</v>
      </c>
      <c r="AS75" s="97">
        <v>1.2789194738371912E-2</v>
      </c>
      <c r="AT75" s="97">
        <v>8.0462147806988193E-3</v>
      </c>
      <c r="AU75" s="97">
        <v>7.1207801917446516E-3</v>
      </c>
      <c r="AV75" s="97">
        <v>8.7399558259597006E-3</v>
      </c>
      <c r="AW75" s="97">
        <v>5.1867697877242061E-3</v>
      </c>
      <c r="AX75" s="97">
        <v>7.4960696283570237E-3</v>
      </c>
      <c r="AY75" s="97">
        <v>6.6454794102468184E-3</v>
      </c>
      <c r="AZ75" s="97">
        <v>7.7159185334667365E-3</v>
      </c>
      <c r="BA75" s="97">
        <v>7.4527292615787768E-3</v>
      </c>
      <c r="BB75" s="97">
        <v>8.6909837851296256E-3</v>
      </c>
      <c r="BC75" s="97">
        <v>5.78361051446052E-3</v>
      </c>
      <c r="BD75" s="97">
        <v>6.5870579419371996E-3</v>
      </c>
      <c r="BE75" s="97">
        <v>0</v>
      </c>
      <c r="BF75" s="97">
        <v>6.8242660074020979E-3</v>
      </c>
      <c r="BG75" s="97">
        <v>4.1888409794248278E-3</v>
      </c>
      <c r="BH75" s="97">
        <v>1.8968630261598257E-2</v>
      </c>
      <c r="BI75" s="97">
        <v>1.4792029296496315E-2</v>
      </c>
      <c r="BJ75" s="97">
        <v>4.0703391531206098E-2</v>
      </c>
      <c r="BK75" s="97">
        <v>3.4642677543722414E-3</v>
      </c>
      <c r="BL75" s="97">
        <v>1.1204913870348835E-2</v>
      </c>
      <c r="BM75" s="97">
        <v>6.1854770847443712E-3</v>
      </c>
      <c r="BN75" s="97">
        <v>1.6225867704907297E-2</v>
      </c>
      <c r="BO75" s="97">
        <v>1.4252678088941161E-2</v>
      </c>
      <c r="BP75" s="97">
        <v>2.1146002530032317E-2</v>
      </c>
      <c r="BQ75" s="97">
        <v>7.9753455932084095E-3</v>
      </c>
      <c r="BR75" s="97">
        <v>1.9598344513832577E-2</v>
      </c>
      <c r="BS75" s="97">
        <v>2.7285808421080943E-2</v>
      </c>
      <c r="BT75" s="97">
        <v>1.9967113792904355E-2</v>
      </c>
      <c r="BU75" s="97">
        <v>7.8722149250315329E-2</v>
      </c>
      <c r="BV75" s="97">
        <v>0.10312166472849919</v>
      </c>
      <c r="BW75" s="97">
        <v>7.2803794957034318E-2</v>
      </c>
      <c r="BX75" s="97">
        <v>7.0613876508957826E-2</v>
      </c>
      <c r="BY75" s="97">
        <v>6.6524486097343627E-2</v>
      </c>
      <c r="BZ75" s="97">
        <v>1.5065726870729261E-2</v>
      </c>
      <c r="CA75" s="97">
        <v>3.8173245361414435E-2</v>
      </c>
      <c r="CB75" s="97">
        <v>2.5551452240742588E-2</v>
      </c>
      <c r="CC75" s="97">
        <v>1.2705019880715705E-2</v>
      </c>
      <c r="CD75" s="97">
        <v>7.5499775057965828E-3</v>
      </c>
      <c r="CE75" s="97">
        <v>1.1784703542420552E-2</v>
      </c>
      <c r="CF75" s="97">
        <v>8.1112030027355431E-4</v>
      </c>
      <c r="CG75" s="97">
        <v>9.5600608302063364E-3</v>
      </c>
      <c r="CH75" s="97">
        <v>5.5460033870696679E-3</v>
      </c>
      <c r="CI75" s="97">
        <v>3.8426616512095466E-3</v>
      </c>
      <c r="CJ75" s="97">
        <v>3.8320973636589433E-3</v>
      </c>
      <c r="CK75" s="97">
        <v>4.4534946748509396E-3</v>
      </c>
      <c r="CL75" s="97">
        <v>1.7232798480800081E-2</v>
      </c>
      <c r="CM75" s="97">
        <v>1.350104649217077E-2</v>
      </c>
      <c r="CN75" s="97">
        <v>3.0698464580032089E-3</v>
      </c>
      <c r="CO75" s="97">
        <v>4.4032135157999787E-3</v>
      </c>
      <c r="CP75" s="97">
        <v>2.2104228698828051E-2</v>
      </c>
      <c r="CQ75" s="97">
        <v>1.7868404456590287E-2</v>
      </c>
      <c r="CR75" s="97">
        <v>1.0157288898341639E-2</v>
      </c>
      <c r="CS75" s="97">
        <v>2.6574735856697326E-2</v>
      </c>
      <c r="CT75" s="97">
        <v>6.1983990447686155E-2</v>
      </c>
      <c r="CU75" s="97">
        <v>2.8029524432402128E-3</v>
      </c>
      <c r="CV75" s="97">
        <v>8.4347816524254129E-3</v>
      </c>
      <c r="CW75" s="97">
        <v>4.662602333183604E-3</v>
      </c>
      <c r="CX75" s="97">
        <v>3.2811341109837501E-2</v>
      </c>
      <c r="CY75" s="97">
        <v>1.0494739063583466E-2</v>
      </c>
      <c r="CZ75" s="97">
        <v>5.2740054772862019E-3</v>
      </c>
      <c r="DA75" s="97">
        <v>1.8080958835264914E-2</v>
      </c>
      <c r="DB75" s="97">
        <v>1.8644738577898948E-2</v>
      </c>
      <c r="DC75" s="97">
        <v>1.0817063448642396E-2</v>
      </c>
      <c r="DD75" s="97">
        <v>0</v>
      </c>
      <c r="DE75" s="97">
        <v>3.4881944919918473E-2</v>
      </c>
      <c r="DF75" s="105">
        <v>1.9864612169986914E-2</v>
      </c>
      <c r="DG75" s="106">
        <v>3.1958906656749719E-5</v>
      </c>
      <c r="DH75" s="107">
        <v>5.7629969222324183E-2</v>
      </c>
      <c r="DI75" s="107">
        <v>0</v>
      </c>
      <c r="DJ75" s="107">
        <v>0</v>
      </c>
      <c r="DK75" s="107">
        <v>0</v>
      </c>
      <c r="DL75" s="107">
        <v>0</v>
      </c>
      <c r="DM75" s="107">
        <v>0</v>
      </c>
      <c r="DN75" s="105">
        <v>3.0681167920082266E-2</v>
      </c>
      <c r="DO75" s="105">
        <v>3.6024049162216437E-2</v>
      </c>
      <c r="DP75" s="105">
        <v>2.581728598782633E-2</v>
      </c>
      <c r="DQ75" s="105">
        <v>2.581728598782633E-2</v>
      </c>
      <c r="DR75" s="105">
        <v>3.1711340906220306E-3</v>
      </c>
      <c r="DS75" s="105">
        <v>6.9468696195988675E-3</v>
      </c>
      <c r="DT75" s="105">
        <v>2.0724461964852642E-2</v>
      </c>
      <c r="DU75" s="105">
        <v>2.7911129077224418E-2</v>
      </c>
      <c r="DV75" s="107">
        <v>3.0983583206736737E-2</v>
      </c>
      <c r="DW75" s="107">
        <v>0</v>
      </c>
      <c r="DX75" s="107">
        <v>0</v>
      </c>
      <c r="DY75" s="105">
        <v>2.790788017573408E-2</v>
      </c>
      <c r="DZ75" s="105">
        <v>2.0268677626548631E-2</v>
      </c>
      <c r="EA75" s="105">
        <v>2.2142328622210255E-2</v>
      </c>
      <c r="EB75" s="105">
        <v>1.9636154346508897E-2</v>
      </c>
      <c r="EC75" s="108">
        <v>3.0253909141256044E-2</v>
      </c>
    </row>
    <row r="76" spans="1:133">
      <c r="A76" s="87">
        <v>72</v>
      </c>
      <c r="B76" s="4" t="s">
        <v>34</v>
      </c>
      <c r="C76" s="97">
        <v>6.8940612586586129E-4</v>
      </c>
      <c r="D76" s="97">
        <v>1.1311668794337702E-4</v>
      </c>
      <c r="E76" s="97">
        <v>3.1119218800300459E-3</v>
      </c>
      <c r="F76" s="97">
        <v>1.6808488286584725E-3</v>
      </c>
      <c r="G76" s="97">
        <v>1.3549869410678869E-3</v>
      </c>
      <c r="H76" s="97">
        <v>0</v>
      </c>
      <c r="I76" s="97">
        <v>7.6091919038198145E-3</v>
      </c>
      <c r="J76" s="97">
        <v>4.4043642238062227E-3</v>
      </c>
      <c r="K76" s="97">
        <v>2.56836483043342E-3</v>
      </c>
      <c r="L76" s="97">
        <v>1.2199660890782019E-3</v>
      </c>
      <c r="M76" s="97">
        <v>0</v>
      </c>
      <c r="N76" s="97">
        <v>3.5874670933773809E-3</v>
      </c>
      <c r="O76" s="97">
        <v>6.6842211869556408E-3</v>
      </c>
      <c r="P76" s="97">
        <v>2.6683551173623987E-3</v>
      </c>
      <c r="Q76" s="97">
        <v>6.6725245757592398E-3</v>
      </c>
      <c r="R76" s="97">
        <v>2.1424946907478057E-3</v>
      </c>
      <c r="S76" s="97">
        <v>2.4312642574138552E-3</v>
      </c>
      <c r="T76" s="97">
        <v>6.379585326953748E-3</v>
      </c>
      <c r="U76" s="97">
        <v>1.8211108776353575E-3</v>
      </c>
      <c r="V76" s="97">
        <v>2.1423691128275796E-3</v>
      </c>
      <c r="W76" s="97">
        <v>2.7777777777777779E-3</v>
      </c>
      <c r="X76" s="97">
        <v>2.2575671093769969E-3</v>
      </c>
      <c r="Y76" s="97">
        <v>2.45448390009028E-3</v>
      </c>
      <c r="Z76" s="97">
        <v>3.3532530301043444E-3</v>
      </c>
      <c r="AA76" s="97">
        <v>6.4037512685026421E-3</v>
      </c>
      <c r="AB76" s="97">
        <v>1.4351342830837663E-3</v>
      </c>
      <c r="AC76" s="97">
        <v>5.4101711217088128E-4</v>
      </c>
      <c r="AD76" s="97">
        <v>1.2137033983695153E-3</v>
      </c>
      <c r="AE76" s="97">
        <v>4.4386062628463275E-3</v>
      </c>
      <c r="AF76" s="97">
        <v>4.0648476157009485E-3</v>
      </c>
      <c r="AG76" s="97">
        <v>3.1244674203260809E-3</v>
      </c>
      <c r="AH76" s="97">
        <v>2.9061986157317122E-3</v>
      </c>
      <c r="AI76" s="97">
        <v>5.4661241818503448E-3</v>
      </c>
      <c r="AJ76" s="97">
        <v>4.0341349883630719E-3</v>
      </c>
      <c r="AK76" s="97">
        <v>3.2322498638096969E-3</v>
      </c>
      <c r="AL76" s="97">
        <v>7.8435630635328611E-4</v>
      </c>
      <c r="AM76" s="97">
        <v>1.7320507755855163E-3</v>
      </c>
      <c r="AN76" s="97">
        <v>3.3757080753523908E-3</v>
      </c>
      <c r="AO76" s="97">
        <v>1.8746272048172237E-3</v>
      </c>
      <c r="AP76" s="97">
        <v>5.960721979377993E-4</v>
      </c>
      <c r="AQ76" s="97">
        <v>1.3367856146293666E-3</v>
      </c>
      <c r="AR76" s="97">
        <v>7.4104897287307929E-3</v>
      </c>
      <c r="AS76" s="97">
        <v>3.263264872798636E-3</v>
      </c>
      <c r="AT76" s="97">
        <v>3.267919178890626E-3</v>
      </c>
      <c r="AU76" s="97">
        <v>2.5732585910170484E-3</v>
      </c>
      <c r="AV76" s="97">
        <v>3.7669887125841815E-3</v>
      </c>
      <c r="AW76" s="97">
        <v>1.3756787888760901E-3</v>
      </c>
      <c r="AX76" s="97">
        <v>2.0826917778246001E-3</v>
      </c>
      <c r="AY76" s="97">
        <v>1.8089353138720011E-3</v>
      </c>
      <c r="AZ76" s="97">
        <v>4.3073479285726402E-3</v>
      </c>
      <c r="BA76" s="97">
        <v>2.6084552415525718E-3</v>
      </c>
      <c r="BB76" s="97">
        <v>2.5831751268245618E-3</v>
      </c>
      <c r="BC76" s="97">
        <v>2.5273421979512397E-3</v>
      </c>
      <c r="BD76" s="97">
        <v>1.9700742101573642E-3</v>
      </c>
      <c r="BE76" s="97">
        <v>0</v>
      </c>
      <c r="BF76" s="97">
        <v>7.0217528050439595E-4</v>
      </c>
      <c r="BG76" s="97">
        <v>5.6002278936668863E-4</v>
      </c>
      <c r="BH76" s="97">
        <v>1.9364886842903218E-3</v>
      </c>
      <c r="BI76" s="97">
        <v>7.6683274114384427E-4</v>
      </c>
      <c r="BJ76" s="97">
        <v>3.4266506120810758E-3</v>
      </c>
      <c r="BK76" s="97">
        <v>2.6075133635059878E-4</v>
      </c>
      <c r="BL76" s="97">
        <v>8.8408763577183924E-3</v>
      </c>
      <c r="BM76" s="97">
        <v>3.6353467561521251E-3</v>
      </c>
      <c r="BN76" s="97">
        <v>2.5360001208818328E-3</v>
      </c>
      <c r="BO76" s="97">
        <v>2.4476302488953875E-3</v>
      </c>
      <c r="BP76" s="97">
        <v>5.6746091024436176E-3</v>
      </c>
      <c r="BQ76" s="97">
        <v>1.6767812166227504E-2</v>
      </c>
      <c r="BR76" s="97">
        <v>1.3743062649409733E-3</v>
      </c>
      <c r="BS76" s="97">
        <v>1.8109851490252507E-3</v>
      </c>
      <c r="BT76" s="97">
        <v>3.6322416019060742E-2</v>
      </c>
      <c r="BU76" s="97">
        <v>1.8317397783467811E-2</v>
      </c>
      <c r="BV76" s="97">
        <v>4.9227860370670048E-2</v>
      </c>
      <c r="BW76" s="97">
        <v>0.17588986254532965</v>
      </c>
      <c r="BX76" s="97">
        <v>1.8238466987397065E-2</v>
      </c>
      <c r="BY76" s="97">
        <v>2.0876513171728095E-3</v>
      </c>
      <c r="BZ76" s="97">
        <v>1.2987497613911506E-2</v>
      </c>
      <c r="CA76" s="97">
        <v>8.271002236372231E-2</v>
      </c>
      <c r="CB76" s="97">
        <v>3.9175566423794786E-3</v>
      </c>
      <c r="CC76" s="97">
        <v>8.4058151093439365E-2</v>
      </c>
      <c r="CD76" s="97">
        <v>9.7694055762553494E-2</v>
      </c>
      <c r="CE76" s="97">
        <v>2.9991851468926058E-2</v>
      </c>
      <c r="CF76" s="97">
        <v>1.7176665182263504E-2</v>
      </c>
      <c r="CG76" s="97">
        <v>1.3918959047593337E-2</v>
      </c>
      <c r="CH76" s="97">
        <v>9.4372551807945394E-3</v>
      </c>
      <c r="CI76" s="97">
        <v>3.4917958363058561E-2</v>
      </c>
      <c r="CJ76" s="97">
        <v>6.4613419437249409E-2</v>
      </c>
      <c r="CK76" s="97">
        <v>2.1798684461112494E-2</v>
      </c>
      <c r="CL76" s="97">
        <v>3.8668142121930809E-3</v>
      </c>
      <c r="CM76" s="97">
        <v>1.9677095199021424E-3</v>
      </c>
      <c r="CN76" s="97">
        <v>2.0442461904265165E-2</v>
      </c>
      <c r="CO76" s="97">
        <v>2.4907305213059262E-2</v>
      </c>
      <c r="CP76" s="97">
        <v>1.0780761840503396E-2</v>
      </c>
      <c r="CQ76" s="97">
        <v>1.0602224639204468E-2</v>
      </c>
      <c r="CR76" s="97">
        <v>8.5889716887933894E-3</v>
      </c>
      <c r="CS76" s="97">
        <v>1.7092398878738632E-2</v>
      </c>
      <c r="CT76" s="97">
        <v>2.7089765041359321E-2</v>
      </c>
      <c r="CU76" s="97">
        <v>2.3357937027001776E-3</v>
      </c>
      <c r="CV76" s="97">
        <v>3.612549899376464E-3</v>
      </c>
      <c r="CW76" s="97">
        <v>1.0341720781328299E-2</v>
      </c>
      <c r="CX76" s="97">
        <v>1.6645876879509136E-2</v>
      </c>
      <c r="CY76" s="97">
        <v>5.8331574663089032E-2</v>
      </c>
      <c r="CZ76" s="97">
        <v>3.4761003980914196E-2</v>
      </c>
      <c r="DA76" s="97">
        <v>8.2733046007645097E-3</v>
      </c>
      <c r="DB76" s="97">
        <v>2.7043665625961919E-2</v>
      </c>
      <c r="DC76" s="97">
        <v>1.8683663420505526E-2</v>
      </c>
      <c r="DD76" s="97">
        <v>0</v>
      </c>
      <c r="DE76" s="97">
        <v>1.9207980239006894E-2</v>
      </c>
      <c r="DF76" s="105">
        <v>1.5665382319850853E-2</v>
      </c>
      <c r="DG76" s="106">
        <v>0</v>
      </c>
      <c r="DH76" s="107">
        <v>1.9942686686219738E-3</v>
      </c>
      <c r="DI76" s="107">
        <v>0</v>
      </c>
      <c r="DJ76" s="107">
        <v>0</v>
      </c>
      <c r="DK76" s="107">
        <v>0</v>
      </c>
      <c r="DL76" s="107">
        <v>4.3890019129531298E-2</v>
      </c>
      <c r="DM76" s="107">
        <v>0</v>
      </c>
      <c r="DN76" s="105">
        <v>9.7021246424850004E-3</v>
      </c>
      <c r="DO76" s="105">
        <v>2.0647761272960041E-2</v>
      </c>
      <c r="DP76" s="105">
        <v>4.3199402213677475E-5</v>
      </c>
      <c r="DQ76" s="105">
        <v>4.3199402213677475E-5</v>
      </c>
      <c r="DR76" s="105">
        <v>3.5104173269464712E-3</v>
      </c>
      <c r="DS76" s="105">
        <v>2.9323368669838634E-3</v>
      </c>
      <c r="DT76" s="105">
        <v>6.862150803502786E-3</v>
      </c>
      <c r="DU76" s="105">
        <v>1.5704922086416856E-2</v>
      </c>
      <c r="DV76" s="107">
        <v>0</v>
      </c>
      <c r="DW76" s="107">
        <v>0</v>
      </c>
      <c r="DX76" s="107">
        <v>0</v>
      </c>
      <c r="DY76" s="105">
        <v>0</v>
      </c>
      <c r="DZ76" s="105">
        <v>2.5546184874379514E-3</v>
      </c>
      <c r="EA76" s="105">
        <v>1.9280526329910003E-3</v>
      </c>
      <c r="EB76" s="105">
        <v>1.0649401600860059E-2</v>
      </c>
      <c r="EC76" s="108">
        <v>2.1299876419114981E-2</v>
      </c>
    </row>
    <row r="77" spans="1:133">
      <c r="A77" s="87">
        <v>73</v>
      </c>
      <c r="B77" s="4" t="s">
        <v>35</v>
      </c>
      <c r="C77" s="97">
        <v>0</v>
      </c>
      <c r="D77" s="97">
        <v>0</v>
      </c>
      <c r="E77" s="97">
        <v>0</v>
      </c>
      <c r="F77" s="97">
        <v>0</v>
      </c>
      <c r="G77" s="97">
        <v>0</v>
      </c>
      <c r="H77" s="97">
        <v>0</v>
      </c>
      <c r="I77" s="97">
        <v>0</v>
      </c>
      <c r="J77" s="97">
        <v>0</v>
      </c>
      <c r="K77" s="97">
        <v>0</v>
      </c>
      <c r="L77" s="97">
        <v>0</v>
      </c>
      <c r="M77" s="97">
        <v>0</v>
      </c>
      <c r="N77" s="97">
        <v>0</v>
      </c>
      <c r="O77" s="97">
        <v>0</v>
      </c>
      <c r="P77" s="97">
        <v>0</v>
      </c>
      <c r="Q77" s="97">
        <v>0</v>
      </c>
      <c r="R77" s="97">
        <v>0</v>
      </c>
      <c r="S77" s="97">
        <v>0</v>
      </c>
      <c r="T77" s="97">
        <v>0</v>
      </c>
      <c r="U77" s="97">
        <v>0</v>
      </c>
      <c r="V77" s="97">
        <v>0</v>
      </c>
      <c r="W77" s="97">
        <v>0</v>
      </c>
      <c r="X77" s="97">
        <v>0</v>
      </c>
      <c r="Y77" s="97">
        <v>0</v>
      </c>
      <c r="Z77" s="97">
        <v>0</v>
      </c>
      <c r="AA77" s="97">
        <v>0</v>
      </c>
      <c r="AB77" s="97">
        <v>0</v>
      </c>
      <c r="AC77" s="97">
        <v>0</v>
      </c>
      <c r="AD77" s="97">
        <v>0</v>
      </c>
      <c r="AE77" s="97">
        <v>0</v>
      </c>
      <c r="AF77" s="97">
        <v>0</v>
      </c>
      <c r="AG77" s="97">
        <v>0</v>
      </c>
      <c r="AH77" s="97">
        <v>0</v>
      </c>
      <c r="AI77" s="97">
        <v>0</v>
      </c>
      <c r="AJ77" s="97">
        <v>0</v>
      </c>
      <c r="AK77" s="97">
        <v>0</v>
      </c>
      <c r="AL77" s="97">
        <v>0</v>
      </c>
      <c r="AM77" s="97">
        <v>0</v>
      </c>
      <c r="AN77" s="97">
        <v>0</v>
      </c>
      <c r="AO77" s="97">
        <v>0</v>
      </c>
      <c r="AP77" s="97">
        <v>0</v>
      </c>
      <c r="AQ77" s="97">
        <v>0</v>
      </c>
      <c r="AR77" s="97">
        <v>0</v>
      </c>
      <c r="AS77" s="97">
        <v>0</v>
      </c>
      <c r="AT77" s="97">
        <v>0</v>
      </c>
      <c r="AU77" s="97">
        <v>0</v>
      </c>
      <c r="AV77" s="97">
        <v>0</v>
      </c>
      <c r="AW77" s="97">
        <v>0</v>
      </c>
      <c r="AX77" s="97">
        <v>0</v>
      </c>
      <c r="AY77" s="97">
        <v>0</v>
      </c>
      <c r="AZ77" s="97">
        <v>0</v>
      </c>
      <c r="BA77" s="97">
        <v>0</v>
      </c>
      <c r="BB77" s="97">
        <v>0</v>
      </c>
      <c r="BC77" s="97">
        <v>0</v>
      </c>
      <c r="BD77" s="97">
        <v>0</v>
      </c>
      <c r="BE77" s="97">
        <v>0</v>
      </c>
      <c r="BF77" s="97">
        <v>0</v>
      </c>
      <c r="BG77" s="97">
        <v>0</v>
      </c>
      <c r="BH77" s="97">
        <v>0</v>
      </c>
      <c r="BI77" s="97">
        <v>0</v>
      </c>
      <c r="BJ77" s="97">
        <v>0</v>
      </c>
      <c r="BK77" s="97">
        <v>0</v>
      </c>
      <c r="BL77" s="97">
        <v>0</v>
      </c>
      <c r="BM77" s="97">
        <v>0</v>
      </c>
      <c r="BN77" s="97">
        <v>0</v>
      </c>
      <c r="BO77" s="97">
        <v>0</v>
      </c>
      <c r="BP77" s="97">
        <v>0</v>
      </c>
      <c r="BQ77" s="97">
        <v>0</v>
      </c>
      <c r="BR77" s="97">
        <v>0</v>
      </c>
      <c r="BS77" s="97">
        <v>0</v>
      </c>
      <c r="BT77" s="97">
        <v>0</v>
      </c>
      <c r="BU77" s="97">
        <v>0</v>
      </c>
      <c r="BV77" s="97">
        <v>0</v>
      </c>
      <c r="BW77" s="97">
        <v>0</v>
      </c>
      <c r="BX77" s="97">
        <v>0</v>
      </c>
      <c r="BY77" s="97">
        <v>0</v>
      </c>
      <c r="BZ77" s="97">
        <v>0</v>
      </c>
      <c r="CA77" s="97">
        <v>0</v>
      </c>
      <c r="CB77" s="97">
        <v>0</v>
      </c>
      <c r="CC77" s="97">
        <v>0</v>
      </c>
      <c r="CD77" s="97">
        <v>0</v>
      </c>
      <c r="CE77" s="97">
        <v>0</v>
      </c>
      <c r="CF77" s="97">
        <v>0</v>
      </c>
      <c r="CG77" s="97">
        <v>0</v>
      </c>
      <c r="CH77" s="97">
        <v>0</v>
      </c>
      <c r="CI77" s="97">
        <v>0</v>
      </c>
      <c r="CJ77" s="97">
        <v>0</v>
      </c>
      <c r="CK77" s="97">
        <v>0</v>
      </c>
      <c r="CL77" s="97">
        <v>0</v>
      </c>
      <c r="CM77" s="97">
        <v>0</v>
      </c>
      <c r="CN77" s="97">
        <v>0</v>
      </c>
      <c r="CO77" s="97">
        <v>0</v>
      </c>
      <c r="CP77" s="97">
        <v>0</v>
      </c>
      <c r="CQ77" s="97">
        <v>0</v>
      </c>
      <c r="CR77" s="97">
        <v>0</v>
      </c>
      <c r="CS77" s="97">
        <v>0</v>
      </c>
      <c r="CT77" s="97">
        <v>0</v>
      </c>
      <c r="CU77" s="97">
        <v>0</v>
      </c>
      <c r="CV77" s="97">
        <v>0</v>
      </c>
      <c r="CW77" s="97">
        <v>0</v>
      </c>
      <c r="CX77" s="97">
        <v>0</v>
      </c>
      <c r="CY77" s="97">
        <v>0</v>
      </c>
      <c r="CZ77" s="97">
        <v>0</v>
      </c>
      <c r="DA77" s="97">
        <v>0</v>
      </c>
      <c r="DB77" s="97">
        <v>0</v>
      </c>
      <c r="DC77" s="97">
        <v>0</v>
      </c>
      <c r="DD77" s="97">
        <v>0</v>
      </c>
      <c r="DE77" s="97">
        <v>0</v>
      </c>
      <c r="DF77" s="105">
        <v>0</v>
      </c>
      <c r="DG77" s="106">
        <v>0</v>
      </c>
      <c r="DH77" s="107">
        <v>4.4527656659884923E-2</v>
      </c>
      <c r="DI77" s="107">
        <v>3.21324169063536E-5</v>
      </c>
      <c r="DJ77" s="107">
        <v>0</v>
      </c>
      <c r="DK77" s="107">
        <v>0</v>
      </c>
      <c r="DL77" s="107">
        <v>0</v>
      </c>
      <c r="DM77" s="107">
        <v>0</v>
      </c>
      <c r="DN77" s="105">
        <v>2.3711099603668483E-2</v>
      </c>
      <c r="DO77" s="105">
        <v>1.2697172387090857E-2</v>
      </c>
      <c r="DP77" s="105">
        <v>3.8879461992309726E-4</v>
      </c>
      <c r="DQ77" s="105">
        <v>3.8879461992309726E-4</v>
      </c>
      <c r="DR77" s="105">
        <v>0</v>
      </c>
      <c r="DS77" s="105">
        <v>6.4822741920224811E-5</v>
      </c>
      <c r="DT77" s="105">
        <v>1.3791319264361711E-2</v>
      </c>
      <c r="DU77" s="105">
        <v>9.1725787102269439E-3</v>
      </c>
      <c r="DV77" s="107">
        <v>2.2415684396243472E-5</v>
      </c>
      <c r="DW77" s="107">
        <v>0</v>
      </c>
      <c r="DX77" s="107">
        <v>0</v>
      </c>
      <c r="DY77" s="105">
        <v>2.019050637278831E-5</v>
      </c>
      <c r="DZ77" s="105">
        <v>0</v>
      </c>
      <c r="EA77" s="105">
        <v>4.9520826453699535E-6</v>
      </c>
      <c r="EB77" s="105">
        <v>2.437327939106905E-2</v>
      </c>
      <c r="EC77" s="108">
        <v>1.2895663442498357E-2</v>
      </c>
    </row>
    <row r="78" spans="1:133">
      <c r="A78" s="87">
        <v>74</v>
      </c>
      <c r="B78" s="4" t="s">
        <v>36</v>
      </c>
      <c r="C78" s="97">
        <v>0</v>
      </c>
      <c r="D78" s="97">
        <v>0</v>
      </c>
      <c r="E78" s="97">
        <v>0</v>
      </c>
      <c r="F78" s="97">
        <v>0</v>
      </c>
      <c r="G78" s="97">
        <v>0</v>
      </c>
      <c r="H78" s="97">
        <v>0</v>
      </c>
      <c r="I78" s="97">
        <v>0</v>
      </c>
      <c r="J78" s="97">
        <v>0</v>
      </c>
      <c r="K78" s="97">
        <v>0</v>
      </c>
      <c r="L78" s="97">
        <v>0</v>
      </c>
      <c r="M78" s="97">
        <v>0</v>
      </c>
      <c r="N78" s="97">
        <v>0</v>
      </c>
      <c r="O78" s="97">
        <v>0</v>
      </c>
      <c r="P78" s="97">
        <v>0</v>
      </c>
      <c r="Q78" s="97">
        <v>0</v>
      </c>
      <c r="R78" s="97">
        <v>0</v>
      </c>
      <c r="S78" s="97">
        <v>0</v>
      </c>
      <c r="T78" s="97">
        <v>0</v>
      </c>
      <c r="U78" s="97">
        <v>0</v>
      </c>
      <c r="V78" s="97">
        <v>0</v>
      </c>
      <c r="W78" s="97">
        <v>0</v>
      </c>
      <c r="X78" s="97">
        <v>0</v>
      </c>
      <c r="Y78" s="97">
        <v>0</v>
      </c>
      <c r="Z78" s="97">
        <v>0</v>
      </c>
      <c r="AA78" s="97">
        <v>0</v>
      </c>
      <c r="AB78" s="97">
        <v>0</v>
      </c>
      <c r="AC78" s="97">
        <v>0</v>
      </c>
      <c r="AD78" s="97">
        <v>0</v>
      </c>
      <c r="AE78" s="97">
        <v>0</v>
      </c>
      <c r="AF78" s="97">
        <v>0</v>
      </c>
      <c r="AG78" s="97">
        <v>0</v>
      </c>
      <c r="AH78" s="97">
        <v>0</v>
      </c>
      <c r="AI78" s="97">
        <v>0</v>
      </c>
      <c r="AJ78" s="97">
        <v>0</v>
      </c>
      <c r="AK78" s="97">
        <v>0</v>
      </c>
      <c r="AL78" s="97">
        <v>0</v>
      </c>
      <c r="AM78" s="97">
        <v>0</v>
      </c>
      <c r="AN78" s="97">
        <v>0</v>
      </c>
      <c r="AO78" s="97">
        <v>0</v>
      </c>
      <c r="AP78" s="97">
        <v>0</v>
      </c>
      <c r="AQ78" s="97">
        <v>0</v>
      </c>
      <c r="AR78" s="97">
        <v>0</v>
      </c>
      <c r="AS78" s="97">
        <v>0</v>
      </c>
      <c r="AT78" s="97">
        <v>0</v>
      </c>
      <c r="AU78" s="97">
        <v>0</v>
      </c>
      <c r="AV78" s="97">
        <v>0</v>
      </c>
      <c r="AW78" s="97">
        <v>0</v>
      </c>
      <c r="AX78" s="97">
        <v>0</v>
      </c>
      <c r="AY78" s="97">
        <v>0</v>
      </c>
      <c r="AZ78" s="97">
        <v>0</v>
      </c>
      <c r="BA78" s="97">
        <v>0</v>
      </c>
      <c r="BB78" s="97">
        <v>0</v>
      </c>
      <c r="BC78" s="97">
        <v>0</v>
      </c>
      <c r="BD78" s="97">
        <v>0</v>
      </c>
      <c r="BE78" s="97">
        <v>0</v>
      </c>
      <c r="BF78" s="97">
        <v>0</v>
      </c>
      <c r="BG78" s="97">
        <v>0</v>
      </c>
      <c r="BH78" s="97">
        <v>0</v>
      </c>
      <c r="BI78" s="97">
        <v>0</v>
      </c>
      <c r="BJ78" s="97">
        <v>0</v>
      </c>
      <c r="BK78" s="97">
        <v>0</v>
      </c>
      <c r="BL78" s="97">
        <v>0</v>
      </c>
      <c r="BM78" s="97">
        <v>0</v>
      </c>
      <c r="BN78" s="97">
        <v>0</v>
      </c>
      <c r="BO78" s="97">
        <v>0</v>
      </c>
      <c r="BP78" s="97">
        <v>0</v>
      </c>
      <c r="BQ78" s="97">
        <v>0</v>
      </c>
      <c r="BR78" s="97">
        <v>0</v>
      </c>
      <c r="BS78" s="97">
        <v>0</v>
      </c>
      <c r="BT78" s="97">
        <v>0</v>
      </c>
      <c r="BU78" s="97">
        <v>0</v>
      </c>
      <c r="BV78" s="97">
        <v>0</v>
      </c>
      <c r="BW78" s="97">
        <v>0</v>
      </c>
      <c r="BX78" s="97">
        <v>0</v>
      </c>
      <c r="BY78" s="97">
        <v>0</v>
      </c>
      <c r="BZ78" s="97">
        <v>0</v>
      </c>
      <c r="CA78" s="97">
        <v>0</v>
      </c>
      <c r="CB78" s="97">
        <v>0</v>
      </c>
      <c r="CC78" s="97">
        <v>0</v>
      </c>
      <c r="CD78" s="97">
        <v>0</v>
      </c>
      <c r="CE78" s="97">
        <v>0</v>
      </c>
      <c r="CF78" s="97">
        <v>0</v>
      </c>
      <c r="CG78" s="97">
        <v>0</v>
      </c>
      <c r="CH78" s="97">
        <v>0</v>
      </c>
      <c r="CI78" s="97">
        <v>0</v>
      </c>
      <c r="CJ78" s="97">
        <v>0</v>
      </c>
      <c r="CK78" s="97">
        <v>0</v>
      </c>
      <c r="CL78" s="97">
        <v>0</v>
      </c>
      <c r="CM78" s="97">
        <v>0</v>
      </c>
      <c r="CN78" s="97">
        <v>0</v>
      </c>
      <c r="CO78" s="97">
        <v>0</v>
      </c>
      <c r="CP78" s="97">
        <v>0</v>
      </c>
      <c r="CQ78" s="97">
        <v>0</v>
      </c>
      <c r="CR78" s="97">
        <v>0</v>
      </c>
      <c r="CS78" s="97">
        <v>0</v>
      </c>
      <c r="CT78" s="97">
        <v>0</v>
      </c>
      <c r="CU78" s="97">
        <v>0</v>
      </c>
      <c r="CV78" s="97">
        <v>0</v>
      </c>
      <c r="CW78" s="97">
        <v>0</v>
      </c>
      <c r="CX78" s="97">
        <v>0</v>
      </c>
      <c r="CY78" s="97">
        <v>0</v>
      </c>
      <c r="CZ78" s="97">
        <v>0</v>
      </c>
      <c r="DA78" s="97">
        <v>0</v>
      </c>
      <c r="DB78" s="97">
        <v>0</v>
      </c>
      <c r="DC78" s="97">
        <v>0</v>
      </c>
      <c r="DD78" s="97">
        <v>0</v>
      </c>
      <c r="DE78" s="97">
        <v>0</v>
      </c>
      <c r="DF78" s="105">
        <v>0</v>
      </c>
      <c r="DG78" s="106">
        <v>0</v>
      </c>
      <c r="DH78" s="107">
        <v>0.19099599278924032</v>
      </c>
      <c r="DI78" s="107">
        <v>0</v>
      </c>
      <c r="DJ78" s="107">
        <v>0</v>
      </c>
      <c r="DK78" s="107">
        <v>0</v>
      </c>
      <c r="DL78" s="107">
        <v>0</v>
      </c>
      <c r="DM78" s="107">
        <v>0</v>
      </c>
      <c r="DN78" s="105">
        <v>0.10168115108564094</v>
      </c>
      <c r="DO78" s="105">
        <v>5.4449735585120888E-2</v>
      </c>
      <c r="DP78" s="105">
        <v>0</v>
      </c>
      <c r="DQ78" s="105">
        <v>0</v>
      </c>
      <c r="DR78" s="105">
        <v>0</v>
      </c>
      <c r="DS78" s="105">
        <v>0</v>
      </c>
      <c r="DT78" s="105">
        <v>5.9025189247983216E-2</v>
      </c>
      <c r="DU78" s="105">
        <v>3.9257534677065921E-2</v>
      </c>
      <c r="DV78" s="107">
        <v>0</v>
      </c>
      <c r="DW78" s="107">
        <v>0</v>
      </c>
      <c r="DX78" s="107">
        <v>0</v>
      </c>
      <c r="DY78" s="105">
        <v>0</v>
      </c>
      <c r="DZ78" s="105">
        <v>0</v>
      </c>
      <c r="EA78" s="105">
        <v>0</v>
      </c>
      <c r="EB78" s="105">
        <v>0.10433097509139733</v>
      </c>
      <c r="EC78" s="108">
        <v>5.5200497225635227E-2</v>
      </c>
    </row>
    <row r="79" spans="1:133">
      <c r="A79" s="87">
        <v>75</v>
      </c>
      <c r="B79" s="4" t="s">
        <v>144</v>
      </c>
      <c r="C79" s="97">
        <v>1.7508727006117111E-4</v>
      </c>
      <c r="D79" s="97">
        <v>9.6957161094323157E-5</v>
      </c>
      <c r="E79" s="97">
        <v>1.0730765103551884E-4</v>
      </c>
      <c r="F79" s="97">
        <v>4.2021220716461814E-4</v>
      </c>
      <c r="G79" s="97">
        <v>2.9456237849301888E-4</v>
      </c>
      <c r="H79" s="97">
        <v>0</v>
      </c>
      <c r="I79" s="97">
        <v>2.5871252472987371E-3</v>
      </c>
      <c r="J79" s="97">
        <v>5.8117414415335121E-4</v>
      </c>
      <c r="K79" s="97">
        <v>4.632594389110678E-4</v>
      </c>
      <c r="L79" s="97">
        <v>2.6880608742401059E-4</v>
      </c>
      <c r="M79" s="97">
        <v>0</v>
      </c>
      <c r="N79" s="97">
        <v>1.0581737469674288E-3</v>
      </c>
      <c r="O79" s="97">
        <v>1.3728535097787681E-3</v>
      </c>
      <c r="P79" s="97">
        <v>5.2010311609606077E-4</v>
      </c>
      <c r="Q79" s="97">
        <v>9.6106321050030204E-4</v>
      </c>
      <c r="R79" s="97">
        <v>1.5661510897279282E-3</v>
      </c>
      <c r="S79" s="97">
        <v>1.5758194261015729E-3</v>
      </c>
      <c r="T79" s="97">
        <v>1.594896331738437E-3</v>
      </c>
      <c r="U79" s="97">
        <v>7.7046998669188203E-4</v>
      </c>
      <c r="V79" s="97">
        <v>1.0248630620823828E-3</v>
      </c>
      <c r="W79" s="97">
        <v>9.2592592592592596E-4</v>
      </c>
      <c r="X79" s="97">
        <v>8.8172904083214771E-4</v>
      </c>
      <c r="Y79" s="97">
        <v>1.0908817333734578E-3</v>
      </c>
      <c r="Z79" s="97">
        <v>8.0553005751109945E-4</v>
      </c>
      <c r="AA79" s="97">
        <v>1.1012558433458417E-3</v>
      </c>
      <c r="AB79" s="97">
        <v>1.1763395762981691E-3</v>
      </c>
      <c r="AC79" s="97">
        <v>1.2022602492686251E-4</v>
      </c>
      <c r="AD79" s="97">
        <v>2.4045067326188514E-4</v>
      </c>
      <c r="AE79" s="97">
        <v>1.7769212190517501E-3</v>
      </c>
      <c r="AF79" s="97">
        <v>8.0727113863219777E-4</v>
      </c>
      <c r="AG79" s="97">
        <v>8.80531727546441E-4</v>
      </c>
      <c r="AH79" s="97">
        <v>1.1344371789479052E-3</v>
      </c>
      <c r="AI79" s="97">
        <v>1.0702281974173005E-3</v>
      </c>
      <c r="AJ79" s="97">
        <v>1.0861132660977503E-3</v>
      </c>
      <c r="AK79" s="97">
        <v>1.7553416863385993E-3</v>
      </c>
      <c r="AL79" s="97">
        <v>4.6575620377262524E-4</v>
      </c>
      <c r="AM79" s="97">
        <v>5.0895148722895304E-4</v>
      </c>
      <c r="AN79" s="97">
        <v>1.8772230272691346E-3</v>
      </c>
      <c r="AO79" s="97">
        <v>2.6509879664081952E-4</v>
      </c>
      <c r="AP79" s="97">
        <v>5.3332775604960996E-4</v>
      </c>
      <c r="AQ79" s="97">
        <v>8.1764557011310764E-4</v>
      </c>
      <c r="AR79" s="97">
        <v>2.3620553553179904E-3</v>
      </c>
      <c r="AS79" s="97">
        <v>7.7304126803505273E-4</v>
      </c>
      <c r="AT79" s="97">
        <v>1.1491333207595384E-3</v>
      </c>
      <c r="AU79" s="97">
        <v>9.568513973443795E-4</v>
      </c>
      <c r="AV79" s="97">
        <v>2.7823321905897551E-3</v>
      </c>
      <c r="AW79" s="97">
        <v>1.4480829356590423E-3</v>
      </c>
      <c r="AX79" s="97">
        <v>1.6856026839981199E-3</v>
      </c>
      <c r="AY79" s="97">
        <v>9.7917763914336792E-4</v>
      </c>
      <c r="AZ79" s="97">
        <v>7.4615475928029983E-4</v>
      </c>
      <c r="BA79" s="97">
        <v>1.5506485076510681E-3</v>
      </c>
      <c r="BB79" s="97">
        <v>7.2360026142977184E-4</v>
      </c>
      <c r="BC79" s="97">
        <v>6.2944562778761964E-3</v>
      </c>
      <c r="BD79" s="97">
        <v>6.4057627692233317E-4</v>
      </c>
      <c r="BE79" s="97">
        <v>0</v>
      </c>
      <c r="BF79" s="97">
        <v>4.1691657279948507E-4</v>
      </c>
      <c r="BG79" s="97">
        <v>3.7874373616128657E-4</v>
      </c>
      <c r="BH79" s="97">
        <v>1.0061471455743308E-3</v>
      </c>
      <c r="BI79" s="97">
        <v>1.0805370443390534E-3</v>
      </c>
      <c r="BJ79" s="97">
        <v>1.8412602849688943E-3</v>
      </c>
      <c r="BK79" s="97">
        <v>2.1046357862584044E-3</v>
      </c>
      <c r="BL79" s="97">
        <v>2.1040627128543674E-3</v>
      </c>
      <c r="BM79" s="97">
        <v>1.6265418796051147E-3</v>
      </c>
      <c r="BN79" s="97">
        <v>9.7209140681269867E-4</v>
      </c>
      <c r="BO79" s="97">
        <v>8.7812708604850754E-4</v>
      </c>
      <c r="BP79" s="97">
        <v>7.2421702307094488E-4</v>
      </c>
      <c r="BQ79" s="97">
        <v>8.7832854384144795E-4</v>
      </c>
      <c r="BR79" s="97">
        <v>2.3958212664679803E-3</v>
      </c>
      <c r="BS79" s="97">
        <v>1.3725832985929004E-2</v>
      </c>
      <c r="BT79" s="97">
        <v>4.4440451059645798E-3</v>
      </c>
      <c r="BU79" s="97">
        <v>8.2739203640423992E-3</v>
      </c>
      <c r="BV79" s="97">
        <v>7.5415231964584724E-4</v>
      </c>
      <c r="BW79" s="97">
        <v>1.401591497274793E-4</v>
      </c>
      <c r="BX79" s="97">
        <v>9.223458575602845E-7</v>
      </c>
      <c r="BY79" s="97">
        <v>2.7534969411152161E-4</v>
      </c>
      <c r="BZ79" s="97">
        <v>1.3979249282738211E-3</v>
      </c>
      <c r="CA79" s="97">
        <v>1.5730078213444451E-3</v>
      </c>
      <c r="CB79" s="97">
        <v>4.7409921149815353E-4</v>
      </c>
      <c r="CC79" s="97">
        <v>5.342942345924453E-3</v>
      </c>
      <c r="CD79" s="97">
        <v>9.6321332579681388E-4</v>
      </c>
      <c r="CE79" s="97">
        <v>1.0280584007266503E-3</v>
      </c>
      <c r="CF79" s="97">
        <v>1.0973980533112793E-3</v>
      </c>
      <c r="CG79" s="97">
        <v>1.3767783386874712E-3</v>
      </c>
      <c r="CH79" s="97">
        <v>2.4691996431941876E-3</v>
      </c>
      <c r="CI79" s="97">
        <v>7.7177508269018742E-4</v>
      </c>
      <c r="CJ79" s="97">
        <v>1.7918603413405244E-3</v>
      </c>
      <c r="CK79" s="97">
        <v>1.7433087707475717E-3</v>
      </c>
      <c r="CL79" s="97">
        <v>6.246124844646238E-3</v>
      </c>
      <c r="CM79" s="97">
        <v>2.8106301055082442E-3</v>
      </c>
      <c r="CN79" s="97">
        <v>7.8468189668161846E-3</v>
      </c>
      <c r="CO79" s="97">
        <v>1.5370709171221978E-3</v>
      </c>
      <c r="CP79" s="97">
        <v>5.0750253017879934E-3</v>
      </c>
      <c r="CQ79" s="97">
        <v>1.1904653097037775E-3</v>
      </c>
      <c r="CR79" s="97">
        <v>4.0350873705740758E-4</v>
      </c>
      <c r="CS79" s="97">
        <v>4.2389149219271812E-3</v>
      </c>
      <c r="CT79" s="97">
        <v>1.0094344810249883E-3</v>
      </c>
      <c r="CU79" s="97">
        <v>4.9051667756703729E-4</v>
      </c>
      <c r="CV79" s="97">
        <v>5.1136551087064099E-4</v>
      </c>
      <c r="CW79" s="97">
        <v>9.3927127608473828E-4</v>
      </c>
      <c r="CX79" s="97">
        <v>2.2756388645404896E-4</v>
      </c>
      <c r="CY79" s="97">
        <v>8.5772860200789892E-4</v>
      </c>
      <c r="CZ79" s="97">
        <v>8.5264970778395777E-4</v>
      </c>
      <c r="DA79" s="97">
        <v>1.3477909934057231E-3</v>
      </c>
      <c r="DB79" s="97">
        <v>3.0781408029550153E-4</v>
      </c>
      <c r="DC79" s="97">
        <v>1.9695809169493379E-3</v>
      </c>
      <c r="DD79" s="97">
        <v>6.5971522292876904E-4</v>
      </c>
      <c r="DE79" s="97">
        <v>2.8440661719396007E-4</v>
      </c>
      <c r="DF79" s="105">
        <v>1.9437927812419771E-3</v>
      </c>
      <c r="DG79" s="106">
        <v>1.5049739680178505E-3</v>
      </c>
      <c r="DH79" s="107">
        <v>1.4137102029290144E-2</v>
      </c>
      <c r="DI79" s="107">
        <v>0</v>
      </c>
      <c r="DJ79" s="107">
        <v>0</v>
      </c>
      <c r="DK79" s="107">
        <v>2.0828668579432732E-6</v>
      </c>
      <c r="DL79" s="107">
        <v>3.8111380987327726E-6</v>
      </c>
      <c r="DM79" s="107">
        <v>-4.5399515738498792E-4</v>
      </c>
      <c r="DN79" s="105">
        <v>7.5526150147554585E-3</v>
      </c>
      <c r="DO79" s="105">
        <v>5.9617426263744019E-3</v>
      </c>
      <c r="DP79" s="105">
        <v>4.133131995578872E-4</v>
      </c>
      <c r="DQ79" s="105">
        <v>4.133131995578872E-4</v>
      </c>
      <c r="DR79" s="105">
        <v>3.1411538184198482E-3</v>
      </c>
      <c r="DS79" s="105">
        <v>2.6863478633606681E-3</v>
      </c>
      <c r="DT79" s="105">
        <v>5.5111815368150555E-3</v>
      </c>
      <c r="DU79" s="105">
        <v>5.0478638947668705E-3</v>
      </c>
      <c r="DV79" s="107">
        <v>1.1094345061938225E-4</v>
      </c>
      <c r="DW79" s="107">
        <v>0</v>
      </c>
      <c r="DX79" s="107">
        <v>0</v>
      </c>
      <c r="DY79" s="105">
        <v>9.9930227743800368E-5</v>
      </c>
      <c r="DZ79" s="105">
        <v>6.5348831916933955E-3</v>
      </c>
      <c r="EA79" s="105">
        <v>4.9565959358821889E-3</v>
      </c>
      <c r="EB79" s="105">
        <v>5.936863127807398E-3</v>
      </c>
      <c r="EC79" s="108">
        <v>5.0849289234894436E-3</v>
      </c>
    </row>
    <row r="80" spans="1:133">
      <c r="A80" s="87">
        <v>76</v>
      </c>
      <c r="B80" s="4" t="s">
        <v>175</v>
      </c>
      <c r="C80" s="97">
        <v>9.9033737128349907E-3</v>
      </c>
      <c r="D80" s="97">
        <v>3.973627652182344E-2</v>
      </c>
      <c r="E80" s="97">
        <v>7.9407661766283943E-3</v>
      </c>
      <c r="F80" s="97">
        <v>3.5823090660783694E-2</v>
      </c>
      <c r="G80" s="97">
        <v>1.4296094102861182E-2</v>
      </c>
      <c r="H80" s="97">
        <v>0</v>
      </c>
      <c r="I80" s="97">
        <v>1.23268908841881E-2</v>
      </c>
      <c r="J80" s="97">
        <v>2.2592529203385094E-2</v>
      </c>
      <c r="K80" s="97">
        <v>1.4919678988459389E-2</v>
      </c>
      <c r="L80" s="97">
        <v>3.1346925271907695E-2</v>
      </c>
      <c r="M80" s="97">
        <v>0</v>
      </c>
      <c r="N80" s="97">
        <v>1.0788210395911836E-2</v>
      </c>
      <c r="O80" s="97">
        <v>1.2445704768978012E-2</v>
      </c>
      <c r="P80" s="97">
        <v>2.2183528560445028E-2</v>
      </c>
      <c r="Q80" s="97">
        <v>2.0786424295677963E-2</v>
      </c>
      <c r="R80" s="97">
        <v>2.9687960056882609E-2</v>
      </c>
      <c r="S80" s="97">
        <v>2.420758794573178E-2</v>
      </c>
      <c r="T80" s="97">
        <v>1.304397357028936E-2</v>
      </c>
      <c r="U80" s="97">
        <v>9.6658961966799746E-3</v>
      </c>
      <c r="V80" s="97">
        <v>7.5446133892279367E-3</v>
      </c>
      <c r="W80" s="97">
        <v>1.5740740740740739E-2</v>
      </c>
      <c r="X80" s="97">
        <v>1.2684971418348482E-2</v>
      </c>
      <c r="Y80" s="97">
        <v>1.1623532952151671E-2</v>
      </c>
      <c r="Z80" s="97">
        <v>1.6784998407673141E-2</v>
      </c>
      <c r="AA80" s="97">
        <v>1.4042555819262302E-2</v>
      </c>
      <c r="AB80" s="97">
        <v>1.7731358546734403E-2</v>
      </c>
      <c r="AC80" s="97">
        <v>2.7651985733178376E-3</v>
      </c>
      <c r="AD80" s="97">
        <v>1.8446001648804618E-2</v>
      </c>
      <c r="AE80" s="97">
        <v>9.2813943286392375E-3</v>
      </c>
      <c r="AF80" s="97">
        <v>9.050934060193935E-3</v>
      </c>
      <c r="AG80" s="97">
        <v>1.2611486678407089E-2</v>
      </c>
      <c r="AH80" s="97">
        <v>1.6850853377181244E-2</v>
      </c>
      <c r="AI80" s="97">
        <v>3.7882540244118169E-2</v>
      </c>
      <c r="AJ80" s="97">
        <v>2.1256788207913112E-2</v>
      </c>
      <c r="AK80" s="97">
        <v>1.831608256158828E-2</v>
      </c>
      <c r="AL80" s="97">
        <v>9.8437430797343184E-3</v>
      </c>
      <c r="AM80" s="97">
        <v>7.1624823583680917E-3</v>
      </c>
      <c r="AN80" s="97">
        <v>1.7191410881306809E-2</v>
      </c>
      <c r="AO80" s="97">
        <v>1.9068177729807519E-2</v>
      </c>
      <c r="AP80" s="97">
        <v>7.0273774914772135E-3</v>
      </c>
      <c r="AQ80" s="97">
        <v>1.0493118149784882E-2</v>
      </c>
      <c r="AR80" s="97">
        <v>1.2881156795192666E-2</v>
      </c>
      <c r="AS80" s="97">
        <v>1.1142101476611894E-2</v>
      </c>
      <c r="AT80" s="97">
        <v>1.0091230994810267E-2</v>
      </c>
      <c r="AU80" s="97">
        <v>7.621778334197693E-3</v>
      </c>
      <c r="AV80" s="97">
        <v>1.0167256105547952E-2</v>
      </c>
      <c r="AW80" s="97">
        <v>9.9127859141023532E-3</v>
      </c>
      <c r="AX80" s="97">
        <v>8.1848976482601019E-3</v>
      </c>
      <c r="AY80" s="97">
        <v>9.0457362854196848E-3</v>
      </c>
      <c r="AZ80" s="97">
        <v>9.8526344350421402E-3</v>
      </c>
      <c r="BA80" s="97">
        <v>7.6210166965176521E-3</v>
      </c>
      <c r="BB80" s="97">
        <v>1.0013693940431358E-2</v>
      </c>
      <c r="BC80" s="97">
        <v>8.7769874439488672E-3</v>
      </c>
      <c r="BD80" s="97">
        <v>1.0466774638013971E-2</v>
      </c>
      <c r="BE80" s="97">
        <v>0</v>
      </c>
      <c r="BF80" s="97">
        <v>1.3399844936292222E-2</v>
      </c>
      <c r="BG80" s="97">
        <v>8.3291250695982071E-3</v>
      </c>
      <c r="BH80" s="97">
        <v>1.1594812139923368E-2</v>
      </c>
      <c r="BI80" s="97">
        <v>7.5964368419562077E-3</v>
      </c>
      <c r="BJ80" s="97">
        <v>1.6812161348585191E-2</v>
      </c>
      <c r="BK80" s="97">
        <v>0.50565271647017196</v>
      </c>
      <c r="BL80" s="97">
        <v>1.9283197482057406E-2</v>
      </c>
      <c r="BM80" s="97">
        <v>1.9523633602200195E-2</v>
      </c>
      <c r="BN80" s="97">
        <v>1.7651265985363224E-2</v>
      </c>
      <c r="BO80" s="97">
        <v>1.9163832289646843E-2</v>
      </c>
      <c r="BP80" s="97">
        <v>7.9077691657511526E-3</v>
      </c>
      <c r="BQ80" s="97">
        <v>2.3543489504432958E-2</v>
      </c>
      <c r="BR80" s="97">
        <v>1.0847014964668219E-2</v>
      </c>
      <c r="BS80" s="97">
        <v>3.6847272091553369E-2</v>
      </c>
      <c r="BT80" s="97">
        <v>4.8270228553331448E-3</v>
      </c>
      <c r="BU80" s="97">
        <v>8.4859642907930029E-3</v>
      </c>
      <c r="BV80" s="97">
        <v>8.832306881430762E-4</v>
      </c>
      <c r="BW80" s="97">
        <v>8.4292897089624866E-4</v>
      </c>
      <c r="BX80" s="97">
        <v>5.303488680971636E-5</v>
      </c>
      <c r="BY80" s="97">
        <v>1.1464559991188809E-3</v>
      </c>
      <c r="BZ80" s="97">
        <v>3.4330969491077824E-3</v>
      </c>
      <c r="CA80" s="97">
        <v>2.5501793467250849E-3</v>
      </c>
      <c r="CB80" s="97">
        <v>3.8676514622217788E-3</v>
      </c>
      <c r="CC80" s="97">
        <v>5.00124254473161E-3</v>
      </c>
      <c r="CD80" s="97">
        <v>2.2263493638177852E-3</v>
      </c>
      <c r="CE80" s="97">
        <v>4.8307062352326126E-3</v>
      </c>
      <c r="CF80" s="97">
        <v>8.1414212100006364E-2</v>
      </c>
      <c r="CG80" s="97">
        <v>5.0535863725940126E-3</v>
      </c>
      <c r="CH80" s="97">
        <v>3.955890527839903E-3</v>
      </c>
      <c r="CI80" s="97">
        <v>7.2216097023153252E-3</v>
      </c>
      <c r="CJ80" s="97">
        <v>7.0964765993684134E-3</v>
      </c>
      <c r="CK80" s="97">
        <v>1.7506335975154188E-2</v>
      </c>
      <c r="CL80" s="97">
        <v>6.3232804041561128E-3</v>
      </c>
      <c r="CM80" s="97">
        <v>2.9895941364224913E-3</v>
      </c>
      <c r="CN80" s="97">
        <v>1.1057408115720296E-2</v>
      </c>
      <c r="CO80" s="97">
        <v>8.8653038453798353E-3</v>
      </c>
      <c r="CP80" s="97">
        <v>6.8791527934640717E-3</v>
      </c>
      <c r="CQ80" s="97">
        <v>4.5082304338686235E-3</v>
      </c>
      <c r="CR80" s="97">
        <v>3.2558980852218406E-3</v>
      </c>
      <c r="CS80" s="97">
        <v>1.1733274430297197E-2</v>
      </c>
      <c r="CT80" s="97">
        <v>3.09900313435298E-3</v>
      </c>
      <c r="CU80" s="97">
        <v>2.616088947024199E-3</v>
      </c>
      <c r="CV80" s="97">
        <v>9.2403197958936794E-3</v>
      </c>
      <c r="CW80" s="97">
        <v>2.9054445278198261E-3</v>
      </c>
      <c r="CX80" s="97">
        <v>7.3747555795293639E-3</v>
      </c>
      <c r="CY80" s="97">
        <v>1.2647351442612078E-2</v>
      </c>
      <c r="CZ80" s="97">
        <v>3.3654253366837009E-3</v>
      </c>
      <c r="DA80" s="97">
        <v>3.5941093157485951E-3</v>
      </c>
      <c r="DB80" s="97">
        <v>5.5406534453190277E-3</v>
      </c>
      <c r="DC80" s="97">
        <v>1.3259500101605365E-2</v>
      </c>
      <c r="DD80" s="97">
        <v>4.7132987593688724E-2</v>
      </c>
      <c r="DE80" s="97">
        <v>2.6049539419283823E-2</v>
      </c>
      <c r="DF80" s="105">
        <v>1.010328785741752E-2</v>
      </c>
      <c r="DG80" s="106">
        <v>3.3792185756786906E-2</v>
      </c>
      <c r="DH80" s="107">
        <v>1.4926846867542191E-2</v>
      </c>
      <c r="DI80" s="107">
        <v>3.1087460258992508E-5</v>
      </c>
      <c r="DJ80" s="107">
        <v>0</v>
      </c>
      <c r="DK80" s="107">
        <v>2.0734939570825283E-3</v>
      </c>
      <c r="DL80" s="107">
        <v>5.2727095595967912E-3</v>
      </c>
      <c r="DM80" s="107">
        <v>-2.7424670433145011E-2</v>
      </c>
      <c r="DN80" s="105">
        <v>9.7055009092708484E-3</v>
      </c>
      <c r="DO80" s="105">
        <v>1.5163122783176435E-2</v>
      </c>
      <c r="DP80" s="105">
        <v>1.8521257219359558E-2</v>
      </c>
      <c r="DQ80" s="105">
        <v>1.8521257219359558E-2</v>
      </c>
      <c r="DR80" s="105">
        <v>2.3556551125552865E-2</v>
      </c>
      <c r="DS80" s="105">
        <v>2.2717029330116982E-2</v>
      </c>
      <c r="DT80" s="105">
        <v>1.5163929082470291E-2</v>
      </c>
      <c r="DU80" s="105">
        <v>1.7270763245863133E-2</v>
      </c>
      <c r="DV80" s="107">
        <v>2.862965260229071E-4</v>
      </c>
      <c r="DW80" s="107">
        <v>0</v>
      </c>
      <c r="DX80" s="107">
        <v>0</v>
      </c>
      <c r="DY80" s="105">
        <v>2.5787621430561268E-4</v>
      </c>
      <c r="DZ80" s="105">
        <v>2.1278133153446375E-2</v>
      </c>
      <c r="EA80" s="105">
        <v>1.6122539347744269E-2</v>
      </c>
      <c r="EB80" s="105">
        <v>1.4428131502841434E-2</v>
      </c>
      <c r="EC80" s="108">
        <v>1.7737070943370577E-2</v>
      </c>
    </row>
    <row r="81" spans="1:133">
      <c r="A81" s="87">
        <v>77</v>
      </c>
      <c r="B81" s="4" t="s">
        <v>145</v>
      </c>
      <c r="C81" s="97">
        <v>2.2104767845222855E-3</v>
      </c>
      <c r="D81" s="97">
        <v>4.4438698834898113E-3</v>
      </c>
      <c r="E81" s="97">
        <v>7.5115355724863185E-4</v>
      </c>
      <c r="F81" s="97">
        <v>6.3031831074692715E-4</v>
      </c>
      <c r="G81" s="97">
        <v>2.1208491251497358E-3</v>
      </c>
      <c r="H81" s="97">
        <v>0</v>
      </c>
      <c r="I81" s="97">
        <v>1.065286866534774E-3</v>
      </c>
      <c r="J81" s="97">
        <v>1.6148514619854239E-3</v>
      </c>
      <c r="K81" s="97">
        <v>9.2424799821963044E-4</v>
      </c>
      <c r="L81" s="97">
        <v>4.8385095736321907E-3</v>
      </c>
      <c r="M81" s="97">
        <v>0</v>
      </c>
      <c r="N81" s="97">
        <v>5.4199143137356113E-4</v>
      </c>
      <c r="O81" s="97">
        <v>3.6009272387639818E-4</v>
      </c>
      <c r="P81" s="97">
        <v>3.6407218126724254E-3</v>
      </c>
      <c r="Q81" s="97">
        <v>1.1532758526003625E-3</v>
      </c>
      <c r="R81" s="97">
        <v>3.1323021794558564E-3</v>
      </c>
      <c r="S81" s="97">
        <v>1.4632608956657463E-3</v>
      </c>
      <c r="T81" s="97">
        <v>7.7466393255866937E-4</v>
      </c>
      <c r="U81" s="97">
        <v>1.9611963297611543E-3</v>
      </c>
      <c r="V81" s="97">
        <v>4.0299700068324208E-3</v>
      </c>
      <c r="W81" s="97">
        <v>2.7777777777777779E-3</v>
      </c>
      <c r="X81" s="97">
        <v>2.1212611706976307E-3</v>
      </c>
      <c r="Y81" s="97">
        <v>2.068913632260006E-3</v>
      </c>
      <c r="Z81" s="97">
        <v>3.3532530301043444E-3</v>
      </c>
      <c r="AA81" s="97">
        <v>1.055970556329751E-3</v>
      </c>
      <c r="AB81" s="97">
        <v>1.9637028660337437E-3</v>
      </c>
      <c r="AC81" s="97">
        <v>5.3300204384242374E-3</v>
      </c>
      <c r="AD81" s="97">
        <v>2.4468718512411836E-2</v>
      </c>
      <c r="AE81" s="97">
        <v>4.4361417396576285E-4</v>
      </c>
      <c r="AF81" s="97">
        <v>6.0782768085247837E-4</v>
      </c>
      <c r="AG81" s="97">
        <v>7.9531897971936601E-4</v>
      </c>
      <c r="AH81" s="97">
        <v>2.3835927243062724E-3</v>
      </c>
      <c r="AI81" s="97">
        <v>9.2694144701928188E-3</v>
      </c>
      <c r="AJ81" s="97">
        <v>1.8619084561675718E-3</v>
      </c>
      <c r="AK81" s="97">
        <v>4.0675503904122031E-3</v>
      </c>
      <c r="AL81" s="97">
        <v>6.677743854089725E-3</v>
      </c>
      <c r="AM81" s="97">
        <v>1.6577277012600185E-3</v>
      </c>
      <c r="AN81" s="97">
        <v>4.0508496904228695E-3</v>
      </c>
      <c r="AO81" s="97">
        <v>4.9895380653468538E-3</v>
      </c>
      <c r="AP81" s="97">
        <v>1.3594629075774372E-2</v>
      </c>
      <c r="AQ81" s="97">
        <v>6.7488205787113651E-4</v>
      </c>
      <c r="AR81" s="97">
        <v>2.4232484992381454E-3</v>
      </c>
      <c r="AS81" s="97">
        <v>1.7398582139242255E-3</v>
      </c>
      <c r="AT81" s="97">
        <v>1.3544715051441018E-3</v>
      </c>
      <c r="AU81" s="97">
        <v>1.0262203709148006E-3</v>
      </c>
      <c r="AV81" s="97">
        <v>6.4589854424405033E-4</v>
      </c>
      <c r="AW81" s="97">
        <v>5.0682902748066475E-4</v>
      </c>
      <c r="AX81" s="97">
        <v>5.1054312063404596E-4</v>
      </c>
      <c r="AY81" s="97">
        <v>8.9440035436905033E-4</v>
      </c>
      <c r="AZ81" s="97">
        <v>8.1398701012396347E-4</v>
      </c>
      <c r="BA81" s="97">
        <v>3.9667752521306391E-4</v>
      </c>
      <c r="BB81" s="97">
        <v>8.0140674115340325E-4</v>
      </c>
      <c r="BC81" s="97">
        <v>4.1226149328282634E-4</v>
      </c>
      <c r="BD81" s="97">
        <v>3.9884937997050932E-4</v>
      </c>
      <c r="BE81" s="97">
        <v>0</v>
      </c>
      <c r="BF81" s="97">
        <v>2.9037873579192204E-3</v>
      </c>
      <c r="BG81" s="97">
        <v>1.3790156547410946E-3</v>
      </c>
      <c r="BH81" s="97">
        <v>1.6194834192463543E-3</v>
      </c>
      <c r="BI81" s="97">
        <v>9.3022039905801574E-4</v>
      </c>
      <c r="BJ81" s="97">
        <v>1.0887015853903272E-3</v>
      </c>
      <c r="BK81" s="97">
        <v>0.11929373638039895</v>
      </c>
      <c r="BL81" s="97">
        <v>9.6797283783291936E-4</v>
      </c>
      <c r="BM81" s="97">
        <v>8.594503622519139E-4</v>
      </c>
      <c r="BN81" s="97">
        <v>1.8308560952145904E-3</v>
      </c>
      <c r="BO81" s="97">
        <v>2.1098890619536538E-3</v>
      </c>
      <c r="BP81" s="97">
        <v>4.9229739414235118E-3</v>
      </c>
      <c r="BQ81" s="97">
        <v>4.5354804946795323E-3</v>
      </c>
      <c r="BR81" s="97">
        <v>5.5288183072338003E-4</v>
      </c>
      <c r="BS81" s="97">
        <v>6.8584338564570135E-4</v>
      </c>
      <c r="BT81" s="97">
        <v>2.9688462462201874E-4</v>
      </c>
      <c r="BU81" s="97">
        <v>3.2143166674099424E-4</v>
      </c>
      <c r="BV81" s="97">
        <v>1.6612864093624844E-4</v>
      </c>
      <c r="BW81" s="97">
        <v>1.1844435188237687E-4</v>
      </c>
      <c r="BX81" s="97">
        <v>2.0752781795106402E-5</v>
      </c>
      <c r="BY81" s="97">
        <v>1.0012716149509877E-4</v>
      </c>
      <c r="BZ81" s="97">
        <v>6.0423654497256535E-3</v>
      </c>
      <c r="CA81" s="97">
        <v>0.25825133963860541</v>
      </c>
      <c r="CB81" s="97">
        <v>1.7716338955983632E-3</v>
      </c>
      <c r="CC81" s="97">
        <v>1.5531809145129225E-4</v>
      </c>
      <c r="CD81" s="97">
        <v>1.6726458950962637E-4</v>
      </c>
      <c r="CE81" s="97">
        <v>5.432354049294232E-4</v>
      </c>
      <c r="CF81" s="97">
        <v>1.4313887651886252E-3</v>
      </c>
      <c r="CG81" s="97">
        <v>1.4577652997867344E-4</v>
      </c>
      <c r="CH81" s="97">
        <v>1.5513296187607463E-4</v>
      </c>
      <c r="CI81" s="97">
        <v>4.8641286724171478E-4</v>
      </c>
      <c r="CJ81" s="97">
        <v>1.5967072348578931E-4</v>
      </c>
      <c r="CK81" s="97">
        <v>6.7388406264191848E-4</v>
      </c>
      <c r="CL81" s="97">
        <v>2.8359881333359284E-4</v>
      </c>
      <c r="CM81" s="97">
        <v>2.863424494627947E-4</v>
      </c>
      <c r="CN81" s="97">
        <v>5.1495266906094819E-4</v>
      </c>
      <c r="CO81" s="97">
        <v>2.4419399813621102E-4</v>
      </c>
      <c r="CP81" s="97">
        <v>6.0137583055869281E-4</v>
      </c>
      <c r="CQ81" s="97">
        <v>2.1021652301870928E-4</v>
      </c>
      <c r="CR81" s="97">
        <v>2.2660096563815007E-4</v>
      </c>
      <c r="CS81" s="97">
        <v>5.154015661896573E-4</v>
      </c>
      <c r="CT81" s="97">
        <v>1.6103818568881137E-4</v>
      </c>
      <c r="CU81" s="97">
        <v>9.3431748108007095E-5</v>
      </c>
      <c r="CV81" s="97">
        <v>9.1825849801502205E-4</v>
      </c>
      <c r="CW81" s="97">
        <v>1.642264221488865E-4</v>
      </c>
      <c r="CX81" s="97">
        <v>8.5125750117996093E-4</v>
      </c>
      <c r="CY81" s="97">
        <v>4.1002140552925926E-4</v>
      </c>
      <c r="CZ81" s="97">
        <v>3.4444789519749285E-4</v>
      </c>
      <c r="DA81" s="97">
        <v>4.8352953718227919E-4</v>
      </c>
      <c r="DB81" s="97">
        <v>3.51787520337716E-4</v>
      </c>
      <c r="DC81" s="97">
        <v>5.6664530348740877E-4</v>
      </c>
      <c r="DD81" s="97">
        <v>3.0786710403342557E-3</v>
      </c>
      <c r="DE81" s="97">
        <v>2.6333946036477784E-4</v>
      </c>
      <c r="DF81" s="105">
        <v>3.0543278575804445E-3</v>
      </c>
      <c r="DG81" s="106">
        <v>2.4114447750092971E-4</v>
      </c>
      <c r="DH81" s="107">
        <v>4.2455611425104513E-4</v>
      </c>
      <c r="DI81" s="107">
        <v>0</v>
      </c>
      <c r="DJ81" s="107">
        <v>0</v>
      </c>
      <c r="DK81" s="107">
        <v>7.6024640314929472E-5</v>
      </c>
      <c r="DL81" s="107">
        <v>2.3081205110450355E-4</v>
      </c>
      <c r="DM81" s="107">
        <v>-5.1116491794457892E-3</v>
      </c>
      <c r="DN81" s="105">
        <v>2.930318214551344E-4</v>
      </c>
      <c r="DO81" s="105">
        <v>3.169704108301032E-3</v>
      </c>
      <c r="DP81" s="105">
        <v>4.4958513006522718E-2</v>
      </c>
      <c r="DQ81" s="105">
        <v>4.4958513006522718E-2</v>
      </c>
      <c r="DR81" s="105">
        <v>6.7288190155599947E-3</v>
      </c>
      <c r="DS81" s="105">
        <v>1.3102759034985983E-2</v>
      </c>
      <c r="DT81" s="105">
        <v>5.6668029613093892E-3</v>
      </c>
      <c r="DU81" s="105">
        <v>5.9411586333837901E-3</v>
      </c>
      <c r="DV81" s="107">
        <v>1.1536983893053918E-2</v>
      </c>
      <c r="DW81" s="107">
        <v>0</v>
      </c>
      <c r="DX81" s="107">
        <v>0</v>
      </c>
      <c r="DY81" s="105">
        <v>1.0391721381235097E-2</v>
      </c>
      <c r="DZ81" s="105">
        <v>2.9693972352845322E-3</v>
      </c>
      <c r="EA81" s="105">
        <v>4.7898549252912512E-3</v>
      </c>
      <c r="EB81" s="105">
        <v>6.3399193108177113E-3</v>
      </c>
      <c r="EC81" s="108">
        <v>6.4087170791990678E-3</v>
      </c>
    </row>
    <row r="82" spans="1:133">
      <c r="A82" s="87">
        <v>78</v>
      </c>
      <c r="B82" s="4" t="s">
        <v>37</v>
      </c>
      <c r="C82" s="97">
        <v>0</v>
      </c>
      <c r="D82" s="97">
        <v>0</v>
      </c>
      <c r="E82" s="97">
        <v>3.219229531065565E-4</v>
      </c>
      <c r="F82" s="97">
        <v>0</v>
      </c>
      <c r="G82" s="97">
        <v>7.8549967598138368E-5</v>
      </c>
      <c r="H82" s="97">
        <v>0</v>
      </c>
      <c r="I82" s="97">
        <v>1.5218383807639629E-3</v>
      </c>
      <c r="J82" s="97">
        <v>1.0773885087588607E-4</v>
      </c>
      <c r="K82" s="97">
        <v>8.8564304497704138E-5</v>
      </c>
      <c r="L82" s="97">
        <v>2.0677391340308505E-5</v>
      </c>
      <c r="M82" s="97">
        <v>0</v>
      </c>
      <c r="N82" s="97">
        <v>5.4199143137356113E-4</v>
      </c>
      <c r="O82" s="97">
        <v>7.2018544775279635E-4</v>
      </c>
      <c r="P82" s="97">
        <v>2.2613178960698295E-4</v>
      </c>
      <c r="Q82" s="97">
        <v>4.6680213081443241E-4</v>
      </c>
      <c r="R82" s="97">
        <v>1.3782129589605768E-4</v>
      </c>
      <c r="S82" s="97">
        <v>2.8514827710409411E-4</v>
      </c>
      <c r="T82" s="97">
        <v>6.3795853269537478E-4</v>
      </c>
      <c r="U82" s="97">
        <v>2.101281781886951E-4</v>
      </c>
      <c r="V82" s="97">
        <v>4.111032621912383E-4</v>
      </c>
      <c r="W82" s="97">
        <v>0</v>
      </c>
      <c r="X82" s="97">
        <v>1.3204637809563567E-4</v>
      </c>
      <c r="Y82" s="97">
        <v>1.0626692747517303E-3</v>
      </c>
      <c r="Z82" s="97">
        <v>5.6199771454262751E-5</v>
      </c>
      <c r="AA82" s="97">
        <v>2.8529730820137131E-3</v>
      </c>
      <c r="AB82" s="97">
        <v>4.4387213345650913E-4</v>
      </c>
      <c r="AC82" s="97">
        <v>0</v>
      </c>
      <c r="AD82" s="97">
        <v>8.0150224420628372E-5</v>
      </c>
      <c r="AE82" s="97">
        <v>3.203880145308287E-4</v>
      </c>
      <c r="AF82" s="97">
        <v>4.6536806815267873E-4</v>
      </c>
      <c r="AG82" s="97">
        <v>4.2606373913537467E-4</v>
      </c>
      <c r="AH82" s="97">
        <v>4.5887346564184924E-4</v>
      </c>
      <c r="AI82" s="97">
        <v>2.5650097293472492E-4</v>
      </c>
      <c r="AJ82" s="97">
        <v>4.6547711404189296E-4</v>
      </c>
      <c r="AK82" s="97">
        <v>3.5106833726771989E-4</v>
      </c>
      <c r="AL82" s="97">
        <v>7.4292400601768446E-5</v>
      </c>
      <c r="AM82" s="97">
        <v>4.5482490049190565E-4</v>
      </c>
      <c r="AN82" s="97">
        <v>4.1167171650638917E-4</v>
      </c>
      <c r="AO82" s="97">
        <v>2.8403442497230665E-4</v>
      </c>
      <c r="AP82" s="97">
        <v>3.6600924434777155E-4</v>
      </c>
      <c r="AQ82" s="97">
        <v>2.2712376947586324E-4</v>
      </c>
      <c r="AR82" s="97">
        <v>9.6073235954643641E-4</v>
      </c>
      <c r="AS82" s="97">
        <v>4.9062352477958018E-4</v>
      </c>
      <c r="AT82" s="97">
        <v>6.8293959102717764E-4</v>
      </c>
      <c r="AU82" s="97">
        <v>6.3312952068241457E-4</v>
      </c>
      <c r="AV82" s="97">
        <v>6.368649981707069E-4</v>
      </c>
      <c r="AW82" s="97">
        <v>2.6328780648346222E-4</v>
      </c>
      <c r="AX82" s="97">
        <v>5.3485469780709572E-4</v>
      </c>
      <c r="AY82" s="97">
        <v>4.3660301658773551E-4</v>
      </c>
      <c r="AZ82" s="97">
        <v>2.8828706608557037E-4</v>
      </c>
      <c r="BA82" s="97">
        <v>5.0486230481662682E-4</v>
      </c>
      <c r="BB82" s="97">
        <v>3.9681304659052005E-4</v>
      </c>
      <c r="BC82" s="97">
        <v>2.8081579977235995E-4</v>
      </c>
      <c r="BD82" s="97">
        <v>1.450361381710943E-4</v>
      </c>
      <c r="BE82" s="97">
        <v>0</v>
      </c>
      <c r="BF82" s="97">
        <v>2.1942977515762373E-4</v>
      </c>
      <c r="BG82" s="97">
        <v>3.4960960261041835E-4</v>
      </c>
      <c r="BH82" s="97">
        <v>1.1370841028751E-4</v>
      </c>
      <c r="BI82" s="97">
        <v>2.0695770002461707E-4</v>
      </c>
      <c r="BJ82" s="97">
        <v>5.0170579971904475E-4</v>
      </c>
      <c r="BK82" s="97">
        <v>0</v>
      </c>
      <c r="BL82" s="97">
        <v>1.1265574656963252E-4</v>
      </c>
      <c r="BM82" s="97">
        <v>2.1293844796092194E-4</v>
      </c>
      <c r="BN82" s="97">
        <v>9.3179746248885626E-5</v>
      </c>
      <c r="BO82" s="97">
        <v>2.3840554372357671E-4</v>
      </c>
      <c r="BP82" s="97">
        <v>1.5883610949858843E-4</v>
      </c>
      <c r="BQ82" s="97">
        <v>1.2853588446460213E-4</v>
      </c>
      <c r="BR82" s="97">
        <v>1.0425771665069452E-3</v>
      </c>
      <c r="BS82" s="97">
        <v>4.0971297678442549E-3</v>
      </c>
      <c r="BT82" s="97">
        <v>1.6053634650159564E-3</v>
      </c>
      <c r="BU82" s="97">
        <v>8.0526205516003003E-4</v>
      </c>
      <c r="BV82" s="97">
        <v>1.3266387873326314E-4</v>
      </c>
      <c r="BW82" s="97">
        <v>1.0857398922551212E-4</v>
      </c>
      <c r="BX82" s="97">
        <v>0</v>
      </c>
      <c r="BY82" s="97">
        <v>1.0012716149509877E-5</v>
      </c>
      <c r="BZ82" s="97">
        <v>1.4065363754705798E-4</v>
      </c>
      <c r="CA82" s="97">
        <v>2.184733085200618E-4</v>
      </c>
      <c r="CB82" s="97">
        <v>2.944405629304322E-3</v>
      </c>
      <c r="CC82" s="97">
        <v>9.6297216699801197E-4</v>
      </c>
      <c r="CD82" s="97">
        <v>1.6726458950962637E-4</v>
      </c>
      <c r="CE82" s="97">
        <v>2.5993522063827239E-4</v>
      </c>
      <c r="CF82" s="97">
        <v>2.3745149182517973E-2</v>
      </c>
      <c r="CG82" s="97">
        <v>8.4766352617228632E-4</v>
      </c>
      <c r="CH82" s="97">
        <v>3.3353586803356043E-3</v>
      </c>
      <c r="CI82" s="97">
        <v>2.3963940592775148E-3</v>
      </c>
      <c r="CJ82" s="97">
        <v>9.7576553241315682E-4</v>
      </c>
      <c r="CK82" s="97">
        <v>8.6139962789880016E-3</v>
      </c>
      <c r="CL82" s="97">
        <v>7.5904388274579263E-4</v>
      </c>
      <c r="CM82" s="97">
        <v>1.3619162752574175E-3</v>
      </c>
      <c r="CN82" s="97">
        <v>2.3777235780434781E-3</v>
      </c>
      <c r="CO82" s="97">
        <v>4.2275482681288705E-4</v>
      </c>
      <c r="CP82" s="97">
        <v>8.8006219106150172E-5</v>
      </c>
      <c r="CQ82" s="97">
        <v>6.3978941788302824E-5</v>
      </c>
      <c r="CR82" s="97">
        <v>1.3914094381289917E-4</v>
      </c>
      <c r="CS82" s="97">
        <v>3.7603277533224994E-3</v>
      </c>
      <c r="CT82" s="97">
        <v>1.3825717405478442E-3</v>
      </c>
      <c r="CU82" s="97">
        <v>1.8452770251331403E-3</v>
      </c>
      <c r="CV82" s="97">
        <v>1.9244938581153157E-4</v>
      </c>
      <c r="CW82" s="97">
        <v>1.4027403093428605E-3</v>
      </c>
      <c r="CX82" s="97">
        <v>3.4555997572651879E-4</v>
      </c>
      <c r="CY82" s="97">
        <v>1.5978775362537309E-4</v>
      </c>
      <c r="CZ82" s="97">
        <v>5.3643524661904629E-4</v>
      </c>
      <c r="DA82" s="97">
        <v>9.5563711679332345E-4</v>
      </c>
      <c r="DB82" s="97">
        <v>5.7165472054878849E-4</v>
      </c>
      <c r="DC82" s="97">
        <v>9.0663248557985398E-4</v>
      </c>
      <c r="DD82" s="97">
        <v>1.8325422859132473E-5</v>
      </c>
      <c r="DE82" s="97">
        <v>2.5491259763310492E-3</v>
      </c>
      <c r="DF82" s="105">
        <v>7.0261250932839026E-4</v>
      </c>
      <c r="DG82" s="106">
        <v>4.997210859055411E-4</v>
      </c>
      <c r="DH82" s="107">
        <v>2.1269204337800805E-3</v>
      </c>
      <c r="DI82" s="107">
        <v>0</v>
      </c>
      <c r="DJ82" s="107">
        <v>0</v>
      </c>
      <c r="DK82" s="107">
        <v>2.0828668579432732E-6</v>
      </c>
      <c r="DL82" s="107">
        <v>9.5278452468319315E-7</v>
      </c>
      <c r="DM82" s="107">
        <v>-1.6814635458703255E-5</v>
      </c>
      <c r="DN82" s="105">
        <v>1.1407092476744438E-3</v>
      </c>
      <c r="DO82" s="105">
        <v>1.3039004945586147E-3</v>
      </c>
      <c r="DP82" s="105">
        <v>7.3944922708096583E-5</v>
      </c>
      <c r="DQ82" s="105">
        <v>7.3944922708096583E-5</v>
      </c>
      <c r="DR82" s="105">
        <v>3.0878122951510296E-3</v>
      </c>
      <c r="DS82" s="105">
        <v>2.585317824151669E-3</v>
      </c>
      <c r="DT82" s="105">
        <v>1.7467327599049961E-3</v>
      </c>
      <c r="DU82" s="105">
        <v>1.6614329840930677E-3</v>
      </c>
      <c r="DV82" s="107">
        <v>8.9464117596652743E-4</v>
      </c>
      <c r="DW82" s="107">
        <v>0</v>
      </c>
      <c r="DX82" s="107">
        <v>0</v>
      </c>
      <c r="DY82" s="105">
        <v>8.0583122270128527E-4</v>
      </c>
      <c r="DZ82" s="105">
        <v>4.0315098959697688E-3</v>
      </c>
      <c r="EA82" s="105">
        <v>3.2403545340140378E-3</v>
      </c>
      <c r="EB82" s="105">
        <v>6.0027801590505797E-4</v>
      </c>
      <c r="EC82" s="108">
        <v>1.0202137291248031E-3</v>
      </c>
    </row>
    <row r="83" spans="1:133">
      <c r="A83" s="87">
        <v>79</v>
      </c>
      <c r="B83" s="4" t="s">
        <v>38</v>
      </c>
      <c r="C83" s="97">
        <v>7.5506385213880043E-4</v>
      </c>
      <c r="D83" s="97">
        <v>2.3431313931128097E-3</v>
      </c>
      <c r="E83" s="97">
        <v>4.2923060414207535E-4</v>
      </c>
      <c r="F83" s="97">
        <v>1.0505305179115453E-4</v>
      </c>
      <c r="G83" s="97">
        <v>1.1586120220725409E-3</v>
      </c>
      <c r="H83" s="97">
        <v>0</v>
      </c>
      <c r="I83" s="97">
        <v>3.0436767615279255E-4</v>
      </c>
      <c r="J83" s="97">
        <v>1.5458985974248567E-3</v>
      </c>
      <c r="K83" s="97">
        <v>9.7420734947474552E-4</v>
      </c>
      <c r="L83" s="97">
        <v>1.9023200033083825E-3</v>
      </c>
      <c r="M83" s="97">
        <v>0</v>
      </c>
      <c r="N83" s="97">
        <v>5.6780054715325449E-4</v>
      </c>
      <c r="O83" s="97">
        <v>6.5266806202597173E-4</v>
      </c>
      <c r="P83" s="97">
        <v>1.221111663877708E-3</v>
      </c>
      <c r="Q83" s="97">
        <v>1.1532758526003625E-3</v>
      </c>
      <c r="R83" s="97">
        <v>2.530900161000332E-3</v>
      </c>
      <c r="S83" s="97">
        <v>1.8384559971185016E-3</v>
      </c>
      <c r="T83" s="97">
        <v>1.1961722488038277E-3</v>
      </c>
      <c r="U83" s="97">
        <v>7.7046998669188203E-4</v>
      </c>
      <c r="V83" s="97">
        <v>5.6164811876831147E-4</v>
      </c>
      <c r="W83" s="97">
        <v>1.2345679012345679E-3</v>
      </c>
      <c r="X83" s="97">
        <v>9.5840113133929101E-4</v>
      </c>
      <c r="Y83" s="97">
        <v>9.1220282876918444E-4</v>
      </c>
      <c r="Z83" s="97">
        <v>1.2925947434480434E-3</v>
      </c>
      <c r="AA83" s="97">
        <v>8.0072621132996717E-4</v>
      </c>
      <c r="AB83" s="97">
        <v>1.223393159350096E-3</v>
      </c>
      <c r="AC83" s="97">
        <v>5.8109245381316875E-4</v>
      </c>
      <c r="AD83" s="97">
        <v>1.133553173948887E-3</v>
      </c>
      <c r="AE83" s="97">
        <v>5.1015630006062728E-4</v>
      </c>
      <c r="AF83" s="97">
        <v>5.0335729820595858E-4</v>
      </c>
      <c r="AG83" s="97">
        <v>6.532977333409078E-4</v>
      </c>
      <c r="AH83" s="97">
        <v>1.2109160898882132E-3</v>
      </c>
      <c r="AI83" s="97">
        <v>2.9718733415885368E-3</v>
      </c>
      <c r="AJ83" s="97">
        <v>1.2412723041117144E-3</v>
      </c>
      <c r="AK83" s="97">
        <v>1.4405907632709884E-3</v>
      </c>
      <c r="AL83" s="97">
        <v>8.7865050711706907E-4</v>
      </c>
      <c r="AM83" s="97">
        <v>4.3785985091760723E-4</v>
      </c>
      <c r="AN83" s="97">
        <v>1.1691476748781453E-3</v>
      </c>
      <c r="AO83" s="97">
        <v>1.1361376998892266E-3</v>
      </c>
      <c r="AP83" s="97">
        <v>4.9149812812415033E-4</v>
      </c>
      <c r="AQ83" s="97">
        <v>5.9701105119369766E-4</v>
      </c>
      <c r="AR83" s="97">
        <v>6.9148252629775363E-4</v>
      </c>
      <c r="AS83" s="97">
        <v>6.493546651494443E-4</v>
      </c>
      <c r="AT83" s="97">
        <v>5.2855569684174663E-4</v>
      </c>
      <c r="AU83" s="97">
        <v>4.3383135851977623E-4</v>
      </c>
      <c r="AV83" s="97">
        <v>5.3297921832725823E-4</v>
      </c>
      <c r="AW83" s="97">
        <v>5.9239756458779008E-4</v>
      </c>
      <c r="AX83" s="97">
        <v>4.2140067099952997E-4</v>
      </c>
      <c r="AY83" s="97">
        <v>4.970068319894368E-4</v>
      </c>
      <c r="AZ83" s="97">
        <v>5.9353219488205669E-4</v>
      </c>
      <c r="BA83" s="97">
        <v>4.8082124268250174E-4</v>
      </c>
      <c r="BB83" s="97">
        <v>6.1467118981668799E-4</v>
      </c>
      <c r="BC83" s="97">
        <v>5.2877017616710328E-4</v>
      </c>
      <c r="BD83" s="97">
        <v>4.7136744905605649E-4</v>
      </c>
      <c r="BE83" s="97">
        <v>0</v>
      </c>
      <c r="BF83" s="97">
        <v>9.8743398820930672E-4</v>
      </c>
      <c r="BG83" s="97">
        <v>5.4060003366610985E-4</v>
      </c>
      <c r="BH83" s="97">
        <v>6.4779336769854178E-4</v>
      </c>
      <c r="BI83" s="97">
        <v>4.792704632149027E-4</v>
      </c>
      <c r="BJ83" s="97">
        <v>9.2815572948023279E-4</v>
      </c>
      <c r="BK83" s="97">
        <v>1.7880091635469632E-3</v>
      </c>
      <c r="BL83" s="97">
        <v>9.1511129521178419E-4</v>
      </c>
      <c r="BM83" s="97">
        <v>9.6207130102826178E-4</v>
      </c>
      <c r="BN83" s="97">
        <v>8.889851466447736E-4</v>
      </c>
      <c r="BO83" s="97">
        <v>1.0092501350964748E-3</v>
      </c>
      <c r="BP83" s="97">
        <v>5.7199908480146436E-4</v>
      </c>
      <c r="BQ83" s="97">
        <v>1.5118268315598442E-3</v>
      </c>
      <c r="BR83" s="97">
        <v>2.6854260349421319E-4</v>
      </c>
      <c r="BS83" s="97">
        <v>2.1068391585194748E-4</v>
      </c>
      <c r="BT83" s="97">
        <v>1.5066296830645599E-4</v>
      </c>
      <c r="BU83" s="97">
        <v>1.3294817629601333E-4</v>
      </c>
      <c r="BV83" s="97">
        <v>7.7686055114073002E-5</v>
      </c>
      <c r="BW83" s="97">
        <v>6.7118466066680221E-5</v>
      </c>
      <c r="BX83" s="97">
        <v>5.0729022165815649E-6</v>
      </c>
      <c r="BY83" s="97">
        <v>4.2554043635416978E-4</v>
      </c>
      <c r="BZ83" s="97">
        <v>9.9462215122562416E-4</v>
      </c>
      <c r="CA83" s="97">
        <v>3.0189038995499448E-4</v>
      </c>
      <c r="CB83" s="97">
        <v>6.2381475197125457E-4</v>
      </c>
      <c r="CC83" s="97">
        <v>3.6965705765407554E-3</v>
      </c>
      <c r="CD83" s="97">
        <v>8.6516166987737775E-5</v>
      </c>
      <c r="CE83" s="97">
        <v>2.1028467287590575E-4</v>
      </c>
      <c r="CF83" s="97">
        <v>8.2384375596411992E-3</v>
      </c>
      <c r="CG83" s="97">
        <v>8.4586381592563598E-5</v>
      </c>
      <c r="CH83" s="97">
        <v>9.0494227761043523E-5</v>
      </c>
      <c r="CI83" s="97">
        <v>4.1507231337959658E-4</v>
      </c>
      <c r="CJ83" s="97">
        <v>1.2418834048894724E-4</v>
      </c>
      <c r="CK83" s="97">
        <v>9.8152678689149005E-4</v>
      </c>
      <c r="CL83" s="97">
        <v>1.0843484039225608E-4</v>
      </c>
      <c r="CM83" s="97">
        <v>1.5032978596796724E-4</v>
      </c>
      <c r="CN83" s="97">
        <v>3.8083316361420608E-4</v>
      </c>
      <c r="CO83" s="97">
        <v>5.8780294413024708E-4</v>
      </c>
      <c r="CP83" s="97">
        <v>4.546987987151092E-4</v>
      </c>
      <c r="CQ83" s="97">
        <v>2.513458427397611E-4</v>
      </c>
      <c r="CR83" s="97">
        <v>2.1467459902561585E-4</v>
      </c>
      <c r="CS83" s="97">
        <v>4.154767727447237E-4</v>
      </c>
      <c r="CT83" s="97">
        <v>1.1390505817013488E-4</v>
      </c>
      <c r="CU83" s="97">
        <v>6.5402223675604975E-4</v>
      </c>
      <c r="CV83" s="97">
        <v>5.6910032661410047E-4</v>
      </c>
      <c r="CW83" s="97">
        <v>9.8016560254869019E-5</v>
      </c>
      <c r="CX83" s="97">
        <v>6.1526532263502128E-4</v>
      </c>
      <c r="CY83" s="97">
        <v>8.0195363140281588E-4</v>
      </c>
      <c r="CZ83" s="97">
        <v>2.4845421948671619E-4</v>
      </c>
      <c r="DA83" s="97">
        <v>1.5990740599728919E-4</v>
      </c>
      <c r="DB83" s="97">
        <v>3.51787520337716E-4</v>
      </c>
      <c r="DC83" s="97">
        <v>1.953949322370375E-4</v>
      </c>
      <c r="DD83" s="97">
        <v>3.133647308911653E-3</v>
      </c>
      <c r="DE83" s="97">
        <v>8.4268627316728904E-5</v>
      </c>
      <c r="DF83" s="105">
        <v>5.4154622865734952E-4</v>
      </c>
      <c r="DG83" s="106">
        <v>5.7526031982149499E-4</v>
      </c>
      <c r="DH83" s="107">
        <v>5.5817678340433052E-4</v>
      </c>
      <c r="DI83" s="107">
        <v>1.567434971041639E-6</v>
      </c>
      <c r="DJ83" s="107">
        <v>0</v>
      </c>
      <c r="DK83" s="107">
        <v>1.1664054404482329E-4</v>
      </c>
      <c r="DL83" s="107">
        <v>2.8273880769973759E-4</v>
      </c>
      <c r="DM83" s="107">
        <v>-2.0513855259617973E-3</v>
      </c>
      <c r="DN83" s="105">
        <v>3.733588354017891E-4</v>
      </c>
      <c r="DO83" s="105">
        <v>7.3411260174904868E-4</v>
      </c>
      <c r="DP83" s="105">
        <v>1.1165683328922583E-3</v>
      </c>
      <c r="DQ83" s="105">
        <v>1.1165683328922583E-3</v>
      </c>
      <c r="DR83" s="105">
        <v>1.0751626449234677E-3</v>
      </c>
      <c r="DS83" s="105">
        <v>1.082066110372041E-3</v>
      </c>
      <c r="DT83" s="105">
        <v>6.7066654831054388E-4</v>
      </c>
      <c r="DU83" s="105">
        <v>8.3119626162099221E-4</v>
      </c>
      <c r="DV83" s="107">
        <v>0</v>
      </c>
      <c r="DW83" s="107">
        <v>0</v>
      </c>
      <c r="DX83" s="107">
        <v>0</v>
      </c>
      <c r="DY83" s="105">
        <v>0</v>
      </c>
      <c r="DZ83" s="105">
        <v>1.1394372530451023E-3</v>
      </c>
      <c r="EA83" s="105">
        <v>8.5996989635228334E-4</v>
      </c>
      <c r="EB83" s="105">
        <v>5.2536355047028919E-4</v>
      </c>
      <c r="EC83" s="108">
        <v>8.1951093841665002E-4</v>
      </c>
    </row>
    <row r="84" spans="1:133">
      <c r="A84" s="87">
        <v>80</v>
      </c>
      <c r="B84" s="4" t="s">
        <v>39</v>
      </c>
      <c r="C84" s="97">
        <v>3.0202554085552017E-3</v>
      </c>
      <c r="D84" s="97">
        <v>7.4657014042628835E-3</v>
      </c>
      <c r="E84" s="97">
        <v>1.7169224165683014E-3</v>
      </c>
      <c r="F84" s="97">
        <v>4.2021220716461814E-4</v>
      </c>
      <c r="G84" s="97">
        <v>5.0861104019794589E-3</v>
      </c>
      <c r="H84" s="97">
        <v>0</v>
      </c>
      <c r="I84" s="97">
        <v>9.1310302845837776E-4</v>
      </c>
      <c r="J84" s="97">
        <v>1.344026773412268E-2</v>
      </c>
      <c r="K84" s="97">
        <v>4.1012085621244532E-3</v>
      </c>
      <c r="L84" s="97">
        <v>3.9803978330093873E-2</v>
      </c>
      <c r="M84" s="97">
        <v>0</v>
      </c>
      <c r="N84" s="97">
        <v>3.535848861817994E-3</v>
      </c>
      <c r="O84" s="97">
        <v>3.6009272387639815E-3</v>
      </c>
      <c r="P84" s="97">
        <v>4.2965040025326759E-3</v>
      </c>
      <c r="Q84" s="97">
        <v>3.1577791202152782E-3</v>
      </c>
      <c r="R84" s="97">
        <v>9.3467897034962763E-3</v>
      </c>
      <c r="S84" s="97">
        <v>5.432825069035899E-3</v>
      </c>
      <c r="T84" s="97">
        <v>3.3037138300296195E-3</v>
      </c>
      <c r="U84" s="97">
        <v>6.303845345660853E-3</v>
      </c>
      <c r="V84" s="97">
        <v>3.4683218880641091E-3</v>
      </c>
      <c r="W84" s="97">
        <v>2.1604938271604936E-3</v>
      </c>
      <c r="X84" s="97">
        <v>2.4279495327262039E-3</v>
      </c>
      <c r="Y84" s="97">
        <v>3.2632410472464642E-3</v>
      </c>
      <c r="Z84" s="97">
        <v>6.1070418313632193E-3</v>
      </c>
      <c r="AA84" s="97">
        <v>2.8118046392718128E-3</v>
      </c>
      <c r="AB84" s="97">
        <v>3.8411408298056216E-3</v>
      </c>
      <c r="AC84" s="97">
        <v>1.0339438143710175E-2</v>
      </c>
      <c r="AD84" s="97">
        <v>4.5342126957955481E-3</v>
      </c>
      <c r="AE84" s="97">
        <v>3.0091828134010913E-3</v>
      </c>
      <c r="AF84" s="97">
        <v>2.0134291928238343E-3</v>
      </c>
      <c r="AG84" s="97">
        <v>4.6014883826620461E-3</v>
      </c>
      <c r="AH84" s="97">
        <v>7.2272570838591262E-3</v>
      </c>
      <c r="AI84" s="97">
        <v>6.7132496019812488E-3</v>
      </c>
      <c r="AJ84" s="97">
        <v>8.0682699767261438E-3</v>
      </c>
      <c r="AK84" s="97">
        <v>6.7792506506870048E-3</v>
      </c>
      <c r="AL84" s="97">
        <v>2.3044931186663943E-3</v>
      </c>
      <c r="AM84" s="97">
        <v>1.9186663209027992E-3</v>
      </c>
      <c r="AN84" s="97">
        <v>5.0635621130285862E-3</v>
      </c>
      <c r="AO84" s="97">
        <v>4.336258887910548E-3</v>
      </c>
      <c r="AP84" s="97">
        <v>6.3790182586325895E-3</v>
      </c>
      <c r="AQ84" s="97">
        <v>6.372444046437077E-3</v>
      </c>
      <c r="AR84" s="97">
        <v>2.5395154726864403E-3</v>
      </c>
      <c r="AS84" s="97">
        <v>3.4776549844670241E-3</v>
      </c>
      <c r="AT84" s="97">
        <v>2.3264055778977021E-3</v>
      </c>
      <c r="AU84" s="97">
        <v>1.7232133910747456E-3</v>
      </c>
      <c r="AV84" s="97">
        <v>2.2764536104825268E-3</v>
      </c>
      <c r="AW84" s="97">
        <v>2.5341451374033242E-3</v>
      </c>
      <c r="AX84" s="97">
        <v>1.8638875832671519E-3</v>
      </c>
      <c r="AY84" s="97">
        <v>2.5613337162440695E-3</v>
      </c>
      <c r="AZ84" s="97">
        <v>2.6793739083247128E-3</v>
      </c>
      <c r="BA84" s="97">
        <v>2.1276339988700703E-3</v>
      </c>
      <c r="BB84" s="97">
        <v>4.1626466652142794E-3</v>
      </c>
      <c r="BC84" s="97">
        <v>2.3391358640612535E-3</v>
      </c>
      <c r="BD84" s="97">
        <v>1.9942468998525465E-3</v>
      </c>
      <c r="BE84" s="97">
        <v>0</v>
      </c>
      <c r="BF84" s="97">
        <v>2.4429848300882109E-3</v>
      </c>
      <c r="BG84" s="97">
        <v>1.7739450206528636E-3</v>
      </c>
      <c r="BH84" s="97">
        <v>2.3430823938032364E-3</v>
      </c>
      <c r="BI84" s="97">
        <v>2.2634636876376541E-3</v>
      </c>
      <c r="BJ84" s="97">
        <v>3.6022476419827415E-3</v>
      </c>
      <c r="BK84" s="97">
        <v>2.7583766366802629E-2</v>
      </c>
      <c r="BL84" s="97">
        <v>2.2548480967244907E-3</v>
      </c>
      <c r="BM84" s="97">
        <v>2.5116474765511155E-3</v>
      </c>
      <c r="BN84" s="97">
        <v>2.4100815448698256E-3</v>
      </c>
      <c r="BO84" s="97">
        <v>2.6741155154327853E-3</v>
      </c>
      <c r="BP84" s="97">
        <v>8.6007862387420184E-3</v>
      </c>
      <c r="BQ84" s="97">
        <v>2.6824214936481849E-2</v>
      </c>
      <c r="BR84" s="97">
        <v>1.0267805427719916E-3</v>
      </c>
      <c r="BS84" s="97">
        <v>6.9929129516816606E-4</v>
      </c>
      <c r="BT84" s="97">
        <v>6.1187613659152533E-4</v>
      </c>
      <c r="BU84" s="97">
        <v>6.832526528630558E-4</v>
      </c>
      <c r="BV84" s="97">
        <v>5.366313653264428E-4</v>
      </c>
      <c r="BW84" s="97">
        <v>3.9678857880596249E-4</v>
      </c>
      <c r="BX84" s="97">
        <v>1.1529323219503556E-5</v>
      </c>
      <c r="BY84" s="97">
        <v>3.6045778138235558E-4</v>
      </c>
      <c r="BZ84" s="97">
        <v>2.3537955671140313E-4</v>
      </c>
      <c r="CA84" s="97">
        <v>8.5005978224169504E-4</v>
      </c>
      <c r="CB84" s="97">
        <v>1.2725820940213595E-3</v>
      </c>
      <c r="CC84" s="97">
        <v>4.6595427435387673E-4</v>
      </c>
      <c r="CD84" s="97">
        <v>3.460646679509511E-4</v>
      </c>
      <c r="CE84" s="97">
        <v>8.5866241424328187E-4</v>
      </c>
      <c r="CF84" s="97">
        <v>2.0675615497169032E-4</v>
      </c>
      <c r="CG84" s="97">
        <v>5.579101764615897E-4</v>
      </c>
      <c r="CH84" s="97">
        <v>9.5665326490246012E-4</v>
      </c>
      <c r="CI84" s="97">
        <v>1.319800246449186E-3</v>
      </c>
      <c r="CJ84" s="97">
        <v>8.3383600042578854E-4</v>
      </c>
      <c r="CK84" s="97">
        <v>3.2522230849240416E-3</v>
      </c>
      <c r="CL84" s="97">
        <v>3.2773735413428682E-3</v>
      </c>
      <c r="CM84" s="97">
        <v>7.1496130350241554E-4</v>
      </c>
      <c r="CN84" s="97">
        <v>1.4140500944631825E-3</v>
      </c>
      <c r="CO84" s="97">
        <v>1.1085249282981754E-3</v>
      </c>
      <c r="CP84" s="97">
        <v>1.8627983044135119E-3</v>
      </c>
      <c r="CQ84" s="97">
        <v>9.4597435358419169E-4</v>
      </c>
      <c r="CR84" s="97">
        <v>7.215451800583199E-4</v>
      </c>
      <c r="CS84" s="97">
        <v>1.7302766864938494E-3</v>
      </c>
      <c r="CT84" s="97">
        <v>3.5349845639007379E-4</v>
      </c>
      <c r="CU84" s="97">
        <v>4.4380080351303372E-4</v>
      </c>
      <c r="CV84" s="97">
        <v>1.7540386878251021E-3</v>
      </c>
      <c r="CW84" s="97">
        <v>3.5247014714168129E-4</v>
      </c>
      <c r="CX84" s="97">
        <v>2.6127705481761177E-3</v>
      </c>
      <c r="CY84" s="97">
        <v>2.8173897313756822E-3</v>
      </c>
      <c r="CZ84" s="97">
        <v>8.6394308139699032E-4</v>
      </c>
      <c r="DA84" s="97">
        <v>4.9114417556310247E-4</v>
      </c>
      <c r="DB84" s="97">
        <v>8.3549536080207551E-4</v>
      </c>
      <c r="DC84" s="97">
        <v>6.6825066825066824E-4</v>
      </c>
      <c r="DD84" s="97">
        <v>7.5500742179625798E-3</v>
      </c>
      <c r="DE84" s="97">
        <v>2.3700551432830004E-4</v>
      </c>
      <c r="DF84" s="105">
        <v>2.7077566002617231E-3</v>
      </c>
      <c r="DG84" s="106">
        <v>1.6037560431387133E-3</v>
      </c>
      <c r="DH84" s="107">
        <v>1.4064962722740019E-3</v>
      </c>
      <c r="DI84" s="107">
        <v>1.1755762282812291E-5</v>
      </c>
      <c r="DJ84" s="107">
        <v>0</v>
      </c>
      <c r="DK84" s="107">
        <v>2.5098545638216444E-4</v>
      </c>
      <c r="DL84" s="107">
        <v>6.609942639989653E-4</v>
      </c>
      <c r="DM84" s="107">
        <v>-1.2627791229486145E-2</v>
      </c>
      <c r="DN84" s="105">
        <v>9.5342022624832657E-4</v>
      </c>
      <c r="DO84" s="105">
        <v>3.1814810472516153E-3</v>
      </c>
      <c r="DP84" s="105">
        <v>4.6231144044709439E-3</v>
      </c>
      <c r="DQ84" s="105">
        <v>4.6231144044709439E-3</v>
      </c>
      <c r="DR84" s="105">
        <v>6.0730686981195284E-3</v>
      </c>
      <c r="DS84" s="105">
        <v>5.8313214923791422E-3</v>
      </c>
      <c r="DT84" s="105">
        <v>2.9997342975818628E-3</v>
      </c>
      <c r="DU84" s="105">
        <v>3.9208217985714057E-3</v>
      </c>
      <c r="DV84" s="107">
        <v>0</v>
      </c>
      <c r="DW84" s="107">
        <v>0</v>
      </c>
      <c r="DX84" s="107">
        <v>0</v>
      </c>
      <c r="DY84" s="105">
        <v>0</v>
      </c>
      <c r="DZ84" s="105">
        <v>3.5869973091706303E-3</v>
      </c>
      <c r="EA84" s="105">
        <v>2.7072220922561715E-3</v>
      </c>
      <c r="EB84" s="105">
        <v>3.224257005597126E-3</v>
      </c>
      <c r="EC84" s="108">
        <v>4.4136794073310745E-3</v>
      </c>
    </row>
    <row r="85" spans="1:133">
      <c r="A85" s="87">
        <v>81</v>
      </c>
      <c r="B85" s="4" t="s">
        <v>176</v>
      </c>
      <c r="C85" s="97">
        <v>2.5387654158869812E-3</v>
      </c>
      <c r="D85" s="97">
        <v>6.4638107396215434E-4</v>
      </c>
      <c r="E85" s="97">
        <v>1.7169224165683014E-3</v>
      </c>
      <c r="F85" s="97">
        <v>1.6808488286584725E-3</v>
      </c>
      <c r="G85" s="97">
        <v>4.3791606935962143E-3</v>
      </c>
      <c r="H85" s="97">
        <v>0</v>
      </c>
      <c r="I85" s="97">
        <v>1.2935626236493684E-2</v>
      </c>
      <c r="J85" s="97">
        <v>1.471404877676387E-3</v>
      </c>
      <c r="K85" s="97">
        <v>2.2458999268776766E-3</v>
      </c>
      <c r="L85" s="97">
        <v>7.2370869691079772E-4</v>
      </c>
      <c r="M85" s="97">
        <v>0</v>
      </c>
      <c r="N85" s="97">
        <v>2.3486295359520983E-3</v>
      </c>
      <c r="O85" s="97">
        <v>4.681205410393176E-3</v>
      </c>
      <c r="P85" s="97">
        <v>2.8492605490479852E-3</v>
      </c>
      <c r="Q85" s="97">
        <v>1.9495853698720414E-3</v>
      </c>
      <c r="R85" s="97">
        <v>4.5731611820055505E-3</v>
      </c>
      <c r="S85" s="97">
        <v>6.453355744987393E-4</v>
      </c>
      <c r="T85" s="97">
        <v>4.0442014126224656E-3</v>
      </c>
      <c r="U85" s="97">
        <v>5.533375358968971E-3</v>
      </c>
      <c r="V85" s="97">
        <v>2.5882134957673736E-3</v>
      </c>
      <c r="W85" s="97">
        <v>3.0864197530864197E-4</v>
      </c>
      <c r="X85" s="97">
        <v>1.4610292802194527E-3</v>
      </c>
      <c r="Y85" s="97">
        <v>1.194327414986458E-3</v>
      </c>
      <c r="Z85" s="97">
        <v>2.5664562297446655E-3</v>
      </c>
      <c r="AA85" s="97">
        <v>1.0436200235071809E-3</v>
      </c>
      <c r="AB85" s="97">
        <v>1.8429320028671317E-3</v>
      </c>
      <c r="AC85" s="97">
        <v>8.0150683284574995E-5</v>
      </c>
      <c r="AD85" s="97">
        <v>2.9770083356233398E-4</v>
      </c>
      <c r="AE85" s="97">
        <v>2.4078391553586129E-3</v>
      </c>
      <c r="AF85" s="97">
        <v>2.1084022679570343E-3</v>
      </c>
      <c r="AG85" s="97">
        <v>3.3801056638073056E-3</v>
      </c>
      <c r="AH85" s="97">
        <v>1.2389583572329931E-2</v>
      </c>
      <c r="AI85" s="97">
        <v>2.9453387581814964E-3</v>
      </c>
      <c r="AJ85" s="97">
        <v>6.361520558572537E-3</v>
      </c>
      <c r="AK85" s="97">
        <v>3.5954240058107862E-3</v>
      </c>
      <c r="AL85" s="97">
        <v>3.8860640314771188E-4</v>
      </c>
      <c r="AM85" s="97">
        <v>5.3746892770384514E-3</v>
      </c>
      <c r="AN85" s="97">
        <v>1.4655513107627454E-3</v>
      </c>
      <c r="AO85" s="97">
        <v>1.0035883015688167E-3</v>
      </c>
      <c r="AP85" s="97">
        <v>2.0914813962729802E-3</v>
      </c>
      <c r="AQ85" s="97">
        <v>7.1381756120985588E-4</v>
      </c>
      <c r="AR85" s="97">
        <v>1.2666980791472124E-3</v>
      </c>
      <c r="AS85" s="97">
        <v>2.0841192586225025E-3</v>
      </c>
      <c r="AT85" s="97">
        <v>2.534025297664316E-3</v>
      </c>
      <c r="AU85" s="97">
        <v>9.8107548335309809E-4</v>
      </c>
      <c r="AV85" s="97">
        <v>2.4706748510594091E-3</v>
      </c>
      <c r="AW85" s="97">
        <v>9.3467171301629096E-4</v>
      </c>
      <c r="AX85" s="97">
        <v>4.5381610723026303E-4</v>
      </c>
      <c r="AY85" s="97">
        <v>6.3445200492979912E-3</v>
      </c>
      <c r="AZ85" s="97">
        <v>6.9528057114755216E-4</v>
      </c>
      <c r="BA85" s="97">
        <v>1.2741762931086295E-3</v>
      </c>
      <c r="BB85" s="97">
        <v>2.4042202234602099E-3</v>
      </c>
      <c r="BC85" s="97">
        <v>5.0785836129043824E-4</v>
      </c>
      <c r="BD85" s="97">
        <v>2.078851313785685E-3</v>
      </c>
      <c r="BE85" s="97">
        <v>0</v>
      </c>
      <c r="BF85" s="97">
        <v>3.2475606723328309E-3</v>
      </c>
      <c r="BG85" s="97">
        <v>1.7804192725530564E-3</v>
      </c>
      <c r="BH85" s="97">
        <v>5.1341070099512084E-4</v>
      </c>
      <c r="BI85" s="97">
        <v>3.1370430319520906E-4</v>
      </c>
      <c r="BJ85" s="97">
        <v>6.5723459763194865E-3</v>
      </c>
      <c r="BK85" s="97">
        <v>1.4527574453819076E-3</v>
      </c>
      <c r="BL85" s="97">
        <v>2.838058230888819E-3</v>
      </c>
      <c r="BM85" s="97">
        <v>1.9651909775670628E-3</v>
      </c>
      <c r="BN85" s="97">
        <v>3.0396744249298635E-3</v>
      </c>
      <c r="BO85" s="97">
        <v>1.1642137385167997E-3</v>
      </c>
      <c r="BP85" s="97">
        <v>5.9374450455424723E-4</v>
      </c>
      <c r="BQ85" s="97">
        <v>8.7220778743837162E-4</v>
      </c>
      <c r="BR85" s="97">
        <v>1.0794359552218373E-3</v>
      </c>
      <c r="BS85" s="97">
        <v>1.8692594236225978E-3</v>
      </c>
      <c r="BT85" s="97">
        <v>7.8351576307035421E-3</v>
      </c>
      <c r="BU85" s="97">
        <v>1.3227502097299553E-3</v>
      </c>
      <c r="BV85" s="97">
        <v>5.4738789603454515E-4</v>
      </c>
      <c r="BW85" s="97">
        <v>4.342959569020485E-4</v>
      </c>
      <c r="BX85" s="97">
        <v>1.16676750981376E-4</v>
      </c>
      <c r="BY85" s="97">
        <v>3.5445015169264966E-3</v>
      </c>
      <c r="BZ85" s="97">
        <v>2.5650630716745101E-2</v>
      </c>
      <c r="CA85" s="97">
        <v>5.8662069458623144E-2</v>
      </c>
      <c r="CB85" s="97">
        <v>0.39260405230062878</v>
      </c>
      <c r="CC85" s="97">
        <v>4.7278827037773363E-2</v>
      </c>
      <c r="CD85" s="97">
        <v>1.6478445938931122E-2</v>
      </c>
      <c r="CE85" s="97">
        <v>1.1653275621873111E-2</v>
      </c>
      <c r="CF85" s="97">
        <v>7.9521598066034736E-4</v>
      </c>
      <c r="CG85" s="97">
        <v>9.2325135653159845E-4</v>
      </c>
      <c r="CH85" s="97">
        <v>7.2395382208834819E-4</v>
      </c>
      <c r="CI85" s="97">
        <v>1.6765030157597769E-3</v>
      </c>
      <c r="CJ85" s="97">
        <v>1.2418834048894724E-4</v>
      </c>
      <c r="CK85" s="97">
        <v>4.5853415566721846E-3</v>
      </c>
      <c r="CL85" s="97">
        <v>1.7585906807205634E-3</v>
      </c>
      <c r="CM85" s="97">
        <v>1.6697344084299218E-3</v>
      </c>
      <c r="CN85" s="97">
        <v>1.127597323570758E-3</v>
      </c>
      <c r="CO85" s="97">
        <v>5.7766841061076006E-4</v>
      </c>
      <c r="CP85" s="97">
        <v>1.3347609897766109E-3</v>
      </c>
      <c r="CQ85" s="97">
        <v>6.9462851084443064E-4</v>
      </c>
      <c r="CR85" s="97">
        <v>8.8851431263379892E-4</v>
      </c>
      <c r="CS85" s="97">
        <v>1.6461294920139054E-3</v>
      </c>
      <c r="CT85" s="97">
        <v>3.1225696981123183E-3</v>
      </c>
      <c r="CU85" s="97">
        <v>1.0511071662150798E-3</v>
      </c>
      <c r="CV85" s="97">
        <v>6.4882935787887786E-4</v>
      </c>
      <c r="CW85" s="97">
        <v>8.081497848828605E-4</v>
      </c>
      <c r="CX85" s="97">
        <v>3.0763266131751062E-2</v>
      </c>
      <c r="CY85" s="97">
        <v>3.8952033525279628E-3</v>
      </c>
      <c r="CZ85" s="97">
        <v>1.6996527287613992E-3</v>
      </c>
      <c r="DA85" s="97">
        <v>6.6932671367436764E-3</v>
      </c>
      <c r="DB85" s="97">
        <v>1.3631766413086496E-3</v>
      </c>
      <c r="DC85" s="97">
        <v>3.9782408203460837E-3</v>
      </c>
      <c r="DD85" s="97">
        <v>0</v>
      </c>
      <c r="DE85" s="97">
        <v>1.5152552549389315E-2</v>
      </c>
      <c r="DF85" s="105">
        <v>3.7690069730473004E-3</v>
      </c>
      <c r="DG85" s="106">
        <v>1.8013201933804389E-4</v>
      </c>
      <c r="DH85" s="107">
        <v>8.6062456960844125E-3</v>
      </c>
      <c r="DI85" s="107">
        <v>1.5044763330381331E-3</v>
      </c>
      <c r="DJ85" s="107">
        <v>3.9929894513775102E-4</v>
      </c>
      <c r="DK85" s="107">
        <v>0</v>
      </c>
      <c r="DL85" s="107">
        <v>0</v>
      </c>
      <c r="DM85" s="107">
        <v>0</v>
      </c>
      <c r="DN85" s="105">
        <v>4.8678264236861248E-3</v>
      </c>
      <c r="DO85" s="105">
        <v>6.3244422131595313E-3</v>
      </c>
      <c r="DP85" s="105">
        <v>8.9823621900150998E-3</v>
      </c>
      <c r="DQ85" s="105">
        <v>8.9823621900150998E-3</v>
      </c>
      <c r="DR85" s="105">
        <v>1.3032463261707218E-2</v>
      </c>
      <c r="DS85" s="105">
        <v>1.2357200171459073E-2</v>
      </c>
      <c r="DT85" s="105">
        <v>8.0096716660151366E-3</v>
      </c>
      <c r="DU85" s="105">
        <v>8.0076619744176361E-3</v>
      </c>
      <c r="DV85" s="107">
        <v>1.783891237964338E-3</v>
      </c>
      <c r="DW85" s="107">
        <v>0</v>
      </c>
      <c r="DX85" s="107">
        <v>0</v>
      </c>
      <c r="DY85" s="105">
        <v>1.6068065008318999E-3</v>
      </c>
      <c r="DZ85" s="105">
        <v>7.7758141631743246E-3</v>
      </c>
      <c r="EA85" s="105">
        <v>6.2627547470413504E-3</v>
      </c>
      <c r="EB85" s="105">
        <v>9.3505473976413147E-3</v>
      </c>
      <c r="EC85" s="108">
        <v>8.7162900328433164E-3</v>
      </c>
    </row>
    <row r="86" spans="1:133">
      <c r="A86" s="87">
        <v>82</v>
      </c>
      <c r="B86" s="4" t="s">
        <v>40</v>
      </c>
      <c r="C86" s="97">
        <v>1.0942954378823194E-4</v>
      </c>
      <c r="D86" s="97">
        <v>1.7775479533959246E-4</v>
      </c>
      <c r="E86" s="97">
        <v>2.1461530207103768E-4</v>
      </c>
      <c r="F86" s="97">
        <v>2.1010610358230907E-4</v>
      </c>
      <c r="G86" s="97">
        <v>2.749248865934843E-4</v>
      </c>
      <c r="H86" s="97">
        <v>0</v>
      </c>
      <c r="I86" s="97">
        <v>9.1310302845837776E-4</v>
      </c>
      <c r="J86" s="97">
        <v>1.0404494741728427E-4</v>
      </c>
      <c r="K86" s="97">
        <v>2.6569291349311241E-4</v>
      </c>
      <c r="L86" s="97">
        <v>0</v>
      </c>
      <c r="M86" s="97">
        <v>0</v>
      </c>
      <c r="N86" s="97">
        <v>2.3228204201724049E-4</v>
      </c>
      <c r="O86" s="97">
        <v>3.1508113339184839E-4</v>
      </c>
      <c r="P86" s="97">
        <v>1.5829225272488806E-4</v>
      </c>
      <c r="Q86" s="97">
        <v>4.1188423307155804E-4</v>
      </c>
      <c r="R86" s="97">
        <v>1.3155669153714597E-4</v>
      </c>
      <c r="S86" s="97">
        <v>2.5513266898787371E-4</v>
      </c>
      <c r="T86" s="97">
        <v>3.5315561631351104E-4</v>
      </c>
      <c r="U86" s="97">
        <v>1.4008545212579673E-4</v>
      </c>
      <c r="V86" s="97">
        <v>1.3896448299422141E-4</v>
      </c>
      <c r="W86" s="97">
        <v>0</v>
      </c>
      <c r="X86" s="97">
        <v>1.1074857517698474E-4</v>
      </c>
      <c r="Y86" s="97">
        <v>1.1284983448690941E-4</v>
      </c>
      <c r="Z86" s="97">
        <v>2.24799085817051E-4</v>
      </c>
      <c r="AA86" s="97">
        <v>2.8200383278201925E-4</v>
      </c>
      <c r="AB86" s="97">
        <v>4.0466081424657017E-4</v>
      </c>
      <c r="AC86" s="97">
        <v>2.0037670821143749E-5</v>
      </c>
      <c r="AD86" s="97">
        <v>1.3740038472107721E-4</v>
      </c>
      <c r="AE86" s="97">
        <v>2.3412970292637484E-4</v>
      </c>
      <c r="AF86" s="97">
        <v>2.6592461037295927E-4</v>
      </c>
      <c r="AG86" s="97">
        <v>1.7042549565414987E-4</v>
      </c>
      <c r="AH86" s="97">
        <v>2.0394376250748857E-4</v>
      </c>
      <c r="AI86" s="97">
        <v>2.6534583407040508E-4</v>
      </c>
      <c r="AJ86" s="97">
        <v>1.551590380139643E-4</v>
      </c>
      <c r="AK86" s="97">
        <v>1.6948126626717511E-4</v>
      </c>
      <c r="AL86" s="97">
        <v>3.8574900312456694E-5</v>
      </c>
      <c r="AM86" s="97">
        <v>7.9978090850264051E-5</v>
      </c>
      <c r="AN86" s="97">
        <v>2.2230272691345013E-4</v>
      </c>
      <c r="AO86" s="97">
        <v>1.7988846914912754E-4</v>
      </c>
      <c r="AP86" s="97">
        <v>0</v>
      </c>
      <c r="AQ86" s="97">
        <v>7.7871006677438821E-5</v>
      </c>
      <c r="AR86" s="97">
        <v>2.0193737493651211E-4</v>
      </c>
      <c r="AS86" s="97">
        <v>4.122886762853615E-4</v>
      </c>
      <c r="AT86" s="97">
        <v>1.384131465110761E-4</v>
      </c>
      <c r="AU86" s="97">
        <v>3.0169998029040273E-4</v>
      </c>
      <c r="AV86" s="97">
        <v>3.0262379345700259E-4</v>
      </c>
      <c r="AW86" s="97">
        <v>1.2506170807964457E-4</v>
      </c>
      <c r="AX86" s="97">
        <v>1.296617449229323E-4</v>
      </c>
      <c r="AY86" s="97">
        <v>1.918086068018935E-4</v>
      </c>
      <c r="AZ86" s="97">
        <v>3.7307737964014992E-4</v>
      </c>
      <c r="BA86" s="97">
        <v>1.442463728047505E-4</v>
      </c>
      <c r="BB86" s="97">
        <v>1.5561295944726275E-4</v>
      </c>
      <c r="BC86" s="97">
        <v>2.0314334451617528E-4</v>
      </c>
      <c r="BD86" s="97">
        <v>1.2086344847591191E-5</v>
      </c>
      <c r="BE86" s="97">
        <v>0</v>
      </c>
      <c r="BF86" s="97">
        <v>4.3885955031524747E-5</v>
      </c>
      <c r="BG86" s="97">
        <v>1.3595928990405159E-4</v>
      </c>
      <c r="BH86" s="97">
        <v>1.171541196901618E-4</v>
      </c>
      <c r="BI86" s="97">
        <v>2.2656421897431764E-4</v>
      </c>
      <c r="BJ86" s="97">
        <v>2.6590407385109372E-4</v>
      </c>
      <c r="BK86" s="97">
        <v>1.2106312044849229E-3</v>
      </c>
      <c r="BL86" s="97">
        <v>3.3190116104745581E-4</v>
      </c>
      <c r="BM86" s="97">
        <v>1.1442234673562793E-3</v>
      </c>
      <c r="BN86" s="97">
        <v>6.3714799462075838E-4</v>
      </c>
      <c r="BO86" s="97">
        <v>6.1985441368129948E-4</v>
      </c>
      <c r="BP86" s="97">
        <v>1.3879250520471894E-3</v>
      </c>
      <c r="BQ86" s="97">
        <v>4.9425107954841063E-3</v>
      </c>
      <c r="BR86" s="97">
        <v>8.0036226923765495E-4</v>
      </c>
      <c r="BS86" s="97">
        <v>1.9992558823397569E-3</v>
      </c>
      <c r="BT86" s="97">
        <v>1.7635424997685394E-3</v>
      </c>
      <c r="BU86" s="97">
        <v>9.4275402988641347E-3</v>
      </c>
      <c r="BV86" s="97">
        <v>5.0914245351684775E-4</v>
      </c>
      <c r="BW86" s="97">
        <v>5.3299958347069584E-4</v>
      </c>
      <c r="BX86" s="97">
        <v>0</v>
      </c>
      <c r="BY86" s="97">
        <v>1.0713606279975569E-3</v>
      </c>
      <c r="BZ86" s="97">
        <v>4.5210097782982919E-4</v>
      </c>
      <c r="CA86" s="97">
        <v>1.6365636929139176E-3</v>
      </c>
      <c r="CB86" s="97">
        <v>7.2362511228665533E-4</v>
      </c>
      <c r="CC86" s="97">
        <v>3.8829522862823063E-3</v>
      </c>
      <c r="CD86" s="97">
        <v>1.0324262593870042E-3</v>
      </c>
      <c r="CE86" s="97">
        <v>1.0601852257493582E-3</v>
      </c>
      <c r="CF86" s="97">
        <v>2.0564285259876584E-2</v>
      </c>
      <c r="CG86" s="97">
        <v>3.5688254191075237E-3</v>
      </c>
      <c r="CH86" s="97">
        <v>4.5376391348751826E-3</v>
      </c>
      <c r="CI86" s="97">
        <v>1.2063039107594526E-3</v>
      </c>
      <c r="CJ86" s="97">
        <v>2.519249192775787E-3</v>
      </c>
      <c r="CK86" s="97">
        <v>5.2738752728497974E-3</v>
      </c>
      <c r="CL86" s="97">
        <v>5.0707189785994108E-3</v>
      </c>
      <c r="CM86" s="97">
        <v>1.4970341185976737E-3</v>
      </c>
      <c r="CN86" s="97">
        <v>9.2128509667367062E-3</v>
      </c>
      <c r="CO86" s="97">
        <v>4.5653660521117713E-4</v>
      </c>
      <c r="CP86" s="97">
        <v>6.2337738533523035E-3</v>
      </c>
      <c r="CQ86" s="97">
        <v>6.1122739029896445E-3</v>
      </c>
      <c r="CR86" s="97">
        <v>2.0990405238060215E-3</v>
      </c>
      <c r="CS86" s="97">
        <v>7.2576955238951735E-3</v>
      </c>
      <c r="CT86" s="97">
        <v>2.0149412014234206E-3</v>
      </c>
      <c r="CU86" s="97">
        <v>2.5693730729701953E-4</v>
      </c>
      <c r="CV86" s="97">
        <v>1.2344253461339667E-3</v>
      </c>
      <c r="CW86" s="97">
        <v>1.6046154764903062E-3</v>
      </c>
      <c r="CX86" s="97">
        <v>1.7615130469961567E-3</v>
      </c>
      <c r="CY86" s="97">
        <v>8.0496849467876636E-4</v>
      </c>
      <c r="CZ86" s="97">
        <v>2.3320816510912223E-3</v>
      </c>
      <c r="DA86" s="97">
        <v>8.9852732893714877E-4</v>
      </c>
      <c r="DB86" s="97">
        <v>2.2426454421529398E-3</v>
      </c>
      <c r="DC86" s="97">
        <v>2.9426476794897848E-3</v>
      </c>
      <c r="DD86" s="97">
        <v>0</v>
      </c>
      <c r="DE86" s="97">
        <v>2.7387303877936893E-4</v>
      </c>
      <c r="DF86" s="105">
        <v>1.4649216249747181E-3</v>
      </c>
      <c r="DG86" s="106">
        <v>1.46429899590926E-3</v>
      </c>
      <c r="DH86" s="107">
        <v>5.3307336171106335E-4</v>
      </c>
      <c r="DI86" s="107">
        <v>0</v>
      </c>
      <c r="DJ86" s="107">
        <v>0</v>
      </c>
      <c r="DK86" s="107">
        <v>0</v>
      </c>
      <c r="DL86" s="107">
        <v>0</v>
      </c>
      <c r="DM86" s="107">
        <v>0</v>
      </c>
      <c r="DN86" s="105">
        <v>3.0742784788924008E-4</v>
      </c>
      <c r="DO86" s="105">
        <v>1.6096238031371908E-3</v>
      </c>
      <c r="DP86" s="105">
        <v>5.2150629699394428E-5</v>
      </c>
      <c r="DQ86" s="105">
        <v>5.2150629699394428E-5</v>
      </c>
      <c r="DR86" s="105">
        <v>1.7388557877265906E-4</v>
      </c>
      <c r="DS86" s="105">
        <v>1.5358901914431646E-4</v>
      </c>
      <c r="DT86" s="105">
        <v>2.4289137148205957E-4</v>
      </c>
      <c r="DU86" s="105">
        <v>1.2033707198149488E-3</v>
      </c>
      <c r="DV86" s="107">
        <v>1.6740827587067908E-5</v>
      </c>
      <c r="DW86" s="107">
        <v>0</v>
      </c>
      <c r="DX86" s="107">
        <v>0</v>
      </c>
      <c r="DY86" s="105">
        <v>1.5078985772082408E-5</v>
      </c>
      <c r="DZ86" s="105">
        <v>2.9343478497035838E-4</v>
      </c>
      <c r="EA86" s="105">
        <v>2.2516304888821356E-4</v>
      </c>
      <c r="EB86" s="105">
        <v>2.5649904639226225E-4</v>
      </c>
      <c r="EC86" s="108">
        <v>1.6006327585699951E-3</v>
      </c>
    </row>
    <row r="87" spans="1:133">
      <c r="A87" s="87">
        <v>83</v>
      </c>
      <c r="B87" s="4" t="s">
        <v>177</v>
      </c>
      <c r="C87" s="97">
        <v>1.7508727006117111E-4</v>
      </c>
      <c r="D87" s="97">
        <v>1.9391432218864631E-4</v>
      </c>
      <c r="E87" s="97">
        <v>1.1803841613907073E-3</v>
      </c>
      <c r="F87" s="97">
        <v>1.7859018804496272E-3</v>
      </c>
      <c r="G87" s="97">
        <v>2.9848987687292579E-3</v>
      </c>
      <c r="H87" s="97">
        <v>0</v>
      </c>
      <c r="I87" s="97">
        <v>1.6740222188403591E-3</v>
      </c>
      <c r="J87" s="97">
        <v>9.1793500946254938E-4</v>
      </c>
      <c r="K87" s="97">
        <v>5.9951221506138186E-4</v>
      </c>
      <c r="L87" s="97">
        <v>3.1016087010462759E-4</v>
      </c>
      <c r="M87" s="97">
        <v>0</v>
      </c>
      <c r="N87" s="97">
        <v>9.8074639962834865E-4</v>
      </c>
      <c r="O87" s="97">
        <v>1.4853824859901424E-3</v>
      </c>
      <c r="P87" s="97">
        <v>7.9146126362444034E-4</v>
      </c>
      <c r="Q87" s="97">
        <v>1.6475369322862322E-3</v>
      </c>
      <c r="R87" s="97">
        <v>5.5754978794314244E-4</v>
      </c>
      <c r="S87" s="97">
        <v>1.0805618921839357E-3</v>
      </c>
      <c r="T87" s="97">
        <v>1.7088174982911825E-3</v>
      </c>
      <c r="U87" s="97">
        <v>6.303845345660853E-4</v>
      </c>
      <c r="V87" s="97">
        <v>5.3848737160260788E-4</v>
      </c>
      <c r="W87" s="97">
        <v>0</v>
      </c>
      <c r="X87" s="97">
        <v>4.7707078537778045E-4</v>
      </c>
      <c r="Y87" s="97">
        <v>4.7020764369545593E-4</v>
      </c>
      <c r="Z87" s="97">
        <v>8.2426331466252042E-4</v>
      </c>
      <c r="AA87" s="97">
        <v>7.1221405943488079E-3</v>
      </c>
      <c r="AB87" s="97">
        <v>1.6547176706594247E-3</v>
      </c>
      <c r="AC87" s="97">
        <v>1.0018835410571876E-4</v>
      </c>
      <c r="AD87" s="97">
        <v>6.1830173124484747E-4</v>
      </c>
      <c r="AE87" s="97">
        <v>9.2666071895070457E-4</v>
      </c>
      <c r="AF87" s="97">
        <v>1.2156553617049567E-3</v>
      </c>
      <c r="AG87" s="97">
        <v>8.2372322899505767E-4</v>
      </c>
      <c r="AH87" s="97">
        <v>1.5040852484927282E-3</v>
      </c>
      <c r="AI87" s="97">
        <v>1.4947815319299488E-3</v>
      </c>
      <c r="AJ87" s="97">
        <v>7.7579519006982156E-4</v>
      </c>
      <c r="AK87" s="97">
        <v>8.5951213606924517E-4</v>
      </c>
      <c r="AL87" s="97">
        <v>1.4429870116881949E-4</v>
      </c>
      <c r="AM87" s="97">
        <v>3.5788176006734315E-4</v>
      </c>
      <c r="AN87" s="97">
        <v>8.1510999868265053E-4</v>
      </c>
      <c r="AO87" s="97">
        <v>8.3316764658543287E-4</v>
      </c>
      <c r="AP87" s="97">
        <v>1.568611047204735E-4</v>
      </c>
      <c r="AQ87" s="97">
        <v>6.8786055898404296E-4</v>
      </c>
      <c r="AR87" s="97">
        <v>8.7506195805821913E-4</v>
      </c>
      <c r="AS87" s="97">
        <v>1.8367460528512854E-3</v>
      </c>
      <c r="AT87" s="97">
        <v>6.1449352956565654E-4</v>
      </c>
      <c r="AU87" s="97">
        <v>1.2871798429178131E-3</v>
      </c>
      <c r="AV87" s="97">
        <v>1.3866493222582058E-3</v>
      </c>
      <c r="AW87" s="97">
        <v>6.8454829685700186E-4</v>
      </c>
      <c r="AX87" s="97">
        <v>6.3210100649929496E-4</v>
      </c>
      <c r="AY87" s="97">
        <v>9.2089325586102464E-4</v>
      </c>
      <c r="AZ87" s="97">
        <v>1.3566450168732724E-3</v>
      </c>
      <c r="BA87" s="97">
        <v>6.6112920868843989E-4</v>
      </c>
      <c r="BB87" s="97">
        <v>6.6913572562322986E-4</v>
      </c>
      <c r="BC87" s="97">
        <v>9.0817024607231305E-4</v>
      </c>
      <c r="BD87" s="97">
        <v>1.2086344847591191E-4</v>
      </c>
      <c r="BE87" s="97">
        <v>0</v>
      </c>
      <c r="BF87" s="97">
        <v>2.9257303354349829E-4</v>
      </c>
      <c r="BG87" s="97">
        <v>6.5713656786958263E-4</v>
      </c>
      <c r="BH87" s="97">
        <v>6.5468478650384544E-4</v>
      </c>
      <c r="BI87" s="97">
        <v>4.0955839583818956E-4</v>
      </c>
      <c r="BJ87" s="97">
        <v>1.4549468191852298E-3</v>
      </c>
      <c r="BK87" s="97">
        <v>2.6075133635059878E-4</v>
      </c>
      <c r="BL87" s="97">
        <v>4.9230561250929407E-3</v>
      </c>
      <c r="BM87" s="97">
        <v>4.90784639697884E-3</v>
      </c>
      <c r="BN87" s="97">
        <v>4.7949793745372489E-3</v>
      </c>
      <c r="BO87" s="97">
        <v>4.9508884579929436E-3</v>
      </c>
      <c r="BP87" s="97">
        <v>3.2050857809536596E-4</v>
      </c>
      <c r="BQ87" s="97">
        <v>1.1078569089568089E-3</v>
      </c>
      <c r="BR87" s="97">
        <v>1.1531535326516212E-3</v>
      </c>
      <c r="BS87" s="97">
        <v>5.2805458058211522E-3</v>
      </c>
      <c r="BT87" s="97">
        <v>1.1320904264786921E-2</v>
      </c>
      <c r="BU87" s="97">
        <v>1.1516846132680596E-2</v>
      </c>
      <c r="BV87" s="97">
        <v>4.0217473147516258E-3</v>
      </c>
      <c r="BW87" s="97">
        <v>2.5347091302828648E-3</v>
      </c>
      <c r="BX87" s="97">
        <v>0</v>
      </c>
      <c r="BY87" s="97">
        <v>3.5645269492255165E-3</v>
      </c>
      <c r="BZ87" s="97">
        <v>2.5776931942297562E-3</v>
      </c>
      <c r="CA87" s="97">
        <v>7.9722896399957097E-3</v>
      </c>
      <c r="CB87" s="97">
        <v>2.6200219582792695E-3</v>
      </c>
      <c r="CC87" s="97">
        <v>5.4361332007952286E-3</v>
      </c>
      <c r="CD87" s="97">
        <v>1.5688264947109783E-3</v>
      </c>
      <c r="CE87" s="97">
        <v>2.4679242858352828E-3</v>
      </c>
      <c r="CF87" s="97">
        <v>2.687830014631974E-3</v>
      </c>
      <c r="CG87" s="97">
        <v>0.23560186809923603</v>
      </c>
      <c r="CH87" s="97">
        <v>4.3088180161079723E-2</v>
      </c>
      <c r="CI87" s="97">
        <v>1.430702380180297E-2</v>
      </c>
      <c r="CJ87" s="97">
        <v>3.1295461803214707E-2</v>
      </c>
      <c r="CK87" s="97">
        <v>9.6101727194151856E-3</v>
      </c>
      <c r="CL87" s="97">
        <v>6.4692503816072269E-3</v>
      </c>
      <c r="CM87" s="97">
        <v>6.3621712990014696E-4</v>
      </c>
      <c r="CN87" s="97">
        <v>1.5910547257256113E-2</v>
      </c>
      <c r="CO87" s="97">
        <v>1.9294221433766238E-3</v>
      </c>
      <c r="CP87" s="97">
        <v>6.1457676342461538E-3</v>
      </c>
      <c r="CQ87" s="97">
        <v>1.0593084790377566E-2</v>
      </c>
      <c r="CR87" s="97">
        <v>2.5661565494636118E-3</v>
      </c>
      <c r="CS87" s="97">
        <v>1.1486092046512362E-2</v>
      </c>
      <c r="CT87" s="97">
        <v>3.4328627876102718E-3</v>
      </c>
      <c r="CU87" s="97">
        <v>4.3679342240493316E-3</v>
      </c>
      <c r="CV87" s="97">
        <v>2.5458304465925462E-3</v>
      </c>
      <c r="CW87" s="97">
        <v>3.3812467706464421E-3</v>
      </c>
      <c r="CX87" s="97">
        <v>5.7902366664419119E-3</v>
      </c>
      <c r="CY87" s="97">
        <v>5.5202146582652477E-3</v>
      </c>
      <c r="CZ87" s="97">
        <v>8.1933425562551176E-3</v>
      </c>
      <c r="DA87" s="97">
        <v>1.9569620638715869E-3</v>
      </c>
      <c r="DB87" s="97">
        <v>5.7165472054878852E-3</v>
      </c>
      <c r="DC87" s="97">
        <v>4.0212277054382317E-3</v>
      </c>
      <c r="DD87" s="97">
        <v>0</v>
      </c>
      <c r="DE87" s="97">
        <v>1.325124164555562E-2</v>
      </c>
      <c r="DF87" s="105">
        <v>7.0221028912377473E-3</v>
      </c>
      <c r="DG87" s="106">
        <v>1.0787583674228338E-2</v>
      </c>
      <c r="DH87" s="107">
        <v>2.7031452561491493E-2</v>
      </c>
      <c r="DI87" s="107">
        <v>0</v>
      </c>
      <c r="DJ87" s="107">
        <v>0</v>
      </c>
      <c r="DK87" s="107">
        <v>0</v>
      </c>
      <c r="DL87" s="107">
        <v>0</v>
      </c>
      <c r="DM87" s="107">
        <v>0</v>
      </c>
      <c r="DN87" s="105">
        <v>1.4564933558586599E-2</v>
      </c>
      <c r="DO87" s="105">
        <v>1.4726045172571202E-2</v>
      </c>
      <c r="DP87" s="105">
        <v>1.139530177312141E-3</v>
      </c>
      <c r="DQ87" s="105">
        <v>1.139530177312141E-3</v>
      </c>
      <c r="DR87" s="105">
        <v>8.4941508878287727E-4</v>
      </c>
      <c r="DS87" s="105">
        <v>8.9778524245068118E-4</v>
      </c>
      <c r="DT87" s="105">
        <v>8.8314682036194601E-3</v>
      </c>
      <c r="DU87" s="105">
        <v>1.0867776609654531E-2</v>
      </c>
      <c r="DV87" s="107">
        <v>1.636912446606691E-3</v>
      </c>
      <c r="DW87" s="107">
        <v>0</v>
      </c>
      <c r="DX87" s="107">
        <v>0</v>
      </c>
      <c r="DY87" s="105">
        <v>1.4744181172736172E-3</v>
      </c>
      <c r="DZ87" s="105">
        <v>3.2280318009221477E-3</v>
      </c>
      <c r="EA87" s="105">
        <v>2.7979266946340235E-3</v>
      </c>
      <c r="EB87" s="105">
        <v>1.3462615396303536E-2</v>
      </c>
      <c r="EC87" s="108">
        <v>1.4145040860354108E-2</v>
      </c>
    </row>
    <row r="88" spans="1:133">
      <c r="A88" s="87">
        <v>84</v>
      </c>
      <c r="B88" s="4" t="s">
        <v>41</v>
      </c>
      <c r="C88" s="97">
        <v>2.1885908757646389E-5</v>
      </c>
      <c r="D88" s="97">
        <v>1.6159526849053861E-5</v>
      </c>
      <c r="E88" s="97">
        <v>0</v>
      </c>
      <c r="F88" s="97">
        <v>0</v>
      </c>
      <c r="G88" s="97">
        <v>0</v>
      </c>
      <c r="H88" s="97">
        <v>0</v>
      </c>
      <c r="I88" s="97">
        <v>0</v>
      </c>
      <c r="J88" s="97">
        <v>8.6191080700708857E-6</v>
      </c>
      <c r="K88" s="97">
        <v>2.2708796025052345E-6</v>
      </c>
      <c r="L88" s="97">
        <v>0</v>
      </c>
      <c r="M88" s="97">
        <v>0</v>
      </c>
      <c r="N88" s="97">
        <v>0</v>
      </c>
      <c r="O88" s="97">
        <v>0</v>
      </c>
      <c r="P88" s="97">
        <v>0</v>
      </c>
      <c r="Q88" s="97">
        <v>0</v>
      </c>
      <c r="R88" s="97">
        <v>0</v>
      </c>
      <c r="S88" s="97">
        <v>7.5039020290551087E-6</v>
      </c>
      <c r="T88" s="97">
        <v>2.27842333105491E-5</v>
      </c>
      <c r="U88" s="97">
        <v>0</v>
      </c>
      <c r="V88" s="97">
        <v>5.7901867914258917E-6</v>
      </c>
      <c r="W88" s="97">
        <v>0</v>
      </c>
      <c r="X88" s="97">
        <v>4.2595605837301827E-6</v>
      </c>
      <c r="Y88" s="97">
        <v>0</v>
      </c>
      <c r="Z88" s="97">
        <v>1.8733257151420917E-5</v>
      </c>
      <c r="AA88" s="97">
        <v>6.1752664112850937E-6</v>
      </c>
      <c r="AB88" s="97">
        <v>4.7053583051926768E-6</v>
      </c>
      <c r="AC88" s="97">
        <v>0</v>
      </c>
      <c r="AD88" s="97">
        <v>0</v>
      </c>
      <c r="AE88" s="97">
        <v>1.4787139132192095E-5</v>
      </c>
      <c r="AF88" s="97">
        <v>1.8994615026639949E-5</v>
      </c>
      <c r="AG88" s="97">
        <v>2.8404249275691642E-5</v>
      </c>
      <c r="AH88" s="97">
        <v>0</v>
      </c>
      <c r="AI88" s="97">
        <v>1.7689722271360338E-5</v>
      </c>
      <c r="AJ88" s="97">
        <v>0</v>
      </c>
      <c r="AK88" s="97">
        <v>1.2105804733369651E-5</v>
      </c>
      <c r="AL88" s="97">
        <v>4.2861000347174101E-6</v>
      </c>
      <c r="AM88" s="97">
        <v>4.8471570212281244E-6</v>
      </c>
      <c r="AN88" s="97">
        <v>0</v>
      </c>
      <c r="AO88" s="97">
        <v>0</v>
      </c>
      <c r="AP88" s="97">
        <v>1.0457406981364901E-5</v>
      </c>
      <c r="AQ88" s="97">
        <v>6.4892505564532351E-6</v>
      </c>
      <c r="AR88" s="97">
        <v>1.8357943176046555E-5</v>
      </c>
      <c r="AS88" s="97">
        <v>2.0614433814268074E-5</v>
      </c>
      <c r="AT88" s="97">
        <v>1.1407676910253525E-5</v>
      </c>
      <c r="AU88" s="97">
        <v>1.2112043004359234E-5</v>
      </c>
      <c r="AV88" s="97">
        <v>4.5167730366716799E-6</v>
      </c>
      <c r="AW88" s="97">
        <v>3.2910975810432778E-5</v>
      </c>
      <c r="AX88" s="97">
        <v>0</v>
      </c>
      <c r="AY88" s="97">
        <v>1.0597160596789697E-6</v>
      </c>
      <c r="AZ88" s="97">
        <v>3.3916125421831807E-5</v>
      </c>
      <c r="BA88" s="97">
        <v>0</v>
      </c>
      <c r="BB88" s="97">
        <v>2.3341943917089415E-5</v>
      </c>
      <c r="BC88" s="97">
        <v>2.9874021252378718E-6</v>
      </c>
      <c r="BD88" s="97">
        <v>7.2518069085547151E-5</v>
      </c>
      <c r="BE88" s="97">
        <v>0</v>
      </c>
      <c r="BF88" s="97">
        <v>1.4628651677174915E-5</v>
      </c>
      <c r="BG88" s="97">
        <v>0</v>
      </c>
      <c r="BH88" s="97">
        <v>1.0337128207955453E-5</v>
      </c>
      <c r="BI88" s="97">
        <v>8.7140084220891402E-6</v>
      </c>
      <c r="BJ88" s="97">
        <v>2.006823198876179E-5</v>
      </c>
      <c r="BK88" s="97">
        <v>5.58752863608426E-5</v>
      </c>
      <c r="BL88" s="97">
        <v>6.9326613273620013E-6</v>
      </c>
      <c r="BM88" s="97">
        <v>7.6965704082260938E-6</v>
      </c>
      <c r="BN88" s="97">
        <v>7.5551145607204559E-6</v>
      </c>
      <c r="BO88" s="97">
        <v>4.7681108744715347E-5</v>
      </c>
      <c r="BP88" s="97">
        <v>1.8909060654593863E-6</v>
      </c>
      <c r="BQ88" s="97">
        <v>3.0603782015381463E-6</v>
      </c>
      <c r="BR88" s="97">
        <v>0</v>
      </c>
      <c r="BS88" s="97">
        <v>2.01718642836971E-4</v>
      </c>
      <c r="BT88" s="97">
        <v>9.1559354889184143E-5</v>
      </c>
      <c r="BU88" s="97">
        <v>2.9702978628159938E-4</v>
      </c>
      <c r="BV88" s="97">
        <v>5.378265354051208E-5</v>
      </c>
      <c r="BW88" s="97">
        <v>3.9481450627458952E-6</v>
      </c>
      <c r="BX88" s="97">
        <v>0</v>
      </c>
      <c r="BY88" s="97">
        <v>3.4043234908333586E-4</v>
      </c>
      <c r="BZ88" s="97">
        <v>1.8658135592977079E-5</v>
      </c>
      <c r="CA88" s="97">
        <v>8.3417081434932695E-5</v>
      </c>
      <c r="CB88" s="97">
        <v>0</v>
      </c>
      <c r="CC88" s="97">
        <v>3.1063618290258446E-5</v>
      </c>
      <c r="CD88" s="97">
        <v>2.307097786339674E-5</v>
      </c>
      <c r="CE88" s="97">
        <v>8.1777372785074456E-4</v>
      </c>
      <c r="CF88" s="97">
        <v>7.9521598066034738E-5</v>
      </c>
      <c r="CG88" s="97">
        <v>3.5994204933005784E-6</v>
      </c>
      <c r="CH88" s="97">
        <v>5.6623531084767234E-3</v>
      </c>
      <c r="CI88" s="97">
        <v>1.6213762241390492E-5</v>
      </c>
      <c r="CJ88" s="97">
        <v>0</v>
      </c>
      <c r="CK88" s="97">
        <v>0</v>
      </c>
      <c r="CL88" s="97">
        <v>6.9509513071959032E-6</v>
      </c>
      <c r="CM88" s="97">
        <v>1.0111467746654938E-4</v>
      </c>
      <c r="CN88" s="97">
        <v>4.6362298179120739E-5</v>
      </c>
      <c r="CO88" s="97">
        <v>2.6060229050109477E-5</v>
      </c>
      <c r="CP88" s="97">
        <v>2.9335406368716722E-5</v>
      </c>
      <c r="CQ88" s="97">
        <v>5.4839092961402419E-5</v>
      </c>
      <c r="CR88" s="97">
        <v>7.3545927443960987E-5</v>
      </c>
      <c r="CS88" s="97">
        <v>3.1029277964479365E-4</v>
      </c>
      <c r="CT88" s="97">
        <v>1.0212177629046575E-3</v>
      </c>
      <c r="CU88" s="97">
        <v>0.16254788377090534</v>
      </c>
      <c r="CV88" s="97">
        <v>3.0242046341812104E-5</v>
      </c>
      <c r="CW88" s="97">
        <v>2.531553543006551E-5</v>
      </c>
      <c r="CX88" s="97">
        <v>3.7168768120827995E-3</v>
      </c>
      <c r="CY88" s="97">
        <v>2.9349693991377493E-3</v>
      </c>
      <c r="CZ88" s="97">
        <v>4.6302831813433464E-3</v>
      </c>
      <c r="DA88" s="97">
        <v>1.1916909065988457E-3</v>
      </c>
      <c r="DB88" s="97">
        <v>1.75893760168858E-4</v>
      </c>
      <c r="DC88" s="97">
        <v>1.3286855392118549E-4</v>
      </c>
      <c r="DD88" s="97">
        <v>0</v>
      </c>
      <c r="DE88" s="97">
        <v>3.7499539155944361E-3</v>
      </c>
      <c r="DF88" s="105">
        <v>3.455275213447189E-4</v>
      </c>
      <c r="DG88" s="106">
        <v>8.1931015247303828E-4</v>
      </c>
      <c r="DH88" s="107">
        <v>5.0866578925069725E-3</v>
      </c>
      <c r="DI88" s="107">
        <v>0</v>
      </c>
      <c r="DJ88" s="107">
        <v>0</v>
      </c>
      <c r="DK88" s="107">
        <v>5.8684773722551724E-3</v>
      </c>
      <c r="DL88" s="107">
        <v>2.7154358953471006E-5</v>
      </c>
      <c r="DM88" s="107">
        <v>0</v>
      </c>
      <c r="DN88" s="105">
        <v>2.9908096611311365E-3</v>
      </c>
      <c r="DO88" s="105">
        <v>1.9423913830372555E-3</v>
      </c>
      <c r="DP88" s="105">
        <v>0</v>
      </c>
      <c r="DQ88" s="105">
        <v>0</v>
      </c>
      <c r="DR88" s="105">
        <v>0</v>
      </c>
      <c r="DS88" s="105">
        <v>0</v>
      </c>
      <c r="DT88" s="105">
        <v>1.7361438611594485E-3</v>
      </c>
      <c r="DU88" s="105">
        <v>1.4004383355877374E-3</v>
      </c>
      <c r="DV88" s="107">
        <v>0</v>
      </c>
      <c r="DW88" s="107">
        <v>0</v>
      </c>
      <c r="DX88" s="107">
        <v>0</v>
      </c>
      <c r="DY88" s="105">
        <v>0</v>
      </c>
      <c r="DZ88" s="105">
        <v>0</v>
      </c>
      <c r="EA88" s="105">
        <v>0</v>
      </c>
      <c r="EB88" s="105">
        <v>3.0687505494088325E-3</v>
      </c>
      <c r="EC88" s="108">
        <v>1.9691733852927164E-3</v>
      </c>
    </row>
    <row r="89" spans="1:133">
      <c r="A89" s="87">
        <v>85</v>
      </c>
      <c r="B89" s="4" t="s">
        <v>42</v>
      </c>
      <c r="C89" s="97">
        <v>2.5059365527505114E-3</v>
      </c>
      <c r="D89" s="97">
        <v>2.1330575440751095E-3</v>
      </c>
      <c r="E89" s="97">
        <v>7.6188432235218375E-3</v>
      </c>
      <c r="F89" s="97">
        <v>0</v>
      </c>
      <c r="G89" s="97">
        <v>9.6223710307719501E-4</v>
      </c>
      <c r="H89" s="97">
        <v>0</v>
      </c>
      <c r="I89" s="97">
        <v>9.1310302845837776E-4</v>
      </c>
      <c r="J89" s="97">
        <v>2.1954099555623412E-3</v>
      </c>
      <c r="K89" s="97">
        <v>3.5561974575231969E-3</v>
      </c>
      <c r="L89" s="97">
        <v>7.2370869691079772E-4</v>
      </c>
      <c r="M89" s="97">
        <v>0</v>
      </c>
      <c r="N89" s="97">
        <v>1.1614102100862024E-3</v>
      </c>
      <c r="O89" s="97">
        <v>1.4403708955055927E-3</v>
      </c>
      <c r="P89" s="97">
        <v>1.2437248428384061E-3</v>
      </c>
      <c r="Q89" s="97">
        <v>1.4004063924432974E-3</v>
      </c>
      <c r="R89" s="97">
        <v>3.3891509581712369E-3</v>
      </c>
      <c r="S89" s="97">
        <v>1.2981750510265338E-3</v>
      </c>
      <c r="T89" s="97">
        <v>1.6632490316700842E-3</v>
      </c>
      <c r="U89" s="97">
        <v>4.4126917419625971E-3</v>
      </c>
      <c r="V89" s="97">
        <v>2.8950933957129455E-3</v>
      </c>
      <c r="W89" s="97">
        <v>1.5432098765432098E-3</v>
      </c>
      <c r="X89" s="97">
        <v>6.4234173602651153E-3</v>
      </c>
      <c r="Y89" s="97">
        <v>3.5359614805898286E-3</v>
      </c>
      <c r="Z89" s="97">
        <v>5.4326445739120662E-4</v>
      </c>
      <c r="AA89" s="97">
        <v>8.480699204831528E-3</v>
      </c>
      <c r="AB89" s="97">
        <v>4.5171439729849699E-3</v>
      </c>
      <c r="AC89" s="97">
        <v>4.2079108724401876E-4</v>
      </c>
      <c r="AD89" s="97">
        <v>4.3510121828341117E-4</v>
      </c>
      <c r="AE89" s="97">
        <v>1.9691540277702473E-3</v>
      </c>
      <c r="AF89" s="97">
        <v>1.5385638171578357E-3</v>
      </c>
      <c r="AG89" s="97">
        <v>1.0395955234903142E-2</v>
      </c>
      <c r="AH89" s="97">
        <v>3.2376072298063809E-3</v>
      </c>
      <c r="AI89" s="97">
        <v>2.1050769502918803E-3</v>
      </c>
      <c r="AJ89" s="97">
        <v>6.361520558572537E-3</v>
      </c>
      <c r="AK89" s="97">
        <v>3.704376248411113E-3</v>
      </c>
      <c r="AL89" s="97">
        <v>1.3715520111095712E-3</v>
      </c>
      <c r="AM89" s="97">
        <v>1.7255878995572121E-3</v>
      </c>
      <c r="AN89" s="97">
        <v>3.2192728230799631E-3</v>
      </c>
      <c r="AO89" s="97">
        <v>3.938610692949319E-3</v>
      </c>
      <c r="AP89" s="97">
        <v>9.5162403530420594E-4</v>
      </c>
      <c r="AQ89" s="97">
        <v>7.3328531287921556E-4</v>
      </c>
      <c r="AR89" s="97">
        <v>1.1247299852524524E-2</v>
      </c>
      <c r="AS89" s="97">
        <v>2.4716706143307421E-3</v>
      </c>
      <c r="AT89" s="97">
        <v>4.2071512445014999E-3</v>
      </c>
      <c r="AU89" s="97">
        <v>7.0459057440813398E-3</v>
      </c>
      <c r="AV89" s="97">
        <v>2.7778154175530836E-3</v>
      </c>
      <c r="AW89" s="97">
        <v>1.7311173276287643E-3</v>
      </c>
      <c r="AX89" s="97">
        <v>3.8493330523995525E-3</v>
      </c>
      <c r="AY89" s="97">
        <v>9.2364851761618984E-3</v>
      </c>
      <c r="AZ89" s="97">
        <v>5.5961606946022487E-4</v>
      </c>
      <c r="BA89" s="97">
        <v>1.3799569664987799E-2</v>
      </c>
      <c r="BB89" s="97">
        <v>4.5205564719429832E-3</v>
      </c>
      <c r="BC89" s="97">
        <v>8.5648818930569789E-3</v>
      </c>
      <c r="BD89" s="97">
        <v>4.7100485871062872E-2</v>
      </c>
      <c r="BE89" s="97">
        <v>0</v>
      </c>
      <c r="BF89" s="97">
        <v>2.0041252797729633E-3</v>
      </c>
      <c r="BG89" s="97">
        <v>1.4696551813437957E-3</v>
      </c>
      <c r="BH89" s="97">
        <v>2.2776139151528519E-3</v>
      </c>
      <c r="BI89" s="97">
        <v>2.5640969781997296E-3</v>
      </c>
      <c r="BJ89" s="97">
        <v>3.3814970901063618E-3</v>
      </c>
      <c r="BK89" s="97">
        <v>7.4500381814456796E-5</v>
      </c>
      <c r="BL89" s="97">
        <v>1.721899757183537E-3</v>
      </c>
      <c r="BM89" s="97">
        <v>2.0447222051187324E-3</v>
      </c>
      <c r="BN89" s="97">
        <v>2.1330606776434088E-3</v>
      </c>
      <c r="BO89" s="97">
        <v>2.8926539305127309E-3</v>
      </c>
      <c r="BP89" s="97">
        <v>1.0739400998776584E-2</v>
      </c>
      <c r="BQ89" s="97">
        <v>1.2936218657901743E-2</v>
      </c>
      <c r="BR89" s="97">
        <v>3.5079035774087219E-2</v>
      </c>
      <c r="BS89" s="97">
        <v>2.7478561790902937E-3</v>
      </c>
      <c r="BT89" s="97">
        <v>1.4666578751465206E-2</v>
      </c>
      <c r="BU89" s="97">
        <v>3.8147712155418102E-2</v>
      </c>
      <c r="BV89" s="97">
        <v>3.4516511872221978E-3</v>
      </c>
      <c r="BW89" s="97">
        <v>3.0400716983143396E-3</v>
      </c>
      <c r="BX89" s="97">
        <v>0</v>
      </c>
      <c r="BY89" s="97">
        <v>4.8061037517647411E-4</v>
      </c>
      <c r="BZ89" s="97">
        <v>2.8432128161298147E-3</v>
      </c>
      <c r="CA89" s="97">
        <v>3.4121558548860561E-3</v>
      </c>
      <c r="CB89" s="97">
        <v>4.1920351332468313E-3</v>
      </c>
      <c r="CC89" s="97">
        <v>3.7276341948310138E-3</v>
      </c>
      <c r="CD89" s="97">
        <v>9.4706364129243624E-3</v>
      </c>
      <c r="CE89" s="97">
        <v>1.9305301218190792E-2</v>
      </c>
      <c r="CF89" s="97">
        <v>2.1788917870093519E-3</v>
      </c>
      <c r="CG89" s="97">
        <v>2.1510136867964259E-2</v>
      </c>
      <c r="CH89" s="97">
        <v>2.4821273900171941E-3</v>
      </c>
      <c r="CI89" s="97">
        <v>2.8059536934950387E-2</v>
      </c>
      <c r="CJ89" s="97">
        <v>5.4376751942660471E-2</v>
      </c>
      <c r="CK89" s="97">
        <v>2.3380847042967435E-2</v>
      </c>
      <c r="CL89" s="97">
        <v>1.3617608705927493E-2</v>
      </c>
      <c r="CM89" s="97">
        <v>5.0682613554914662E-3</v>
      </c>
      <c r="CN89" s="97">
        <v>3.13607831254481E-2</v>
      </c>
      <c r="CO89" s="97">
        <v>5.9856485353427377E-3</v>
      </c>
      <c r="CP89" s="97">
        <v>1.2012848907989497E-2</v>
      </c>
      <c r="CQ89" s="97">
        <v>8.8130992313387134E-3</v>
      </c>
      <c r="CR89" s="97">
        <v>9.6007251230900421E-4</v>
      </c>
      <c r="CS89" s="97">
        <v>2.8867746906275804E-2</v>
      </c>
      <c r="CT89" s="97">
        <v>1.4316687483797988E-2</v>
      </c>
      <c r="CU89" s="97">
        <v>3.4102588059422593E-3</v>
      </c>
      <c r="CV89" s="97">
        <v>1.9354909658759747E-3</v>
      </c>
      <c r="CW89" s="97">
        <v>1.3003097582950571E-2</v>
      </c>
      <c r="CX89" s="97">
        <v>1.4336524846605084E-2</v>
      </c>
      <c r="CY89" s="97">
        <v>7.6426784045343548E-4</v>
      </c>
      <c r="CZ89" s="97">
        <v>3.6138795561704168E-4</v>
      </c>
      <c r="DA89" s="97">
        <v>1.116305986628695E-2</v>
      </c>
      <c r="DB89" s="97">
        <v>7.03575040675432E-4</v>
      </c>
      <c r="DC89" s="97">
        <v>5.033373454426086E-3</v>
      </c>
      <c r="DD89" s="97">
        <v>0</v>
      </c>
      <c r="DE89" s="97">
        <v>2.9072676424271473E-3</v>
      </c>
      <c r="DF89" s="105">
        <v>8.0231984321558255E-3</v>
      </c>
      <c r="DG89" s="106">
        <v>2.8763015991074749E-4</v>
      </c>
      <c r="DH89" s="107">
        <v>9.4697153201514245E-3</v>
      </c>
      <c r="DI89" s="107">
        <v>0</v>
      </c>
      <c r="DJ89" s="107">
        <v>0</v>
      </c>
      <c r="DK89" s="107">
        <v>4.6354201923527544E-2</v>
      </c>
      <c r="DL89" s="107">
        <v>0.10421152197561777</v>
      </c>
      <c r="DM89" s="107">
        <v>8.1887274683884858E-3</v>
      </c>
      <c r="DN89" s="105">
        <v>2.7626068512237256E-2</v>
      </c>
      <c r="DO89" s="105">
        <v>2.270769604880685E-2</v>
      </c>
      <c r="DP89" s="105">
        <v>4.2973675607515917E-3</v>
      </c>
      <c r="DQ89" s="105">
        <v>4.2973675607515917E-3</v>
      </c>
      <c r="DR89" s="105">
        <v>8.4299853182324136E-3</v>
      </c>
      <c r="DS89" s="105">
        <v>7.7409644300290084E-3</v>
      </c>
      <c r="DT89" s="105">
        <v>1.9284126748083594E-2</v>
      </c>
      <c r="DU89" s="105">
        <v>1.8531778732662055E-2</v>
      </c>
      <c r="DV89" s="107">
        <v>4.3875439162981318E-2</v>
      </c>
      <c r="DW89" s="107">
        <v>0</v>
      </c>
      <c r="DX89" s="107">
        <v>0</v>
      </c>
      <c r="DY89" s="105">
        <v>3.951997710038771E-2</v>
      </c>
      <c r="DZ89" s="105">
        <v>4.6559952638479542E-2</v>
      </c>
      <c r="EA89" s="105">
        <v>4.483327278001896E-2</v>
      </c>
      <c r="EB89" s="105">
        <v>-3.2655393507114686E-4</v>
      </c>
      <c r="EC89" s="108">
        <v>7.850421942995978E-3</v>
      </c>
    </row>
    <row r="90" spans="1:133">
      <c r="A90" s="87">
        <v>86</v>
      </c>
      <c r="B90" s="4" t="s">
        <v>43</v>
      </c>
      <c r="C90" s="97">
        <v>3.2828863136469583E-5</v>
      </c>
      <c r="D90" s="97">
        <v>4.8478580547161578E-5</v>
      </c>
      <c r="E90" s="97">
        <v>2.1461530207103768E-4</v>
      </c>
      <c r="F90" s="97">
        <v>0</v>
      </c>
      <c r="G90" s="97">
        <v>9.8187459497672957E-5</v>
      </c>
      <c r="H90" s="97">
        <v>0</v>
      </c>
      <c r="I90" s="97">
        <v>0</v>
      </c>
      <c r="J90" s="97">
        <v>7.8803273783505242E-4</v>
      </c>
      <c r="K90" s="97">
        <v>2.9975610753069093E-4</v>
      </c>
      <c r="L90" s="97">
        <v>8.2709565361234022E-5</v>
      </c>
      <c r="M90" s="97">
        <v>0</v>
      </c>
      <c r="N90" s="97">
        <v>1.0323646311877355E-4</v>
      </c>
      <c r="O90" s="97">
        <v>1.5754056669592419E-4</v>
      </c>
      <c r="P90" s="97">
        <v>2.2613178960698295E-4</v>
      </c>
      <c r="Q90" s="97">
        <v>2.7458948871437203E-4</v>
      </c>
      <c r="R90" s="97">
        <v>9.2716144511893349E-4</v>
      </c>
      <c r="S90" s="97">
        <v>2.0260535478448794E-4</v>
      </c>
      <c r="T90" s="97">
        <v>3.0758714969241282E-4</v>
      </c>
      <c r="U90" s="97">
        <v>4.202563563773902E-4</v>
      </c>
      <c r="V90" s="97">
        <v>3.8215232823410881E-4</v>
      </c>
      <c r="W90" s="97">
        <v>3.0864197530864197E-4</v>
      </c>
      <c r="X90" s="97">
        <v>7.5820178390397246E-4</v>
      </c>
      <c r="Y90" s="97">
        <v>8.7458621727354801E-4</v>
      </c>
      <c r="Z90" s="97">
        <v>1.3113280005994641E-4</v>
      </c>
      <c r="AA90" s="97">
        <v>2.5545018721349335E-3</v>
      </c>
      <c r="AB90" s="97">
        <v>4.4230368068811157E-4</v>
      </c>
      <c r="AC90" s="97">
        <v>1.2022602492686251E-4</v>
      </c>
      <c r="AD90" s="97">
        <v>1.4885041678116699E-4</v>
      </c>
      <c r="AE90" s="97">
        <v>3.9432371019178919E-4</v>
      </c>
      <c r="AF90" s="97">
        <v>3.9888691555943891E-4</v>
      </c>
      <c r="AG90" s="97">
        <v>5.6808498551383284E-5</v>
      </c>
      <c r="AH90" s="97">
        <v>3.0591564376123283E-4</v>
      </c>
      <c r="AI90" s="97">
        <v>3.0957013974880596E-4</v>
      </c>
      <c r="AJ90" s="97">
        <v>2.3273855702094647E-3</v>
      </c>
      <c r="AK90" s="97">
        <v>5.0844379880152538E-4</v>
      </c>
      <c r="AL90" s="97">
        <v>6.5720200532333619E-5</v>
      </c>
      <c r="AM90" s="97">
        <v>1.2360250404131717E-4</v>
      </c>
      <c r="AN90" s="97">
        <v>2.8817020155447241E-4</v>
      </c>
      <c r="AO90" s="97">
        <v>1.7988846914912754E-4</v>
      </c>
      <c r="AP90" s="97">
        <v>1.0457406981364901E-5</v>
      </c>
      <c r="AQ90" s="97">
        <v>3.2446252782266176E-5</v>
      </c>
      <c r="AR90" s="97">
        <v>2.2029531811255867E-4</v>
      </c>
      <c r="AS90" s="97">
        <v>2.3706598886408286E-4</v>
      </c>
      <c r="AT90" s="97">
        <v>1.2358316652774652E-3</v>
      </c>
      <c r="AU90" s="97">
        <v>6.5515141705397672E-4</v>
      </c>
      <c r="AV90" s="97">
        <v>3.2520765864036099E-4</v>
      </c>
      <c r="AW90" s="97">
        <v>3.6860292907684713E-4</v>
      </c>
      <c r="AX90" s="97">
        <v>2.7553120796123116E-4</v>
      </c>
      <c r="AY90" s="97">
        <v>1.7485314984702998E-4</v>
      </c>
      <c r="AZ90" s="97">
        <v>5.2569994403839305E-4</v>
      </c>
      <c r="BA90" s="97">
        <v>1.6828743493887559E-4</v>
      </c>
      <c r="BB90" s="97">
        <v>3.5790980672870435E-4</v>
      </c>
      <c r="BC90" s="97">
        <v>2.560203621328856E-3</v>
      </c>
      <c r="BD90" s="97">
        <v>9.669075878072953E-5</v>
      </c>
      <c r="BE90" s="97">
        <v>0</v>
      </c>
      <c r="BF90" s="97">
        <v>2.6331573018914848E-4</v>
      </c>
      <c r="BG90" s="97">
        <v>1.2301078610366573E-4</v>
      </c>
      <c r="BH90" s="97">
        <v>1.0164842737822863E-3</v>
      </c>
      <c r="BI90" s="97">
        <v>7.1454869061130942E-4</v>
      </c>
      <c r="BJ90" s="97">
        <v>8.2781456953642384E-4</v>
      </c>
      <c r="BK90" s="97">
        <v>5.58752863608426E-5</v>
      </c>
      <c r="BL90" s="97">
        <v>1.2738765189027678E-4</v>
      </c>
      <c r="BM90" s="97">
        <v>1.2827617347043491E-4</v>
      </c>
      <c r="BN90" s="97">
        <v>1.2088183297152729E-4</v>
      </c>
      <c r="BO90" s="97">
        <v>1.3112304904796718E-4</v>
      </c>
      <c r="BP90" s="97">
        <v>1.9854513687323553E-5</v>
      </c>
      <c r="BQ90" s="97">
        <v>5.5086807627686632E-5</v>
      </c>
      <c r="BR90" s="97">
        <v>3.1066693345408976E-4</v>
      </c>
      <c r="BS90" s="97">
        <v>4.6619419677877742E-4</v>
      </c>
      <c r="BT90" s="97">
        <v>1.3054382498770953E-2</v>
      </c>
      <c r="BU90" s="97">
        <v>3.4028001578549232E-3</v>
      </c>
      <c r="BV90" s="97">
        <v>1.0397979684499003E-4</v>
      </c>
      <c r="BW90" s="97">
        <v>6.5736615294719164E-4</v>
      </c>
      <c r="BX90" s="97">
        <v>0</v>
      </c>
      <c r="BY90" s="97">
        <v>1.5920218677720705E-3</v>
      </c>
      <c r="BZ90" s="97">
        <v>9.9605739242508403E-4</v>
      </c>
      <c r="CA90" s="97">
        <v>4.7269679479795189E-4</v>
      </c>
      <c r="CB90" s="97">
        <v>2.2457331070965166E-4</v>
      </c>
      <c r="CC90" s="97">
        <v>2.5161530815109344E-3</v>
      </c>
      <c r="CD90" s="97">
        <v>7.4980678056039409E-4</v>
      </c>
      <c r="CE90" s="97">
        <v>8.4990055287345243E-4</v>
      </c>
      <c r="CF90" s="97">
        <v>1.9562313124244545E-3</v>
      </c>
      <c r="CG90" s="97">
        <v>2.3815565693923277E-2</v>
      </c>
      <c r="CH90" s="97">
        <v>1.1014440293201299E-2</v>
      </c>
      <c r="CI90" s="97">
        <v>1.9689992865944615E-2</v>
      </c>
      <c r="CJ90" s="97">
        <v>0.12024979597629777</v>
      </c>
      <c r="CK90" s="97">
        <v>8.364952168881206E-3</v>
      </c>
      <c r="CL90" s="97">
        <v>2.835293038205209E-3</v>
      </c>
      <c r="CM90" s="97">
        <v>1.6017280766825079E-4</v>
      </c>
      <c r="CN90" s="97">
        <v>1.6094340653609056E-3</v>
      </c>
      <c r="CO90" s="97">
        <v>5.5498635940047959E-5</v>
      </c>
      <c r="CP90" s="97">
        <v>9.8273611335201018E-4</v>
      </c>
      <c r="CQ90" s="97">
        <v>1.0236630686128452E-3</v>
      </c>
      <c r="CR90" s="97">
        <v>3.7766827606358347E-5</v>
      </c>
      <c r="CS90" s="97">
        <v>5.206607658446538E-4</v>
      </c>
      <c r="CT90" s="97">
        <v>6.1822952261997343E-3</v>
      </c>
      <c r="CU90" s="97">
        <v>0.22594132486218818</v>
      </c>
      <c r="CV90" s="97">
        <v>2.4468564767466156E-3</v>
      </c>
      <c r="CW90" s="97">
        <v>1.0887627583807404E-2</v>
      </c>
      <c r="CX90" s="97">
        <v>6.3970736969860432E-3</v>
      </c>
      <c r="CY90" s="97">
        <v>8.5290482076637829E-3</v>
      </c>
      <c r="CZ90" s="97">
        <v>4.539936192439086E-3</v>
      </c>
      <c r="DA90" s="97">
        <v>1.3401763550248999E-3</v>
      </c>
      <c r="DB90" s="97">
        <v>3.7377424035882328E-3</v>
      </c>
      <c r="DC90" s="97">
        <v>1.0277773435668173E-3</v>
      </c>
      <c r="DD90" s="97">
        <v>0</v>
      </c>
      <c r="DE90" s="97">
        <v>2.1778173372167125E-2</v>
      </c>
      <c r="DF90" s="105">
        <v>3.2590783073097283E-3</v>
      </c>
      <c r="DG90" s="106">
        <v>3.2336602826329489E-3</v>
      </c>
      <c r="DH90" s="107">
        <v>6.2560369325063234E-3</v>
      </c>
      <c r="DI90" s="107">
        <v>0</v>
      </c>
      <c r="DJ90" s="107">
        <v>0</v>
      </c>
      <c r="DK90" s="107">
        <v>0</v>
      </c>
      <c r="DL90" s="107">
        <v>0</v>
      </c>
      <c r="DM90" s="107">
        <v>0</v>
      </c>
      <c r="DN90" s="105">
        <v>3.3827379638550945E-3</v>
      </c>
      <c r="DO90" s="105">
        <v>5.0261916360079132E-3</v>
      </c>
      <c r="DP90" s="105">
        <v>1.1753350872550088E-4</v>
      </c>
      <c r="DQ90" s="105">
        <v>1.1753350872550088E-4</v>
      </c>
      <c r="DR90" s="105">
        <v>0</v>
      </c>
      <c r="DS90" s="105">
        <v>1.9596064124031924E-5</v>
      </c>
      <c r="DT90" s="105">
        <v>1.9718761571400198E-3</v>
      </c>
      <c r="DU90" s="105">
        <v>3.6292848379109355E-3</v>
      </c>
      <c r="DV90" s="107">
        <v>8.4980980717404048E-4</v>
      </c>
      <c r="DW90" s="107">
        <v>0</v>
      </c>
      <c r="DX90" s="107">
        <v>0</v>
      </c>
      <c r="DY90" s="105">
        <v>7.6545020995570873E-4</v>
      </c>
      <c r="DZ90" s="105">
        <v>1.171928531811138E-2</v>
      </c>
      <c r="EA90" s="105">
        <v>9.032661429745242E-3</v>
      </c>
      <c r="EB90" s="105">
        <v>-3.447749421746452E-3</v>
      </c>
      <c r="EC90" s="108">
        <v>1.4349078514784076E-3</v>
      </c>
    </row>
    <row r="91" spans="1:133">
      <c r="A91" s="87">
        <v>87</v>
      </c>
      <c r="B91" s="4" t="s">
        <v>44</v>
      </c>
      <c r="C91" s="97">
        <v>6.6752021710821488E-4</v>
      </c>
      <c r="D91" s="97">
        <v>4.8478580547161578E-4</v>
      </c>
      <c r="E91" s="97">
        <v>2.2534606717458956E-3</v>
      </c>
      <c r="F91" s="97">
        <v>8.4042441432923627E-4</v>
      </c>
      <c r="G91" s="97">
        <v>7.069497083832453E-4</v>
      </c>
      <c r="H91" s="97">
        <v>0</v>
      </c>
      <c r="I91" s="97">
        <v>1.5218383807639629E-3</v>
      </c>
      <c r="J91" s="97">
        <v>8.1943091723316779E-4</v>
      </c>
      <c r="K91" s="97">
        <v>9.8329086788476639E-4</v>
      </c>
      <c r="L91" s="97">
        <v>2.8948347876431909E-4</v>
      </c>
      <c r="M91" s="97">
        <v>0</v>
      </c>
      <c r="N91" s="97">
        <v>1.2646466732049761E-3</v>
      </c>
      <c r="O91" s="97">
        <v>2.2280737289852139E-3</v>
      </c>
      <c r="P91" s="97">
        <v>9.7236669531002668E-4</v>
      </c>
      <c r="Q91" s="97">
        <v>1.1258169037289252E-3</v>
      </c>
      <c r="R91" s="97">
        <v>3.5708244845796764E-4</v>
      </c>
      <c r="S91" s="97">
        <v>8.1042141913795175E-4</v>
      </c>
      <c r="T91" s="97">
        <v>1.5037593984962407E-3</v>
      </c>
      <c r="U91" s="97">
        <v>4.9029908244028857E-3</v>
      </c>
      <c r="V91" s="97">
        <v>8.3957708475675423E-4</v>
      </c>
      <c r="W91" s="97">
        <v>0</v>
      </c>
      <c r="X91" s="97">
        <v>2.8539055910992221E-4</v>
      </c>
      <c r="Y91" s="97">
        <v>2.2569966897381883E-4</v>
      </c>
      <c r="Z91" s="97">
        <v>5.9946422884546934E-4</v>
      </c>
      <c r="AA91" s="97">
        <v>1.6817308860066404E-3</v>
      </c>
      <c r="AB91" s="97">
        <v>9.3166094442815E-4</v>
      </c>
      <c r="AC91" s="97">
        <v>1.2022602492686251E-4</v>
      </c>
      <c r="AD91" s="97">
        <v>3.3205092974260329E-4</v>
      </c>
      <c r="AE91" s="97">
        <v>3.3024610728562344E-4</v>
      </c>
      <c r="AF91" s="97">
        <v>1.1491742091117169E-3</v>
      </c>
      <c r="AG91" s="97">
        <v>1.3918082145088905E-3</v>
      </c>
      <c r="AH91" s="97">
        <v>2.931691586045148E-4</v>
      </c>
      <c r="AI91" s="97">
        <v>3.9801875110560765E-4</v>
      </c>
      <c r="AJ91" s="97">
        <v>1.5515903801396431E-3</v>
      </c>
      <c r="AK91" s="97">
        <v>5.3265540826826462E-4</v>
      </c>
      <c r="AL91" s="97">
        <v>2.9574090239550132E-4</v>
      </c>
      <c r="AM91" s="97">
        <v>9.4519561913948417E-5</v>
      </c>
      <c r="AN91" s="97">
        <v>2.5523646423396127E-4</v>
      </c>
      <c r="AO91" s="97">
        <v>6.4381136327056174E-4</v>
      </c>
      <c r="AP91" s="97">
        <v>2.5097776755275762E-4</v>
      </c>
      <c r="AQ91" s="97">
        <v>4.3477978728236673E-4</v>
      </c>
      <c r="AR91" s="97">
        <v>5.8745418163348977E-4</v>
      </c>
      <c r="AS91" s="97">
        <v>5.0917651521242141E-4</v>
      </c>
      <c r="AT91" s="97">
        <v>5.475684916921692E-4</v>
      </c>
      <c r="AU91" s="97">
        <v>6.0009667612507113E-4</v>
      </c>
      <c r="AV91" s="97">
        <v>1.2104951738280104E-3</v>
      </c>
      <c r="AW91" s="97">
        <v>8.3593878558499261E-4</v>
      </c>
      <c r="AX91" s="97">
        <v>9.6435922786430894E-4</v>
      </c>
      <c r="AY91" s="97">
        <v>8.3611597108670705E-4</v>
      </c>
      <c r="AZ91" s="97">
        <v>9.3269344910037479E-4</v>
      </c>
      <c r="BA91" s="97">
        <v>1.1780120445721292E-3</v>
      </c>
      <c r="BB91" s="97">
        <v>1.0348261803242974E-3</v>
      </c>
      <c r="BC91" s="97">
        <v>1.0396159395827794E-3</v>
      </c>
      <c r="BD91" s="97">
        <v>1.0273393120452513E-3</v>
      </c>
      <c r="BE91" s="97">
        <v>0</v>
      </c>
      <c r="BF91" s="97">
        <v>1.9017247180327389E-4</v>
      </c>
      <c r="BG91" s="97">
        <v>2.2659881650675265E-4</v>
      </c>
      <c r="BH91" s="97">
        <v>7.5461035918074815E-4</v>
      </c>
      <c r="BI91" s="97">
        <v>1.1829266432986007E-3</v>
      </c>
      <c r="BJ91" s="97">
        <v>1.3194862532610878E-3</v>
      </c>
      <c r="BK91" s="97">
        <v>1.4527574453819076E-3</v>
      </c>
      <c r="BL91" s="97">
        <v>1.5217191613559591E-3</v>
      </c>
      <c r="BM91" s="97">
        <v>1.3571619153172013E-3</v>
      </c>
      <c r="BN91" s="97">
        <v>1.4228799089356858E-3</v>
      </c>
      <c r="BO91" s="97">
        <v>1.2158682729902412E-3</v>
      </c>
      <c r="BP91" s="97">
        <v>2.2029055662601849E-4</v>
      </c>
      <c r="BQ91" s="97">
        <v>2.540113907276661E-4</v>
      </c>
      <c r="BR91" s="97">
        <v>1.4374927598807881E-3</v>
      </c>
      <c r="BS91" s="97">
        <v>1.1161764903645729E-3</v>
      </c>
      <c r="BT91" s="97">
        <v>2.1827340238320799E-3</v>
      </c>
      <c r="BU91" s="97">
        <v>2.928225655127382E-3</v>
      </c>
      <c r="BV91" s="97">
        <v>9.3342783144755416E-4</v>
      </c>
      <c r="BW91" s="97">
        <v>5.9419583194325728E-4</v>
      </c>
      <c r="BX91" s="97">
        <v>0</v>
      </c>
      <c r="BY91" s="97">
        <v>2.2378420594154577E-3</v>
      </c>
      <c r="BZ91" s="97">
        <v>1.3060694915083954E-3</v>
      </c>
      <c r="CA91" s="97">
        <v>7.4678149094130222E-4</v>
      </c>
      <c r="CB91" s="97">
        <v>1.5969657650464117E-3</v>
      </c>
      <c r="CC91" s="97">
        <v>3.1063618290258451E-3</v>
      </c>
      <c r="CD91" s="97">
        <v>2.3820784643957134E-3</v>
      </c>
      <c r="CE91" s="97">
        <v>1.1565657008174818E-3</v>
      </c>
      <c r="CF91" s="97">
        <v>3.037725046122527E-3</v>
      </c>
      <c r="CG91" s="97">
        <v>3.7883900691988589E-3</v>
      </c>
      <c r="CH91" s="97">
        <v>0.11366075006787067</v>
      </c>
      <c r="CI91" s="97">
        <v>5.0878785913483363E-3</v>
      </c>
      <c r="CJ91" s="97">
        <v>6.2626405989426254E-3</v>
      </c>
      <c r="CK91" s="97">
        <v>4.8270608400111339E-2</v>
      </c>
      <c r="CL91" s="97">
        <v>5.5037632450377159E-3</v>
      </c>
      <c r="CM91" s="97">
        <v>3.1998768727467312E-3</v>
      </c>
      <c r="CN91" s="97">
        <v>1.5491630777280488E-2</v>
      </c>
      <c r="CO91" s="97">
        <v>2.780240362179272E-3</v>
      </c>
      <c r="CP91" s="97">
        <v>4.5763233935198089E-3</v>
      </c>
      <c r="CQ91" s="97">
        <v>7.7437369185913664E-3</v>
      </c>
      <c r="CR91" s="97">
        <v>1.7770286252675978E-3</v>
      </c>
      <c r="CS91" s="97">
        <v>2.1131464213775947E-2</v>
      </c>
      <c r="CT91" s="97">
        <v>1.4768379955851971E-3</v>
      </c>
      <c r="CU91" s="97">
        <v>0.18889563673736334</v>
      </c>
      <c r="CV91" s="97">
        <v>4.1239154102471051E-4</v>
      </c>
      <c r="CW91" s="97">
        <v>3.7746112442520754E-3</v>
      </c>
      <c r="CX91" s="97">
        <v>4.1214348324455528E-3</v>
      </c>
      <c r="CY91" s="97">
        <v>2.1993427598058428E-3</v>
      </c>
      <c r="CZ91" s="97">
        <v>5.5281063835794344E-3</v>
      </c>
      <c r="DA91" s="97">
        <v>1.3276122016965415E-2</v>
      </c>
      <c r="DB91" s="97">
        <v>3.1221142429972296E-3</v>
      </c>
      <c r="DC91" s="97">
        <v>2.1493442546074125E-3</v>
      </c>
      <c r="DD91" s="97">
        <v>0</v>
      </c>
      <c r="DE91" s="97">
        <v>1.5800367621886669E-4</v>
      </c>
      <c r="DF91" s="105">
        <v>2.558706011779197E-3</v>
      </c>
      <c r="DG91" s="106">
        <v>4.5236379695053923E-3</v>
      </c>
      <c r="DH91" s="107">
        <v>3.6597265541528372E-3</v>
      </c>
      <c r="DI91" s="107">
        <v>6.8705899563991832E-5</v>
      </c>
      <c r="DJ91" s="107">
        <v>0</v>
      </c>
      <c r="DK91" s="107">
        <v>0</v>
      </c>
      <c r="DL91" s="107">
        <v>1.74550124921961E-3</v>
      </c>
      <c r="DM91" s="107">
        <v>9.8365617433414047E-3</v>
      </c>
      <c r="DN91" s="105">
        <v>2.3498816829508233E-3</v>
      </c>
      <c r="DO91" s="105">
        <v>3.7822555981955521E-3</v>
      </c>
      <c r="DP91" s="105">
        <v>4.2187524323987735E-4</v>
      </c>
      <c r="DQ91" s="105">
        <v>4.2187524323987735E-4</v>
      </c>
      <c r="DR91" s="105">
        <v>1.623373336620521E-3</v>
      </c>
      <c r="DS91" s="105">
        <v>1.4230506036561064E-3</v>
      </c>
      <c r="DT91" s="105">
        <v>1.9610694918392934E-3</v>
      </c>
      <c r="DU91" s="105">
        <v>3.1240060057012194E-3</v>
      </c>
      <c r="DV91" s="107">
        <v>2.9758949107316648E-3</v>
      </c>
      <c r="DW91" s="107">
        <v>0</v>
      </c>
      <c r="DX91" s="107">
        <v>3.4294902428191534E-4</v>
      </c>
      <c r="DY91" s="105">
        <v>2.7116616786744805E-3</v>
      </c>
      <c r="DZ91" s="105">
        <v>7.7808805435545091E-3</v>
      </c>
      <c r="EA91" s="105">
        <v>6.5375639915641586E-3</v>
      </c>
      <c r="EB91" s="105">
        <v>-1.5516965383887559E-3</v>
      </c>
      <c r="EC91" s="108">
        <v>1.7377185688139582E-3</v>
      </c>
    </row>
    <row r="92" spans="1:133">
      <c r="A92" s="87">
        <v>88</v>
      </c>
      <c r="B92" s="4" t="s">
        <v>146</v>
      </c>
      <c r="C92" s="97">
        <v>0</v>
      </c>
      <c r="D92" s="97">
        <v>0</v>
      </c>
      <c r="E92" s="97">
        <v>0</v>
      </c>
      <c r="F92" s="97">
        <v>0</v>
      </c>
      <c r="G92" s="97">
        <v>0</v>
      </c>
      <c r="H92" s="97">
        <v>0</v>
      </c>
      <c r="I92" s="97">
        <v>0</v>
      </c>
      <c r="J92" s="97">
        <v>0</v>
      </c>
      <c r="K92" s="97">
        <v>0</v>
      </c>
      <c r="L92" s="97">
        <v>0</v>
      </c>
      <c r="M92" s="97">
        <v>0</v>
      </c>
      <c r="N92" s="97">
        <v>0</v>
      </c>
      <c r="O92" s="97">
        <v>0</v>
      </c>
      <c r="P92" s="97">
        <v>0</v>
      </c>
      <c r="Q92" s="97">
        <v>0</v>
      </c>
      <c r="R92" s="97">
        <v>0</v>
      </c>
      <c r="S92" s="97">
        <v>0</v>
      </c>
      <c r="T92" s="97">
        <v>0</v>
      </c>
      <c r="U92" s="97">
        <v>0</v>
      </c>
      <c r="V92" s="97">
        <v>0</v>
      </c>
      <c r="W92" s="97">
        <v>0</v>
      </c>
      <c r="X92" s="97">
        <v>0</v>
      </c>
      <c r="Y92" s="97">
        <v>0</v>
      </c>
      <c r="Z92" s="97">
        <v>0</v>
      </c>
      <c r="AA92" s="97">
        <v>0</v>
      </c>
      <c r="AB92" s="97">
        <v>0</v>
      </c>
      <c r="AC92" s="97">
        <v>0</v>
      </c>
      <c r="AD92" s="97">
        <v>0</v>
      </c>
      <c r="AE92" s="97">
        <v>0</v>
      </c>
      <c r="AF92" s="97">
        <v>0</v>
      </c>
      <c r="AG92" s="97">
        <v>0</v>
      </c>
      <c r="AH92" s="97">
        <v>0</v>
      </c>
      <c r="AI92" s="97">
        <v>0</v>
      </c>
      <c r="AJ92" s="97">
        <v>0</v>
      </c>
      <c r="AK92" s="97">
        <v>0</v>
      </c>
      <c r="AL92" s="97">
        <v>0</v>
      </c>
      <c r="AM92" s="97">
        <v>0</v>
      </c>
      <c r="AN92" s="97">
        <v>0</v>
      </c>
      <c r="AO92" s="97">
        <v>0</v>
      </c>
      <c r="AP92" s="97">
        <v>0</v>
      </c>
      <c r="AQ92" s="97">
        <v>0</v>
      </c>
      <c r="AR92" s="97">
        <v>0</v>
      </c>
      <c r="AS92" s="97">
        <v>0</v>
      </c>
      <c r="AT92" s="97">
        <v>0</v>
      </c>
      <c r="AU92" s="97">
        <v>0</v>
      </c>
      <c r="AV92" s="97">
        <v>0</v>
      </c>
      <c r="AW92" s="97">
        <v>0</v>
      </c>
      <c r="AX92" s="97">
        <v>0</v>
      </c>
      <c r="AY92" s="97">
        <v>0</v>
      </c>
      <c r="AZ92" s="97">
        <v>0</v>
      </c>
      <c r="BA92" s="97">
        <v>0</v>
      </c>
      <c r="BB92" s="97">
        <v>0</v>
      </c>
      <c r="BC92" s="97">
        <v>0</v>
      </c>
      <c r="BD92" s="97">
        <v>0</v>
      </c>
      <c r="BE92" s="97">
        <v>0</v>
      </c>
      <c r="BF92" s="97">
        <v>0</v>
      </c>
      <c r="BG92" s="97">
        <v>0</v>
      </c>
      <c r="BH92" s="97">
        <v>0</v>
      </c>
      <c r="BI92" s="97">
        <v>0</v>
      </c>
      <c r="BJ92" s="97">
        <v>0</v>
      </c>
      <c r="BK92" s="97">
        <v>0</v>
      </c>
      <c r="BL92" s="97">
        <v>0</v>
      </c>
      <c r="BM92" s="97">
        <v>0</v>
      </c>
      <c r="BN92" s="97">
        <v>0</v>
      </c>
      <c r="BO92" s="97">
        <v>0</v>
      </c>
      <c r="BP92" s="97">
        <v>0</v>
      </c>
      <c r="BQ92" s="97">
        <v>0</v>
      </c>
      <c r="BR92" s="97">
        <v>0</v>
      </c>
      <c r="BS92" s="97">
        <v>0</v>
      </c>
      <c r="BT92" s="97">
        <v>0</v>
      </c>
      <c r="BU92" s="97">
        <v>0</v>
      </c>
      <c r="BV92" s="97">
        <v>0</v>
      </c>
      <c r="BW92" s="97">
        <v>0</v>
      </c>
      <c r="BX92" s="97">
        <v>0</v>
      </c>
      <c r="BY92" s="97">
        <v>0</v>
      </c>
      <c r="BZ92" s="97">
        <v>0</v>
      </c>
      <c r="CA92" s="97">
        <v>0</v>
      </c>
      <c r="CB92" s="97">
        <v>0</v>
      </c>
      <c r="CC92" s="97">
        <v>0</v>
      </c>
      <c r="CD92" s="97">
        <v>0</v>
      </c>
      <c r="CE92" s="97">
        <v>0</v>
      </c>
      <c r="CF92" s="97">
        <v>0</v>
      </c>
      <c r="CG92" s="97">
        <v>0</v>
      </c>
      <c r="CH92" s="97">
        <v>0</v>
      </c>
      <c r="CI92" s="97">
        <v>0</v>
      </c>
      <c r="CJ92" s="97">
        <v>0</v>
      </c>
      <c r="CK92" s="97">
        <v>0</v>
      </c>
      <c r="CL92" s="97">
        <v>0</v>
      </c>
      <c r="CM92" s="97">
        <v>0</v>
      </c>
      <c r="CN92" s="97">
        <v>0</v>
      </c>
      <c r="CO92" s="97">
        <v>0</v>
      </c>
      <c r="CP92" s="97">
        <v>0</v>
      </c>
      <c r="CQ92" s="97">
        <v>0</v>
      </c>
      <c r="CR92" s="97">
        <v>0</v>
      </c>
      <c r="CS92" s="97">
        <v>0</v>
      </c>
      <c r="CT92" s="97">
        <v>0</v>
      </c>
      <c r="CU92" s="97">
        <v>0</v>
      </c>
      <c r="CV92" s="97">
        <v>0</v>
      </c>
      <c r="CW92" s="97">
        <v>0</v>
      </c>
      <c r="CX92" s="97">
        <v>0</v>
      </c>
      <c r="CY92" s="97">
        <v>0</v>
      </c>
      <c r="CZ92" s="97">
        <v>0</v>
      </c>
      <c r="DA92" s="97">
        <v>0</v>
      </c>
      <c r="DB92" s="97">
        <v>0</v>
      </c>
      <c r="DC92" s="97">
        <v>0</v>
      </c>
      <c r="DD92" s="97">
        <v>0</v>
      </c>
      <c r="DE92" s="97">
        <v>0.10149629481379267</v>
      </c>
      <c r="DF92" s="105">
        <v>4.9058136475606555E-4</v>
      </c>
      <c r="DG92" s="106">
        <v>0</v>
      </c>
      <c r="DH92" s="107">
        <v>5.0851604954235139E-3</v>
      </c>
      <c r="DI92" s="107">
        <v>0.21536817741273959</v>
      </c>
      <c r="DJ92" s="107">
        <v>0.76613916423878647</v>
      </c>
      <c r="DK92" s="107">
        <v>0</v>
      </c>
      <c r="DL92" s="107">
        <v>0</v>
      </c>
      <c r="DM92" s="107">
        <v>0</v>
      </c>
      <c r="DN92" s="105">
        <v>6.6558457316180208E-2</v>
      </c>
      <c r="DO92" s="105">
        <v>3.6125622121822215E-2</v>
      </c>
      <c r="DP92" s="105">
        <v>0</v>
      </c>
      <c r="DQ92" s="105">
        <v>0</v>
      </c>
      <c r="DR92" s="105">
        <v>0</v>
      </c>
      <c r="DS92" s="105">
        <v>0</v>
      </c>
      <c r="DT92" s="105">
        <v>3.8636713856951381E-2</v>
      </c>
      <c r="DU92" s="105">
        <v>2.6046092748438582E-2</v>
      </c>
      <c r="DV92" s="107">
        <v>0</v>
      </c>
      <c r="DW92" s="107">
        <v>0</v>
      </c>
      <c r="DX92" s="107">
        <v>0</v>
      </c>
      <c r="DY92" s="105">
        <v>0</v>
      </c>
      <c r="DZ92" s="105">
        <v>0</v>
      </c>
      <c r="EA92" s="105">
        <v>0</v>
      </c>
      <c r="EB92" s="105">
        <v>6.8292979359837844E-2</v>
      </c>
      <c r="EC92" s="108">
        <v>3.6623727962692296E-2</v>
      </c>
    </row>
    <row r="93" spans="1:133">
      <c r="A93" s="87">
        <v>89</v>
      </c>
      <c r="B93" s="4" t="s">
        <v>147</v>
      </c>
      <c r="C93" s="97">
        <v>8.7543635030585556E-5</v>
      </c>
      <c r="D93" s="97">
        <v>0</v>
      </c>
      <c r="E93" s="97">
        <v>0</v>
      </c>
      <c r="F93" s="97">
        <v>1.3656896732850089E-3</v>
      </c>
      <c r="G93" s="97">
        <v>0</v>
      </c>
      <c r="H93" s="97">
        <v>0</v>
      </c>
      <c r="I93" s="97">
        <v>6.087353523055851E-4</v>
      </c>
      <c r="J93" s="97">
        <v>5.2022473708642132E-4</v>
      </c>
      <c r="K93" s="97">
        <v>1.9756652541795539E-4</v>
      </c>
      <c r="L93" s="97">
        <v>6.6167652288987217E-4</v>
      </c>
      <c r="M93" s="97">
        <v>0</v>
      </c>
      <c r="N93" s="97">
        <v>0</v>
      </c>
      <c r="O93" s="97">
        <v>9.0023180969099544E-5</v>
      </c>
      <c r="P93" s="97">
        <v>1.8090543168558637E-4</v>
      </c>
      <c r="Q93" s="97">
        <v>6.8647372178593001E-4</v>
      </c>
      <c r="R93" s="97">
        <v>2.5058417435646854E-4</v>
      </c>
      <c r="S93" s="97">
        <v>1.4257413855204705E-4</v>
      </c>
      <c r="T93" s="97">
        <v>4.5568466621098201E-5</v>
      </c>
      <c r="U93" s="97">
        <v>2.8017090425159347E-4</v>
      </c>
      <c r="V93" s="97">
        <v>3.8215232823410881E-4</v>
      </c>
      <c r="W93" s="97">
        <v>0</v>
      </c>
      <c r="X93" s="97">
        <v>3.0668836202857314E-4</v>
      </c>
      <c r="Y93" s="97">
        <v>5.6424917243454707E-4</v>
      </c>
      <c r="Z93" s="97">
        <v>7.1186377175399488E-4</v>
      </c>
      <c r="AA93" s="97">
        <v>4.7137866939476211E-4</v>
      </c>
      <c r="AB93" s="97">
        <v>1.3175003254539495E-3</v>
      </c>
      <c r="AC93" s="97">
        <v>0</v>
      </c>
      <c r="AD93" s="97">
        <v>1.0305028854080792E-4</v>
      </c>
      <c r="AE93" s="97">
        <v>3.4996229279521293E-4</v>
      </c>
      <c r="AF93" s="97">
        <v>1.6145422772643954E-4</v>
      </c>
      <c r="AG93" s="97">
        <v>0</v>
      </c>
      <c r="AH93" s="97">
        <v>5.0985940626872142E-5</v>
      </c>
      <c r="AI93" s="97">
        <v>8.225720856182558E-4</v>
      </c>
      <c r="AJ93" s="97">
        <v>3.2583397982932504E-3</v>
      </c>
      <c r="AK93" s="97">
        <v>1.0047817928696811E-3</v>
      </c>
      <c r="AL93" s="97">
        <v>3.2860100266166809E-5</v>
      </c>
      <c r="AM93" s="97">
        <v>1.3733611560146352E-4</v>
      </c>
      <c r="AN93" s="97">
        <v>5.1047292846792254E-4</v>
      </c>
      <c r="AO93" s="97">
        <v>0</v>
      </c>
      <c r="AP93" s="97">
        <v>0</v>
      </c>
      <c r="AQ93" s="97">
        <v>7.1381756120985593E-5</v>
      </c>
      <c r="AR93" s="97">
        <v>1.8725102039567486E-3</v>
      </c>
      <c r="AS93" s="97">
        <v>4.4321032700676361E-4</v>
      </c>
      <c r="AT93" s="97">
        <v>7.8636919501347627E-4</v>
      </c>
      <c r="AU93" s="97">
        <v>1.0691630688393469E-3</v>
      </c>
      <c r="AV93" s="97">
        <v>5.5104631047394497E-4</v>
      </c>
      <c r="AW93" s="97">
        <v>9.3467171301629096E-4</v>
      </c>
      <c r="AX93" s="97">
        <v>3.233439764015624E-3</v>
      </c>
      <c r="AY93" s="97">
        <v>1.8884140183479238E-3</v>
      </c>
      <c r="AZ93" s="97">
        <v>4.476928555681799E-3</v>
      </c>
      <c r="BA93" s="97">
        <v>1.9833876260653195E-3</v>
      </c>
      <c r="BB93" s="97">
        <v>1.4705424667766332E-3</v>
      </c>
      <c r="BC93" s="97">
        <v>7.0920926453147083E-3</v>
      </c>
      <c r="BD93" s="97">
        <v>2.2964055210423264E-4</v>
      </c>
      <c r="BE93" s="97">
        <v>0</v>
      </c>
      <c r="BF93" s="97">
        <v>2.6331573018914848E-4</v>
      </c>
      <c r="BG93" s="97">
        <v>3.1723834310945368E-4</v>
      </c>
      <c r="BH93" s="97">
        <v>1.5298949747774072E-3</v>
      </c>
      <c r="BI93" s="97">
        <v>1.7210166633626053E-4</v>
      </c>
      <c r="BJ93" s="97">
        <v>1.8061408789885611E-4</v>
      </c>
      <c r="BK93" s="97">
        <v>1.4900076362891359E-4</v>
      </c>
      <c r="BL93" s="97">
        <v>4.7402071825837684E-4</v>
      </c>
      <c r="BM93" s="97">
        <v>7.6965704082260938E-5</v>
      </c>
      <c r="BN93" s="97">
        <v>2.6191063810497578E-4</v>
      </c>
      <c r="BO93" s="97">
        <v>3.6555516704281761E-4</v>
      </c>
      <c r="BP93" s="97">
        <v>1.1600708711593335E-3</v>
      </c>
      <c r="BQ93" s="97">
        <v>1.3129022484598646E-3</v>
      </c>
      <c r="BR93" s="97">
        <v>1.8955948481944458E-4</v>
      </c>
      <c r="BS93" s="97">
        <v>4.8860737931621858E-4</v>
      </c>
      <c r="BT93" s="97">
        <v>4.6052988951723965E-4</v>
      </c>
      <c r="BU93" s="97">
        <v>3.9632019642672328E-4</v>
      </c>
      <c r="BV93" s="97">
        <v>1.1951700786780462E-5</v>
      </c>
      <c r="BW93" s="97">
        <v>0</v>
      </c>
      <c r="BX93" s="97">
        <v>0</v>
      </c>
      <c r="BY93" s="97">
        <v>1.228560271544862E-2</v>
      </c>
      <c r="BZ93" s="97">
        <v>4.1334946544441524E-4</v>
      </c>
      <c r="CA93" s="97">
        <v>2.7011245417025824E-4</v>
      </c>
      <c r="CB93" s="97">
        <v>9.9810360315400734E-5</v>
      </c>
      <c r="CC93" s="97">
        <v>1.1182902584493041E-3</v>
      </c>
      <c r="CD93" s="97">
        <v>6.6329061357265631E-4</v>
      </c>
      <c r="CE93" s="97">
        <v>6.629808436504251E-4</v>
      </c>
      <c r="CF93" s="97">
        <v>5.0893822762262226E-4</v>
      </c>
      <c r="CG93" s="97">
        <v>1.2520584185946062E-2</v>
      </c>
      <c r="CH93" s="97">
        <v>2.5726216177782376E-3</v>
      </c>
      <c r="CI93" s="97">
        <v>8.703547571178416E-3</v>
      </c>
      <c r="CJ93" s="97">
        <v>1.5559024944115247E-2</v>
      </c>
      <c r="CK93" s="97">
        <v>1.7872577313546535E-3</v>
      </c>
      <c r="CL93" s="97">
        <v>2.4675877140545457E-4</v>
      </c>
      <c r="CM93" s="97">
        <v>1.521194262771097E-5</v>
      </c>
      <c r="CN93" s="97">
        <v>3.3115927270800528E-6</v>
      </c>
      <c r="CO93" s="97">
        <v>2.4419399813621102E-4</v>
      </c>
      <c r="CP93" s="97">
        <v>0</v>
      </c>
      <c r="CQ93" s="97">
        <v>1.7822705212455786E-4</v>
      </c>
      <c r="CR93" s="97">
        <v>3.3791372068846939E-5</v>
      </c>
      <c r="CS93" s="97">
        <v>1.0518399309993005E-5</v>
      </c>
      <c r="CT93" s="97">
        <v>1.5436099262366553E-3</v>
      </c>
      <c r="CU93" s="97">
        <v>2.5693730729701953E-4</v>
      </c>
      <c r="CV93" s="97">
        <v>1.0997107760658947E-5</v>
      </c>
      <c r="CW93" s="97">
        <v>1.2820046788302405E-3</v>
      </c>
      <c r="CX93" s="97">
        <v>4.9726923336255145E-4</v>
      </c>
      <c r="CY93" s="97">
        <v>1.2104676052941E-3</v>
      </c>
      <c r="CZ93" s="97">
        <v>2.326434964284706E-3</v>
      </c>
      <c r="DA93" s="97">
        <v>4.0357583418363464E-4</v>
      </c>
      <c r="DB93" s="97">
        <v>1.407150081350864E-3</v>
      </c>
      <c r="DC93" s="97">
        <v>9.4180357338252078E-4</v>
      </c>
      <c r="DD93" s="97">
        <v>0</v>
      </c>
      <c r="DE93" s="97">
        <v>4.6611084484565676E-3</v>
      </c>
      <c r="DF93" s="105">
        <v>9.1848765712204065E-4</v>
      </c>
      <c r="DG93" s="106">
        <v>5.8107103012272218E-6</v>
      </c>
      <c r="DH93" s="107">
        <v>3.2992590350737962E-2</v>
      </c>
      <c r="DI93" s="107">
        <v>0.15549085532313978</v>
      </c>
      <c r="DJ93" s="107">
        <v>0.14193508825219722</v>
      </c>
      <c r="DK93" s="107">
        <v>0</v>
      </c>
      <c r="DL93" s="107">
        <v>0</v>
      </c>
      <c r="DM93" s="107">
        <v>0</v>
      </c>
      <c r="DN93" s="105">
        <v>5.014234481446922E-2</v>
      </c>
      <c r="DO93" s="105">
        <v>2.775696445857934E-2</v>
      </c>
      <c r="DP93" s="105">
        <v>4.2654544888459921E-4</v>
      </c>
      <c r="DQ93" s="105">
        <v>4.2654544888459921E-4</v>
      </c>
      <c r="DR93" s="105">
        <v>3.6079894855681198E-3</v>
      </c>
      <c r="DS93" s="105">
        <v>3.0775553819162591E-3</v>
      </c>
      <c r="DT93" s="105">
        <v>3.0398332866360178E-2</v>
      </c>
      <c r="DU93" s="105">
        <v>2.0871080864184131E-2</v>
      </c>
      <c r="DV93" s="107">
        <v>2.2472432964335229E-4</v>
      </c>
      <c r="DW93" s="107">
        <v>0</v>
      </c>
      <c r="DX93" s="107">
        <v>0</v>
      </c>
      <c r="DY93" s="105">
        <v>2.0241621578795369E-4</v>
      </c>
      <c r="DZ93" s="105">
        <v>2.8634185243810004E-3</v>
      </c>
      <c r="EA93" s="105">
        <v>2.2107601359102214E-3</v>
      </c>
      <c r="EB93" s="105">
        <v>5.20341827440471E-2</v>
      </c>
      <c r="EC93" s="108">
        <v>2.8449264185231058E-2</v>
      </c>
    </row>
    <row r="94" spans="1:133">
      <c r="A94" s="87">
        <v>90</v>
      </c>
      <c r="B94" s="4" t="s">
        <v>148</v>
      </c>
      <c r="C94" s="97">
        <v>0</v>
      </c>
      <c r="D94" s="97">
        <v>0</v>
      </c>
      <c r="E94" s="97">
        <v>0</v>
      </c>
      <c r="F94" s="97">
        <v>0</v>
      </c>
      <c r="G94" s="97">
        <v>0</v>
      </c>
      <c r="H94" s="97">
        <v>0</v>
      </c>
      <c r="I94" s="97">
        <v>0</v>
      </c>
      <c r="J94" s="97">
        <v>0</v>
      </c>
      <c r="K94" s="97">
        <v>0</v>
      </c>
      <c r="L94" s="97">
        <v>0</v>
      </c>
      <c r="M94" s="97">
        <v>0</v>
      </c>
      <c r="N94" s="97">
        <v>0</v>
      </c>
      <c r="O94" s="97">
        <v>0</v>
      </c>
      <c r="P94" s="97">
        <v>0</v>
      </c>
      <c r="Q94" s="97">
        <v>0</v>
      </c>
      <c r="R94" s="97">
        <v>0</v>
      </c>
      <c r="S94" s="97">
        <v>0</v>
      </c>
      <c r="T94" s="97">
        <v>0</v>
      </c>
      <c r="U94" s="97">
        <v>0</v>
      </c>
      <c r="V94" s="97">
        <v>0</v>
      </c>
      <c r="W94" s="97">
        <v>0</v>
      </c>
      <c r="X94" s="97">
        <v>0</v>
      </c>
      <c r="Y94" s="97">
        <v>0</v>
      </c>
      <c r="Z94" s="97">
        <v>0</v>
      </c>
      <c r="AA94" s="97">
        <v>0</v>
      </c>
      <c r="AB94" s="97">
        <v>0</v>
      </c>
      <c r="AC94" s="97">
        <v>0</v>
      </c>
      <c r="AD94" s="97">
        <v>0</v>
      </c>
      <c r="AE94" s="97">
        <v>0</v>
      </c>
      <c r="AF94" s="97">
        <v>0</v>
      </c>
      <c r="AG94" s="97">
        <v>0</v>
      </c>
      <c r="AH94" s="97">
        <v>0</v>
      </c>
      <c r="AI94" s="97">
        <v>0</v>
      </c>
      <c r="AJ94" s="97">
        <v>0</v>
      </c>
      <c r="AK94" s="97">
        <v>0</v>
      </c>
      <c r="AL94" s="97">
        <v>0</v>
      </c>
      <c r="AM94" s="97">
        <v>0</v>
      </c>
      <c r="AN94" s="97">
        <v>0</v>
      </c>
      <c r="AO94" s="97">
        <v>0</v>
      </c>
      <c r="AP94" s="97">
        <v>0</v>
      </c>
      <c r="AQ94" s="97">
        <v>0</v>
      </c>
      <c r="AR94" s="97">
        <v>0</v>
      </c>
      <c r="AS94" s="97">
        <v>0</v>
      </c>
      <c r="AT94" s="97">
        <v>0</v>
      </c>
      <c r="AU94" s="97">
        <v>0</v>
      </c>
      <c r="AV94" s="97">
        <v>0</v>
      </c>
      <c r="AW94" s="97">
        <v>0</v>
      </c>
      <c r="AX94" s="97">
        <v>0</v>
      </c>
      <c r="AY94" s="97">
        <v>0</v>
      </c>
      <c r="AZ94" s="97">
        <v>0</v>
      </c>
      <c r="BA94" s="97">
        <v>0</v>
      </c>
      <c r="BB94" s="97">
        <v>0</v>
      </c>
      <c r="BC94" s="97">
        <v>0</v>
      </c>
      <c r="BD94" s="97">
        <v>0</v>
      </c>
      <c r="BE94" s="97">
        <v>0</v>
      </c>
      <c r="BF94" s="97">
        <v>0</v>
      </c>
      <c r="BG94" s="97">
        <v>0</v>
      </c>
      <c r="BH94" s="97">
        <v>0</v>
      </c>
      <c r="BI94" s="97">
        <v>0</v>
      </c>
      <c r="BJ94" s="97">
        <v>0</v>
      </c>
      <c r="BK94" s="97">
        <v>0</v>
      </c>
      <c r="BL94" s="97">
        <v>0</v>
      </c>
      <c r="BM94" s="97">
        <v>0</v>
      </c>
      <c r="BN94" s="97">
        <v>0</v>
      </c>
      <c r="BO94" s="97">
        <v>0</v>
      </c>
      <c r="BP94" s="97">
        <v>0</v>
      </c>
      <c r="BQ94" s="97">
        <v>0</v>
      </c>
      <c r="BR94" s="97">
        <v>0</v>
      </c>
      <c r="BS94" s="97">
        <v>0</v>
      </c>
      <c r="BT94" s="97">
        <v>0</v>
      </c>
      <c r="BU94" s="97">
        <v>0</v>
      </c>
      <c r="BV94" s="97">
        <v>0</v>
      </c>
      <c r="BW94" s="97">
        <v>0</v>
      </c>
      <c r="BX94" s="97">
        <v>0</v>
      </c>
      <c r="BY94" s="97">
        <v>0</v>
      </c>
      <c r="BZ94" s="97">
        <v>0</v>
      </c>
      <c r="CA94" s="97">
        <v>0</v>
      </c>
      <c r="CB94" s="97">
        <v>0</v>
      </c>
      <c r="CC94" s="97">
        <v>0</v>
      </c>
      <c r="CD94" s="97">
        <v>0</v>
      </c>
      <c r="CE94" s="97">
        <v>0</v>
      </c>
      <c r="CF94" s="97">
        <v>0</v>
      </c>
      <c r="CG94" s="97">
        <v>0</v>
      </c>
      <c r="CH94" s="97">
        <v>0</v>
      </c>
      <c r="CI94" s="97">
        <v>0</v>
      </c>
      <c r="CJ94" s="97">
        <v>0</v>
      </c>
      <c r="CK94" s="97">
        <v>0</v>
      </c>
      <c r="CL94" s="97">
        <v>0</v>
      </c>
      <c r="CM94" s="97">
        <v>0</v>
      </c>
      <c r="CN94" s="97">
        <v>0</v>
      </c>
      <c r="CO94" s="97">
        <v>0</v>
      </c>
      <c r="CP94" s="97">
        <v>0</v>
      </c>
      <c r="CQ94" s="97">
        <v>0</v>
      </c>
      <c r="CR94" s="97">
        <v>0</v>
      </c>
      <c r="CS94" s="97">
        <v>0</v>
      </c>
      <c r="CT94" s="97">
        <v>0</v>
      </c>
      <c r="CU94" s="97">
        <v>0</v>
      </c>
      <c r="CV94" s="97">
        <v>0</v>
      </c>
      <c r="CW94" s="97">
        <v>0</v>
      </c>
      <c r="CX94" s="97">
        <v>0</v>
      </c>
      <c r="CY94" s="97">
        <v>0</v>
      </c>
      <c r="CZ94" s="97">
        <v>0</v>
      </c>
      <c r="DA94" s="97">
        <v>0</v>
      </c>
      <c r="DB94" s="97">
        <v>0</v>
      </c>
      <c r="DC94" s="97">
        <v>0</v>
      </c>
      <c r="DD94" s="97">
        <v>0</v>
      </c>
      <c r="DE94" s="97">
        <v>0</v>
      </c>
      <c r="DF94" s="105">
        <v>0</v>
      </c>
      <c r="DG94" s="106">
        <v>0</v>
      </c>
      <c r="DH94" s="107">
        <v>1.2921656008429113E-3</v>
      </c>
      <c r="DI94" s="107">
        <v>3.7908414774642037E-3</v>
      </c>
      <c r="DJ94" s="107">
        <v>7.3181514170121309E-2</v>
      </c>
      <c r="DK94" s="107">
        <v>8.6947194117983989E-2</v>
      </c>
      <c r="DL94" s="107">
        <v>0.18752085704873564</v>
      </c>
      <c r="DM94" s="107">
        <v>0</v>
      </c>
      <c r="DN94" s="105">
        <v>4.4606111352373509E-2</v>
      </c>
      <c r="DO94" s="105">
        <v>2.3886344152138365E-2</v>
      </c>
      <c r="DP94" s="105">
        <v>9.208088796176659E-3</v>
      </c>
      <c r="DQ94" s="105">
        <v>9.208088796176659E-3</v>
      </c>
      <c r="DR94" s="105">
        <v>2.1141153506936501E-3</v>
      </c>
      <c r="DS94" s="105">
        <v>3.2968755697944971E-3</v>
      </c>
      <c r="DT94" s="105">
        <v>2.7276594856239639E-2</v>
      </c>
      <c r="DU94" s="105">
        <v>1.8141608389297851E-2</v>
      </c>
      <c r="DV94" s="107">
        <v>2.6788445310553702E-2</v>
      </c>
      <c r="DW94" s="107">
        <v>0</v>
      </c>
      <c r="DX94" s="107">
        <v>0</v>
      </c>
      <c r="DY94" s="105">
        <v>2.4129188571662241E-2</v>
      </c>
      <c r="DZ94" s="105">
        <v>2.5223846804617284E-2</v>
      </c>
      <c r="EA94" s="105">
        <v>2.4955362303142176E-2</v>
      </c>
      <c r="EB94" s="105">
        <v>2.905829630071215E-2</v>
      </c>
      <c r="EC94" s="108">
        <v>1.5374460009828938E-2</v>
      </c>
    </row>
    <row r="95" spans="1:133">
      <c r="A95" s="87">
        <v>91</v>
      </c>
      <c r="B95" s="4" t="s">
        <v>45</v>
      </c>
      <c r="C95" s="97">
        <v>0</v>
      </c>
      <c r="D95" s="97">
        <v>0</v>
      </c>
      <c r="E95" s="97">
        <v>0</v>
      </c>
      <c r="F95" s="97">
        <v>0</v>
      </c>
      <c r="G95" s="97">
        <v>0</v>
      </c>
      <c r="H95" s="97">
        <v>0</v>
      </c>
      <c r="I95" s="97">
        <v>0</v>
      </c>
      <c r="J95" s="97">
        <v>0</v>
      </c>
      <c r="K95" s="97">
        <v>0</v>
      </c>
      <c r="L95" s="97">
        <v>0</v>
      </c>
      <c r="M95" s="97">
        <v>0</v>
      </c>
      <c r="N95" s="97">
        <v>0</v>
      </c>
      <c r="O95" s="97">
        <v>0</v>
      </c>
      <c r="P95" s="97">
        <v>0</v>
      </c>
      <c r="Q95" s="97">
        <v>0</v>
      </c>
      <c r="R95" s="97">
        <v>0</v>
      </c>
      <c r="S95" s="97">
        <v>0</v>
      </c>
      <c r="T95" s="97">
        <v>0</v>
      </c>
      <c r="U95" s="97">
        <v>0</v>
      </c>
      <c r="V95" s="97">
        <v>0</v>
      </c>
      <c r="W95" s="97">
        <v>0</v>
      </c>
      <c r="X95" s="97">
        <v>0</v>
      </c>
      <c r="Y95" s="97">
        <v>0</v>
      </c>
      <c r="Z95" s="97">
        <v>0</v>
      </c>
      <c r="AA95" s="97">
        <v>0</v>
      </c>
      <c r="AB95" s="97">
        <v>0</v>
      </c>
      <c r="AC95" s="97">
        <v>0</v>
      </c>
      <c r="AD95" s="97">
        <v>0</v>
      </c>
      <c r="AE95" s="97">
        <v>0</v>
      </c>
      <c r="AF95" s="97">
        <v>0</v>
      </c>
      <c r="AG95" s="97">
        <v>0</v>
      </c>
      <c r="AH95" s="97">
        <v>0</v>
      </c>
      <c r="AI95" s="97">
        <v>0</v>
      </c>
      <c r="AJ95" s="97">
        <v>0</v>
      </c>
      <c r="AK95" s="97">
        <v>0</v>
      </c>
      <c r="AL95" s="97">
        <v>0</v>
      </c>
      <c r="AM95" s="97">
        <v>0</v>
      </c>
      <c r="AN95" s="97">
        <v>0</v>
      </c>
      <c r="AO95" s="97">
        <v>0</v>
      </c>
      <c r="AP95" s="97">
        <v>0</v>
      </c>
      <c r="AQ95" s="97">
        <v>0</v>
      </c>
      <c r="AR95" s="97">
        <v>0</v>
      </c>
      <c r="AS95" s="97">
        <v>0</v>
      </c>
      <c r="AT95" s="97">
        <v>0</v>
      </c>
      <c r="AU95" s="97">
        <v>0</v>
      </c>
      <c r="AV95" s="97">
        <v>0</v>
      </c>
      <c r="AW95" s="97">
        <v>0</v>
      </c>
      <c r="AX95" s="97">
        <v>0</v>
      </c>
      <c r="AY95" s="97">
        <v>0</v>
      </c>
      <c r="AZ95" s="97">
        <v>0</v>
      </c>
      <c r="BA95" s="97">
        <v>0</v>
      </c>
      <c r="BB95" s="97">
        <v>0</v>
      </c>
      <c r="BC95" s="97">
        <v>0</v>
      </c>
      <c r="BD95" s="97">
        <v>0</v>
      </c>
      <c r="BE95" s="97">
        <v>0</v>
      </c>
      <c r="BF95" s="97">
        <v>0</v>
      </c>
      <c r="BG95" s="97">
        <v>0</v>
      </c>
      <c r="BH95" s="97">
        <v>0</v>
      </c>
      <c r="BI95" s="97">
        <v>0</v>
      </c>
      <c r="BJ95" s="97">
        <v>0</v>
      </c>
      <c r="BK95" s="97">
        <v>0</v>
      </c>
      <c r="BL95" s="97">
        <v>0</v>
      </c>
      <c r="BM95" s="97">
        <v>0</v>
      </c>
      <c r="BN95" s="97">
        <v>0</v>
      </c>
      <c r="BO95" s="97">
        <v>0</v>
      </c>
      <c r="BP95" s="97">
        <v>0</v>
      </c>
      <c r="BQ95" s="97">
        <v>0</v>
      </c>
      <c r="BR95" s="97">
        <v>0</v>
      </c>
      <c r="BS95" s="97">
        <v>0</v>
      </c>
      <c r="BT95" s="97">
        <v>0</v>
      </c>
      <c r="BU95" s="97">
        <v>0</v>
      </c>
      <c r="BV95" s="97">
        <v>0</v>
      </c>
      <c r="BW95" s="97">
        <v>0</v>
      </c>
      <c r="BX95" s="97">
        <v>0</v>
      </c>
      <c r="BY95" s="97">
        <v>0</v>
      </c>
      <c r="BZ95" s="97">
        <v>0</v>
      </c>
      <c r="CA95" s="97">
        <v>0</v>
      </c>
      <c r="CB95" s="97">
        <v>0</v>
      </c>
      <c r="CC95" s="97">
        <v>0</v>
      </c>
      <c r="CD95" s="97">
        <v>0</v>
      </c>
      <c r="CE95" s="97">
        <v>0</v>
      </c>
      <c r="CF95" s="97">
        <v>0</v>
      </c>
      <c r="CG95" s="97">
        <v>0</v>
      </c>
      <c r="CH95" s="97">
        <v>0</v>
      </c>
      <c r="CI95" s="97">
        <v>0</v>
      </c>
      <c r="CJ95" s="97">
        <v>0</v>
      </c>
      <c r="CK95" s="97">
        <v>0</v>
      </c>
      <c r="CL95" s="97">
        <v>0</v>
      </c>
      <c r="CM95" s="97">
        <v>0</v>
      </c>
      <c r="CN95" s="97">
        <v>0</v>
      </c>
      <c r="CO95" s="97">
        <v>1.0619543337919611E-2</v>
      </c>
      <c r="CP95" s="97">
        <v>0</v>
      </c>
      <c r="CQ95" s="97">
        <v>0</v>
      </c>
      <c r="CR95" s="97">
        <v>4.8301784780763565E-4</v>
      </c>
      <c r="CS95" s="97">
        <v>0</v>
      </c>
      <c r="CT95" s="97">
        <v>0</v>
      </c>
      <c r="CU95" s="97">
        <v>0</v>
      </c>
      <c r="CV95" s="97">
        <v>0</v>
      </c>
      <c r="CW95" s="97">
        <v>0</v>
      </c>
      <c r="CX95" s="97">
        <v>0</v>
      </c>
      <c r="CY95" s="97">
        <v>0</v>
      </c>
      <c r="CZ95" s="97">
        <v>0</v>
      </c>
      <c r="DA95" s="97">
        <v>0</v>
      </c>
      <c r="DB95" s="97">
        <v>0</v>
      </c>
      <c r="DC95" s="97">
        <v>0</v>
      </c>
      <c r="DD95" s="97">
        <v>0</v>
      </c>
      <c r="DE95" s="97">
        <v>0</v>
      </c>
      <c r="DF95" s="105">
        <v>5.663667792586241E-4</v>
      </c>
      <c r="DG95" s="106">
        <v>2.1819217181108217E-2</v>
      </c>
      <c r="DH95" s="107">
        <v>2.9548136647877563E-2</v>
      </c>
      <c r="DI95" s="107">
        <v>0.44597103902651841</v>
      </c>
      <c r="DJ95" s="107">
        <v>0</v>
      </c>
      <c r="DK95" s="107">
        <v>0</v>
      </c>
      <c r="DL95" s="107">
        <v>0</v>
      </c>
      <c r="DM95" s="107">
        <v>0</v>
      </c>
      <c r="DN95" s="105">
        <v>9.6134882608376174E-2</v>
      </c>
      <c r="DO95" s="105">
        <v>5.2038401057302945E-2</v>
      </c>
      <c r="DP95" s="105">
        <v>3.8918380372682412E-7</v>
      </c>
      <c r="DQ95" s="105">
        <v>3.8918380372682412E-7</v>
      </c>
      <c r="DR95" s="105">
        <v>0</v>
      </c>
      <c r="DS95" s="105">
        <v>6.4887629549774592E-8</v>
      </c>
      <c r="DT95" s="105">
        <v>5.5805646833768201E-2</v>
      </c>
      <c r="DU95" s="105">
        <v>3.7519012679839134E-2</v>
      </c>
      <c r="DV95" s="107">
        <v>6.6395824667354075E-5</v>
      </c>
      <c r="DW95" s="107">
        <v>0</v>
      </c>
      <c r="DX95" s="107">
        <v>0</v>
      </c>
      <c r="DY95" s="105">
        <v>5.9804791028259041E-5</v>
      </c>
      <c r="DZ95" s="105">
        <v>0</v>
      </c>
      <c r="EA95" s="105">
        <v>1.4668194164766697E-5</v>
      </c>
      <c r="EB95" s="105">
        <v>9.8628959430376778E-2</v>
      </c>
      <c r="EC95" s="108">
        <v>5.2749983357502611E-2</v>
      </c>
    </row>
    <row r="96" spans="1:133">
      <c r="A96" s="87">
        <v>92</v>
      </c>
      <c r="B96" s="4" t="s">
        <v>46</v>
      </c>
      <c r="C96" s="97">
        <v>0</v>
      </c>
      <c r="D96" s="97">
        <v>0</v>
      </c>
      <c r="E96" s="97">
        <v>0</v>
      </c>
      <c r="F96" s="97">
        <v>0</v>
      </c>
      <c r="G96" s="97">
        <v>0</v>
      </c>
      <c r="H96" s="97">
        <v>0</v>
      </c>
      <c r="I96" s="97">
        <v>0</v>
      </c>
      <c r="J96" s="97">
        <v>0</v>
      </c>
      <c r="K96" s="97">
        <v>0</v>
      </c>
      <c r="L96" s="97">
        <v>0</v>
      </c>
      <c r="M96" s="97">
        <v>0</v>
      </c>
      <c r="N96" s="97">
        <v>0</v>
      </c>
      <c r="O96" s="97">
        <v>0</v>
      </c>
      <c r="P96" s="97">
        <v>0</v>
      </c>
      <c r="Q96" s="97">
        <v>0</v>
      </c>
      <c r="R96" s="97">
        <v>0</v>
      </c>
      <c r="S96" s="97">
        <v>0</v>
      </c>
      <c r="T96" s="97">
        <v>1.139211665527455E-5</v>
      </c>
      <c r="U96" s="97">
        <v>0</v>
      </c>
      <c r="V96" s="97">
        <v>0</v>
      </c>
      <c r="W96" s="97">
        <v>0</v>
      </c>
      <c r="X96" s="97">
        <v>0</v>
      </c>
      <c r="Y96" s="97">
        <v>0</v>
      </c>
      <c r="Z96" s="97">
        <v>0</v>
      </c>
      <c r="AA96" s="97">
        <v>1.4408954959665218E-5</v>
      </c>
      <c r="AB96" s="97">
        <v>0</v>
      </c>
      <c r="AC96" s="97">
        <v>0</v>
      </c>
      <c r="AD96" s="97">
        <v>0</v>
      </c>
      <c r="AE96" s="97">
        <v>0</v>
      </c>
      <c r="AF96" s="97">
        <v>0</v>
      </c>
      <c r="AG96" s="97">
        <v>0</v>
      </c>
      <c r="AH96" s="97">
        <v>0</v>
      </c>
      <c r="AI96" s="97">
        <v>0</v>
      </c>
      <c r="AJ96" s="97">
        <v>0</v>
      </c>
      <c r="AK96" s="97">
        <v>0</v>
      </c>
      <c r="AL96" s="97">
        <v>0</v>
      </c>
      <c r="AM96" s="97">
        <v>3.2314380141520828E-6</v>
      </c>
      <c r="AN96" s="97">
        <v>0</v>
      </c>
      <c r="AO96" s="97">
        <v>0</v>
      </c>
      <c r="AP96" s="97">
        <v>0</v>
      </c>
      <c r="AQ96" s="97">
        <v>0</v>
      </c>
      <c r="AR96" s="97">
        <v>0</v>
      </c>
      <c r="AS96" s="97">
        <v>0</v>
      </c>
      <c r="AT96" s="97">
        <v>0</v>
      </c>
      <c r="AU96" s="97">
        <v>0</v>
      </c>
      <c r="AV96" s="97">
        <v>0</v>
      </c>
      <c r="AW96" s="97">
        <v>0</v>
      </c>
      <c r="AX96" s="97">
        <v>0</v>
      </c>
      <c r="AY96" s="97">
        <v>0</v>
      </c>
      <c r="AZ96" s="97">
        <v>0</v>
      </c>
      <c r="BA96" s="97">
        <v>0</v>
      </c>
      <c r="BB96" s="97">
        <v>0</v>
      </c>
      <c r="BC96" s="97">
        <v>0</v>
      </c>
      <c r="BD96" s="97">
        <v>0</v>
      </c>
      <c r="BE96" s="97">
        <v>0</v>
      </c>
      <c r="BF96" s="97">
        <v>0</v>
      </c>
      <c r="BG96" s="97">
        <v>0</v>
      </c>
      <c r="BH96" s="97">
        <v>0</v>
      </c>
      <c r="BI96" s="97">
        <v>0</v>
      </c>
      <c r="BJ96" s="97">
        <v>0</v>
      </c>
      <c r="BK96" s="97">
        <v>0</v>
      </c>
      <c r="BL96" s="97">
        <v>0</v>
      </c>
      <c r="BM96" s="97">
        <v>2.5655234694086982E-6</v>
      </c>
      <c r="BN96" s="97">
        <v>0</v>
      </c>
      <c r="BO96" s="97">
        <v>0</v>
      </c>
      <c r="BP96" s="97">
        <v>0</v>
      </c>
      <c r="BQ96" s="97">
        <v>3.0603782015381463E-6</v>
      </c>
      <c r="BR96" s="97">
        <v>1.0531082489969143E-4</v>
      </c>
      <c r="BS96" s="97">
        <v>0</v>
      </c>
      <c r="BT96" s="97">
        <v>2.0156723650977105E-5</v>
      </c>
      <c r="BU96" s="97">
        <v>1.06863407529074E-4</v>
      </c>
      <c r="BV96" s="97">
        <v>2.629374173091702E-5</v>
      </c>
      <c r="BW96" s="97">
        <v>2.9611087970594217E-5</v>
      </c>
      <c r="BX96" s="97">
        <v>0</v>
      </c>
      <c r="BY96" s="97">
        <v>4.5057222672794448E-5</v>
      </c>
      <c r="BZ96" s="97">
        <v>1.4352411994597753E-6</v>
      </c>
      <c r="CA96" s="97">
        <v>1.2711174313894506E-4</v>
      </c>
      <c r="CB96" s="97">
        <v>0</v>
      </c>
      <c r="CC96" s="97">
        <v>0</v>
      </c>
      <c r="CD96" s="97">
        <v>1.082605636239892E-2</v>
      </c>
      <c r="CE96" s="97">
        <v>1.0835501894022367E-3</v>
      </c>
      <c r="CF96" s="97">
        <v>4.771295883962084E-5</v>
      </c>
      <c r="CG96" s="97">
        <v>6.1730061460104919E-4</v>
      </c>
      <c r="CH96" s="97">
        <v>4.6539888562822387E-4</v>
      </c>
      <c r="CI96" s="97">
        <v>1.0052532589662105E-4</v>
      </c>
      <c r="CJ96" s="97">
        <v>1.7741191498421035E-4</v>
      </c>
      <c r="CK96" s="97">
        <v>7.3248267678469411E-5</v>
      </c>
      <c r="CL96" s="97">
        <v>1.7377378267989756E-5</v>
      </c>
      <c r="CM96" s="97">
        <v>6.2637410819986342E-6</v>
      </c>
      <c r="CN96" s="97">
        <v>1.9869556362480316E-5</v>
      </c>
      <c r="CO96" s="97">
        <v>8.8450347783408604E-3</v>
      </c>
      <c r="CP96" s="97">
        <v>4.7024656409052908E-2</v>
      </c>
      <c r="CQ96" s="97">
        <v>1.5240697918856422E-3</v>
      </c>
      <c r="CR96" s="97">
        <v>9.3423205131518009E-4</v>
      </c>
      <c r="CS96" s="97">
        <v>5.2591996549965023E-6</v>
      </c>
      <c r="CT96" s="97">
        <v>0</v>
      </c>
      <c r="CU96" s="97">
        <v>2.3357937027001774E-5</v>
      </c>
      <c r="CV96" s="97">
        <v>0</v>
      </c>
      <c r="CW96" s="97">
        <v>3.1157582067772934E-5</v>
      </c>
      <c r="CX96" s="97">
        <v>0</v>
      </c>
      <c r="CY96" s="97">
        <v>4.492146281166149E-4</v>
      </c>
      <c r="CZ96" s="97">
        <v>0</v>
      </c>
      <c r="DA96" s="97">
        <v>8.7568341379467893E-5</v>
      </c>
      <c r="DB96" s="97">
        <v>3.5618486434193749E-3</v>
      </c>
      <c r="DC96" s="97">
        <v>1.016053647632595E-4</v>
      </c>
      <c r="DD96" s="97">
        <v>0</v>
      </c>
      <c r="DE96" s="97">
        <v>1.3166973018238892E-4</v>
      </c>
      <c r="DF96" s="105">
        <v>6.6679454553762773E-4</v>
      </c>
      <c r="DG96" s="106">
        <v>2.0462416325771664E-2</v>
      </c>
      <c r="DH96" s="107">
        <v>1.5273450251272039E-4</v>
      </c>
      <c r="DI96" s="107">
        <v>1.0464979584159503E-2</v>
      </c>
      <c r="DJ96" s="107">
        <v>1.9394520192405048E-4</v>
      </c>
      <c r="DK96" s="107">
        <v>0</v>
      </c>
      <c r="DL96" s="107">
        <v>0</v>
      </c>
      <c r="DM96" s="107">
        <v>0</v>
      </c>
      <c r="DN96" s="105">
        <v>2.2964241255082163E-3</v>
      </c>
      <c r="DO96" s="105">
        <v>1.8874490750972206E-3</v>
      </c>
      <c r="DP96" s="105">
        <v>0</v>
      </c>
      <c r="DQ96" s="105">
        <v>0</v>
      </c>
      <c r="DR96" s="105">
        <v>3.1304076429291956E-5</v>
      </c>
      <c r="DS96" s="105">
        <v>2.6084827079009385E-5</v>
      </c>
      <c r="DT96" s="105">
        <v>1.3440007369220227E-3</v>
      </c>
      <c r="DU96" s="105">
        <v>1.3681036767204705E-3</v>
      </c>
      <c r="DV96" s="107">
        <v>0</v>
      </c>
      <c r="DW96" s="107">
        <v>0</v>
      </c>
      <c r="DX96" s="107">
        <v>0</v>
      </c>
      <c r="DY96" s="105">
        <v>0</v>
      </c>
      <c r="DZ96" s="105">
        <v>6.1377952474694257E-4</v>
      </c>
      <c r="EA96" s="105">
        <v>4.6323912340865764E-4</v>
      </c>
      <c r="EB96" s="105">
        <v>2.0200442625647607E-3</v>
      </c>
      <c r="EC96" s="108">
        <v>1.7355801829160022E-3</v>
      </c>
    </row>
    <row r="97" spans="1:133">
      <c r="A97" s="87">
        <v>93</v>
      </c>
      <c r="B97" s="4" t="s">
        <v>47</v>
      </c>
      <c r="C97" s="97">
        <v>0</v>
      </c>
      <c r="D97" s="97">
        <v>0</v>
      </c>
      <c r="E97" s="97">
        <v>0</v>
      </c>
      <c r="F97" s="97">
        <v>0</v>
      </c>
      <c r="G97" s="97">
        <v>0</v>
      </c>
      <c r="H97" s="97">
        <v>0</v>
      </c>
      <c r="I97" s="97">
        <v>0</v>
      </c>
      <c r="J97" s="97">
        <v>0</v>
      </c>
      <c r="K97" s="97">
        <v>0</v>
      </c>
      <c r="L97" s="97">
        <v>0</v>
      </c>
      <c r="M97" s="97">
        <v>0</v>
      </c>
      <c r="N97" s="97">
        <v>0</v>
      </c>
      <c r="O97" s="97">
        <v>0</v>
      </c>
      <c r="P97" s="97">
        <v>0</v>
      </c>
      <c r="Q97" s="97">
        <v>0</v>
      </c>
      <c r="R97" s="97">
        <v>0</v>
      </c>
      <c r="S97" s="97">
        <v>0</v>
      </c>
      <c r="T97" s="97">
        <v>0</v>
      </c>
      <c r="U97" s="97">
        <v>0</v>
      </c>
      <c r="V97" s="97">
        <v>0</v>
      </c>
      <c r="W97" s="97">
        <v>0</v>
      </c>
      <c r="X97" s="97">
        <v>0</v>
      </c>
      <c r="Y97" s="97">
        <v>0</v>
      </c>
      <c r="Z97" s="97">
        <v>0</v>
      </c>
      <c r="AA97" s="97">
        <v>0</v>
      </c>
      <c r="AB97" s="97">
        <v>0</v>
      </c>
      <c r="AC97" s="97">
        <v>0</v>
      </c>
      <c r="AD97" s="97">
        <v>0</v>
      </c>
      <c r="AE97" s="97">
        <v>0</v>
      </c>
      <c r="AF97" s="97">
        <v>0</v>
      </c>
      <c r="AG97" s="97">
        <v>0</v>
      </c>
      <c r="AH97" s="97">
        <v>0</v>
      </c>
      <c r="AI97" s="97">
        <v>0</v>
      </c>
      <c r="AJ97" s="97">
        <v>0</v>
      </c>
      <c r="AK97" s="97">
        <v>0</v>
      </c>
      <c r="AL97" s="97">
        <v>0</v>
      </c>
      <c r="AM97" s="97">
        <v>0</v>
      </c>
      <c r="AN97" s="97">
        <v>0</v>
      </c>
      <c r="AO97" s="97">
        <v>0</v>
      </c>
      <c r="AP97" s="97">
        <v>0</v>
      </c>
      <c r="AQ97" s="97">
        <v>0</v>
      </c>
      <c r="AR97" s="97">
        <v>0</v>
      </c>
      <c r="AS97" s="97">
        <v>0</v>
      </c>
      <c r="AT97" s="97">
        <v>0</v>
      </c>
      <c r="AU97" s="97">
        <v>0</v>
      </c>
      <c r="AV97" s="97">
        <v>0</v>
      </c>
      <c r="AW97" s="97">
        <v>0</v>
      </c>
      <c r="AX97" s="97">
        <v>0</v>
      </c>
      <c r="AY97" s="97">
        <v>0</v>
      </c>
      <c r="AZ97" s="97">
        <v>0</v>
      </c>
      <c r="BA97" s="97">
        <v>0</v>
      </c>
      <c r="BB97" s="97">
        <v>0</v>
      </c>
      <c r="BC97" s="97">
        <v>0</v>
      </c>
      <c r="BD97" s="97">
        <v>0</v>
      </c>
      <c r="BE97" s="97">
        <v>0</v>
      </c>
      <c r="BF97" s="97">
        <v>0</v>
      </c>
      <c r="BG97" s="97">
        <v>0</v>
      </c>
      <c r="BH97" s="97">
        <v>0</v>
      </c>
      <c r="BI97" s="97">
        <v>0</v>
      </c>
      <c r="BJ97" s="97">
        <v>0</v>
      </c>
      <c r="BK97" s="97">
        <v>0</v>
      </c>
      <c r="BL97" s="97">
        <v>0</v>
      </c>
      <c r="BM97" s="97">
        <v>0</v>
      </c>
      <c r="BN97" s="97">
        <v>0</v>
      </c>
      <c r="BO97" s="97">
        <v>0</v>
      </c>
      <c r="BP97" s="97">
        <v>0</v>
      </c>
      <c r="BQ97" s="97">
        <v>0</v>
      </c>
      <c r="BR97" s="97">
        <v>0</v>
      </c>
      <c r="BS97" s="97">
        <v>0</v>
      </c>
      <c r="BT97" s="97">
        <v>0</v>
      </c>
      <c r="BU97" s="97">
        <v>0</v>
      </c>
      <c r="BV97" s="97">
        <v>0</v>
      </c>
      <c r="BW97" s="97">
        <v>0</v>
      </c>
      <c r="BX97" s="97">
        <v>0</v>
      </c>
      <c r="BY97" s="97">
        <v>0</v>
      </c>
      <c r="BZ97" s="97">
        <v>0</v>
      </c>
      <c r="CA97" s="97">
        <v>0</v>
      </c>
      <c r="CB97" s="97">
        <v>0</v>
      </c>
      <c r="CC97" s="97">
        <v>0</v>
      </c>
      <c r="CD97" s="97">
        <v>0</v>
      </c>
      <c r="CE97" s="97">
        <v>0</v>
      </c>
      <c r="CF97" s="97">
        <v>0</v>
      </c>
      <c r="CG97" s="97">
        <v>0</v>
      </c>
      <c r="CH97" s="97">
        <v>0</v>
      </c>
      <c r="CI97" s="97">
        <v>0</v>
      </c>
      <c r="CJ97" s="97">
        <v>0</v>
      </c>
      <c r="CK97" s="97">
        <v>0</v>
      </c>
      <c r="CL97" s="97">
        <v>0</v>
      </c>
      <c r="CM97" s="97">
        <v>0</v>
      </c>
      <c r="CN97" s="97">
        <v>0</v>
      </c>
      <c r="CO97" s="97">
        <v>0</v>
      </c>
      <c r="CP97" s="97">
        <v>0</v>
      </c>
      <c r="CQ97" s="97">
        <v>0</v>
      </c>
      <c r="CR97" s="97">
        <v>0</v>
      </c>
      <c r="CS97" s="97">
        <v>0</v>
      </c>
      <c r="CT97" s="97">
        <v>0</v>
      </c>
      <c r="CU97" s="97">
        <v>0</v>
      </c>
      <c r="CV97" s="97">
        <v>0</v>
      </c>
      <c r="CW97" s="97">
        <v>0</v>
      </c>
      <c r="CX97" s="97">
        <v>0</v>
      </c>
      <c r="CY97" s="97">
        <v>0</v>
      </c>
      <c r="CZ97" s="97">
        <v>0</v>
      </c>
      <c r="DA97" s="97">
        <v>0</v>
      </c>
      <c r="DB97" s="97">
        <v>0</v>
      </c>
      <c r="DC97" s="97">
        <v>0</v>
      </c>
      <c r="DD97" s="97">
        <v>0</v>
      </c>
      <c r="DE97" s="97">
        <v>0</v>
      </c>
      <c r="DF97" s="105">
        <v>0</v>
      </c>
      <c r="DG97" s="106">
        <v>2.3562430271476385E-2</v>
      </c>
      <c r="DH97" s="107">
        <v>2.143893870131984E-2</v>
      </c>
      <c r="DI97" s="107">
        <v>4.315984440595521E-2</v>
      </c>
      <c r="DJ97" s="107">
        <v>1.7255418700595669E-3</v>
      </c>
      <c r="DK97" s="107">
        <v>0</v>
      </c>
      <c r="DL97" s="107">
        <v>0</v>
      </c>
      <c r="DM97" s="107">
        <v>0</v>
      </c>
      <c r="DN97" s="105">
        <v>1.9597775021431087E-2</v>
      </c>
      <c r="DO97" s="105">
        <v>1.0494508142171307E-2</v>
      </c>
      <c r="DP97" s="105">
        <v>0</v>
      </c>
      <c r="DQ97" s="105">
        <v>0</v>
      </c>
      <c r="DR97" s="105">
        <v>1.9097822746974758E-3</v>
      </c>
      <c r="DS97" s="105">
        <v>1.5913691147082217E-3</v>
      </c>
      <c r="DT97" s="105">
        <v>1.2043960425610577E-2</v>
      </c>
      <c r="DU97" s="105">
        <v>8.0104138602786808E-3</v>
      </c>
      <c r="DV97" s="107">
        <v>0</v>
      </c>
      <c r="DW97" s="107">
        <v>0</v>
      </c>
      <c r="DX97" s="107">
        <v>0</v>
      </c>
      <c r="DY97" s="105">
        <v>0</v>
      </c>
      <c r="DZ97" s="105">
        <v>3.9949655128995856E-4</v>
      </c>
      <c r="EA97" s="105">
        <v>3.0151288005353768E-4</v>
      </c>
      <c r="EB97" s="105">
        <v>2.105707534408089E-2</v>
      </c>
      <c r="EC97" s="108">
        <v>1.1141092356250508E-2</v>
      </c>
    </row>
    <row r="98" spans="1:133">
      <c r="A98" s="87">
        <v>94</v>
      </c>
      <c r="B98" s="4" t="s">
        <v>48</v>
      </c>
      <c r="C98" s="97">
        <v>0</v>
      </c>
      <c r="D98" s="97">
        <v>0</v>
      </c>
      <c r="E98" s="97">
        <v>0</v>
      </c>
      <c r="F98" s="97">
        <v>0</v>
      </c>
      <c r="G98" s="97">
        <v>0</v>
      </c>
      <c r="H98" s="97">
        <v>0</v>
      </c>
      <c r="I98" s="97">
        <v>0</v>
      </c>
      <c r="J98" s="97">
        <v>0</v>
      </c>
      <c r="K98" s="97">
        <v>0</v>
      </c>
      <c r="L98" s="97">
        <v>0</v>
      </c>
      <c r="M98" s="97">
        <v>0</v>
      </c>
      <c r="N98" s="97">
        <v>0</v>
      </c>
      <c r="O98" s="97">
        <v>0</v>
      </c>
      <c r="P98" s="97">
        <v>0</v>
      </c>
      <c r="Q98" s="97">
        <v>0</v>
      </c>
      <c r="R98" s="97">
        <v>0</v>
      </c>
      <c r="S98" s="97">
        <v>0</v>
      </c>
      <c r="T98" s="97">
        <v>0</v>
      </c>
      <c r="U98" s="97">
        <v>0</v>
      </c>
      <c r="V98" s="97">
        <v>0</v>
      </c>
      <c r="W98" s="97">
        <v>0</v>
      </c>
      <c r="X98" s="97">
        <v>0</v>
      </c>
      <c r="Y98" s="97">
        <v>0</v>
      </c>
      <c r="Z98" s="97">
        <v>0</v>
      </c>
      <c r="AA98" s="97">
        <v>0</v>
      </c>
      <c r="AB98" s="97">
        <v>0</v>
      </c>
      <c r="AC98" s="97">
        <v>0</v>
      </c>
      <c r="AD98" s="97">
        <v>0</v>
      </c>
      <c r="AE98" s="97">
        <v>0</v>
      </c>
      <c r="AF98" s="97">
        <v>0</v>
      </c>
      <c r="AG98" s="97">
        <v>0</v>
      </c>
      <c r="AH98" s="97">
        <v>0</v>
      </c>
      <c r="AI98" s="97">
        <v>0</v>
      </c>
      <c r="AJ98" s="97">
        <v>0</v>
      </c>
      <c r="AK98" s="97">
        <v>0</v>
      </c>
      <c r="AL98" s="97">
        <v>0</v>
      </c>
      <c r="AM98" s="97">
        <v>0</v>
      </c>
      <c r="AN98" s="97">
        <v>0</v>
      </c>
      <c r="AO98" s="97">
        <v>0</v>
      </c>
      <c r="AP98" s="97">
        <v>0</v>
      </c>
      <c r="AQ98" s="97">
        <v>0</v>
      </c>
      <c r="AR98" s="97">
        <v>0</v>
      </c>
      <c r="AS98" s="97">
        <v>0</v>
      </c>
      <c r="AT98" s="97">
        <v>0</v>
      </c>
      <c r="AU98" s="97">
        <v>0</v>
      </c>
      <c r="AV98" s="97">
        <v>0</v>
      </c>
      <c r="AW98" s="97">
        <v>0</v>
      </c>
      <c r="AX98" s="97">
        <v>0</v>
      </c>
      <c r="AY98" s="97">
        <v>0</v>
      </c>
      <c r="AZ98" s="97">
        <v>0</v>
      </c>
      <c r="BA98" s="97">
        <v>0</v>
      </c>
      <c r="BB98" s="97">
        <v>0</v>
      </c>
      <c r="BC98" s="97">
        <v>0</v>
      </c>
      <c r="BD98" s="97">
        <v>0</v>
      </c>
      <c r="BE98" s="97">
        <v>0</v>
      </c>
      <c r="BF98" s="97">
        <v>0</v>
      </c>
      <c r="BG98" s="97">
        <v>0</v>
      </c>
      <c r="BH98" s="97">
        <v>0</v>
      </c>
      <c r="BI98" s="97">
        <v>0</v>
      </c>
      <c r="BJ98" s="97">
        <v>0</v>
      </c>
      <c r="BK98" s="97">
        <v>0</v>
      </c>
      <c r="BL98" s="97">
        <v>0</v>
      </c>
      <c r="BM98" s="97">
        <v>0</v>
      </c>
      <c r="BN98" s="97">
        <v>0</v>
      </c>
      <c r="BO98" s="97">
        <v>0</v>
      </c>
      <c r="BP98" s="97">
        <v>0</v>
      </c>
      <c r="BQ98" s="97">
        <v>0</v>
      </c>
      <c r="BR98" s="97">
        <v>0</v>
      </c>
      <c r="BS98" s="97">
        <v>0</v>
      </c>
      <c r="BT98" s="97">
        <v>0</v>
      </c>
      <c r="BU98" s="97">
        <v>0</v>
      </c>
      <c r="BV98" s="97">
        <v>0</v>
      </c>
      <c r="BW98" s="97">
        <v>0</v>
      </c>
      <c r="BX98" s="97">
        <v>0</v>
      </c>
      <c r="BY98" s="97">
        <v>0</v>
      </c>
      <c r="BZ98" s="97">
        <v>0</v>
      </c>
      <c r="CA98" s="97">
        <v>0</v>
      </c>
      <c r="CB98" s="97">
        <v>0</v>
      </c>
      <c r="CC98" s="97">
        <v>0</v>
      </c>
      <c r="CD98" s="97">
        <v>0</v>
      </c>
      <c r="CE98" s="97">
        <v>0</v>
      </c>
      <c r="CF98" s="97">
        <v>0</v>
      </c>
      <c r="CG98" s="97">
        <v>0</v>
      </c>
      <c r="CH98" s="97">
        <v>0</v>
      </c>
      <c r="CI98" s="97">
        <v>0</v>
      </c>
      <c r="CJ98" s="97">
        <v>0</v>
      </c>
      <c r="CK98" s="97">
        <v>0</v>
      </c>
      <c r="CL98" s="97">
        <v>0</v>
      </c>
      <c r="CM98" s="97">
        <v>0</v>
      </c>
      <c r="CN98" s="97">
        <v>0</v>
      </c>
      <c r="CO98" s="97">
        <v>0</v>
      </c>
      <c r="CP98" s="97">
        <v>0</v>
      </c>
      <c r="CQ98" s="97">
        <v>0</v>
      </c>
      <c r="CR98" s="97">
        <v>0</v>
      </c>
      <c r="CS98" s="97">
        <v>0</v>
      </c>
      <c r="CT98" s="97">
        <v>0</v>
      </c>
      <c r="CU98" s="97">
        <v>0</v>
      </c>
      <c r="CV98" s="97">
        <v>0</v>
      </c>
      <c r="CW98" s="97">
        <v>0</v>
      </c>
      <c r="CX98" s="97">
        <v>0</v>
      </c>
      <c r="CY98" s="97">
        <v>0</v>
      </c>
      <c r="CZ98" s="97">
        <v>0</v>
      </c>
      <c r="DA98" s="97">
        <v>0</v>
      </c>
      <c r="DB98" s="97">
        <v>0</v>
      </c>
      <c r="DC98" s="97">
        <v>0</v>
      </c>
      <c r="DD98" s="97">
        <v>0</v>
      </c>
      <c r="DE98" s="97">
        <v>0</v>
      </c>
      <c r="DF98" s="105">
        <v>0</v>
      </c>
      <c r="DG98" s="106">
        <v>0</v>
      </c>
      <c r="DH98" s="107">
        <v>3.9079421412813523E-3</v>
      </c>
      <c r="DI98" s="107">
        <v>0.1198356283193701</v>
      </c>
      <c r="DJ98" s="107">
        <v>0</v>
      </c>
      <c r="DK98" s="107">
        <v>0</v>
      </c>
      <c r="DL98" s="107">
        <v>0</v>
      </c>
      <c r="DM98" s="107">
        <v>0</v>
      </c>
      <c r="DN98" s="105">
        <v>2.3591054562393857E-2</v>
      </c>
      <c r="DO98" s="105">
        <v>1.2632888882371256E-2</v>
      </c>
      <c r="DP98" s="105">
        <v>0</v>
      </c>
      <c r="DQ98" s="105">
        <v>0</v>
      </c>
      <c r="DR98" s="105">
        <v>0</v>
      </c>
      <c r="DS98" s="105">
        <v>0</v>
      </c>
      <c r="DT98" s="105">
        <v>1.369444036812674E-2</v>
      </c>
      <c r="DU98" s="105">
        <v>9.1081447511515787E-3</v>
      </c>
      <c r="DV98" s="107">
        <v>0</v>
      </c>
      <c r="DW98" s="107">
        <v>0</v>
      </c>
      <c r="DX98" s="107">
        <v>0</v>
      </c>
      <c r="DY98" s="105">
        <v>0</v>
      </c>
      <c r="DZ98" s="105">
        <v>0</v>
      </c>
      <c r="EA98" s="105">
        <v>0</v>
      </c>
      <c r="EB98" s="105">
        <v>2.4205840508787102E-2</v>
      </c>
      <c r="EC98" s="108">
        <v>1.2807073169583039E-2</v>
      </c>
    </row>
    <row r="99" spans="1:133">
      <c r="A99" s="87">
        <v>95</v>
      </c>
      <c r="B99" s="4" t="s">
        <v>49</v>
      </c>
      <c r="C99" s="97">
        <v>2.4621647352352188E-3</v>
      </c>
      <c r="D99" s="97">
        <v>1.6644312654525476E-3</v>
      </c>
      <c r="E99" s="97">
        <v>2.1461530207103768E-4</v>
      </c>
      <c r="F99" s="97">
        <v>1.5757957768673179E-3</v>
      </c>
      <c r="G99" s="97">
        <v>1.2548357323802604E-2</v>
      </c>
      <c r="H99" s="97">
        <v>0</v>
      </c>
      <c r="I99" s="97">
        <v>1.9783898949931517E-3</v>
      </c>
      <c r="J99" s="97">
        <v>1.2503863207367122E-3</v>
      </c>
      <c r="K99" s="97">
        <v>1.2308167445578371E-3</v>
      </c>
      <c r="L99" s="97">
        <v>8.6845043629295727E-4</v>
      </c>
      <c r="M99" s="97">
        <v>0</v>
      </c>
      <c r="N99" s="97">
        <v>3.3551850513601405E-4</v>
      </c>
      <c r="O99" s="97">
        <v>1.1252897621137443E-3</v>
      </c>
      <c r="P99" s="97">
        <v>1.0175930532314232E-3</v>
      </c>
      <c r="Q99" s="97">
        <v>6.3155582404305559E-4</v>
      </c>
      <c r="R99" s="97">
        <v>5.4502057922531898E-4</v>
      </c>
      <c r="S99" s="97">
        <v>3.4517949333653502E-4</v>
      </c>
      <c r="T99" s="97">
        <v>5.8099794941900206E-4</v>
      </c>
      <c r="U99" s="97">
        <v>1.1206836170063739E-3</v>
      </c>
      <c r="V99" s="97">
        <v>2.8719326485472422E-3</v>
      </c>
      <c r="W99" s="97">
        <v>3.0864197530864197E-4</v>
      </c>
      <c r="X99" s="97">
        <v>6.0911716347341607E-4</v>
      </c>
      <c r="Y99" s="97">
        <v>6.4888654829972918E-4</v>
      </c>
      <c r="Z99" s="97">
        <v>8.0553005751109945E-4</v>
      </c>
      <c r="AA99" s="97">
        <v>1.6755556195953553E-3</v>
      </c>
      <c r="AB99" s="97">
        <v>3.9838700317297994E-4</v>
      </c>
      <c r="AC99" s="97">
        <v>1.8033903739029375E-4</v>
      </c>
      <c r="AD99" s="97">
        <v>3.7785105798296236E-4</v>
      </c>
      <c r="AE99" s="97">
        <v>4.4114965077706418E-4</v>
      </c>
      <c r="AF99" s="97">
        <v>4.7486537566599868E-4</v>
      </c>
      <c r="AG99" s="97">
        <v>5.6808498551383284E-5</v>
      </c>
      <c r="AH99" s="97">
        <v>1.4021133672389839E-4</v>
      </c>
      <c r="AI99" s="97">
        <v>1.4859366707942684E-3</v>
      </c>
      <c r="AJ99" s="97">
        <v>4.6547711404189296E-4</v>
      </c>
      <c r="AK99" s="97">
        <v>4.237031656679378E-4</v>
      </c>
      <c r="AL99" s="97">
        <v>7.8721370637643102E-4</v>
      </c>
      <c r="AM99" s="97">
        <v>6.0104747063228743E-4</v>
      </c>
      <c r="AN99" s="97">
        <v>4.363720194967725E-4</v>
      </c>
      <c r="AO99" s="97">
        <v>6.1540792077333106E-4</v>
      </c>
      <c r="AP99" s="97">
        <v>6.4835923284462384E-4</v>
      </c>
      <c r="AQ99" s="97">
        <v>1.602844887443949E-3</v>
      </c>
      <c r="AR99" s="97">
        <v>3.7327817791294664E-4</v>
      </c>
      <c r="AS99" s="97">
        <v>2.5355753591549732E-4</v>
      </c>
      <c r="AT99" s="97">
        <v>1.329374615941544E-3</v>
      </c>
      <c r="AU99" s="97">
        <v>4.5365106525418222E-4</v>
      </c>
      <c r="AV99" s="97">
        <v>8.6722042304096265E-4</v>
      </c>
      <c r="AW99" s="97">
        <v>7.306236629916077E-4</v>
      </c>
      <c r="AX99" s="97">
        <v>3.3225822136501404E-4</v>
      </c>
      <c r="AY99" s="97">
        <v>2.3631668130841022E-4</v>
      </c>
      <c r="AZ99" s="97">
        <v>1.5262256439824314E-4</v>
      </c>
      <c r="BA99" s="97">
        <v>7.0921133295669006E-4</v>
      </c>
      <c r="BB99" s="97">
        <v>3.3456786281161493E-4</v>
      </c>
      <c r="BC99" s="97">
        <v>2.1210555089188891E-4</v>
      </c>
      <c r="BD99" s="97">
        <v>8.2187144963620105E-4</v>
      </c>
      <c r="BE99" s="97">
        <v>0</v>
      </c>
      <c r="BF99" s="97">
        <v>1.6091516844892405E-4</v>
      </c>
      <c r="BG99" s="97">
        <v>8.0928148752411656E-5</v>
      </c>
      <c r="BH99" s="97">
        <v>4.5483364115003999E-4</v>
      </c>
      <c r="BI99" s="97">
        <v>2.5052774213506278E-4</v>
      </c>
      <c r="BJ99" s="97">
        <v>9.9337748344370861E-4</v>
      </c>
      <c r="BK99" s="97">
        <v>1.9370099271758768E-3</v>
      </c>
      <c r="BL99" s="97">
        <v>7.3919501402997336E-4</v>
      </c>
      <c r="BM99" s="97">
        <v>1.5085278000123146E-3</v>
      </c>
      <c r="BN99" s="97">
        <v>6.7744193894460087E-4</v>
      </c>
      <c r="BO99" s="97">
        <v>9.6554245208048568E-4</v>
      </c>
      <c r="BP99" s="97">
        <v>1.0749800982136611E-3</v>
      </c>
      <c r="BQ99" s="97">
        <v>5.8055374483178632E-3</v>
      </c>
      <c r="BR99" s="97">
        <v>7.4770685678780925E-3</v>
      </c>
      <c r="BS99" s="97">
        <v>1.8782246966375744E-3</v>
      </c>
      <c r="BT99" s="97">
        <v>6.1665908796633352E-4</v>
      </c>
      <c r="BU99" s="97">
        <v>3.1503669117232524E-3</v>
      </c>
      <c r="BV99" s="97">
        <v>5.3902170548379886E-4</v>
      </c>
      <c r="BW99" s="97">
        <v>6.2183284738247854E-4</v>
      </c>
      <c r="BX99" s="97">
        <v>0</v>
      </c>
      <c r="BY99" s="97">
        <v>6.4582019164338711E-4</v>
      </c>
      <c r="BZ99" s="97">
        <v>1.5945529725998103E-3</v>
      </c>
      <c r="CA99" s="97">
        <v>1.19167259192761E-3</v>
      </c>
      <c r="CB99" s="97">
        <v>7.4857770236550557E-5</v>
      </c>
      <c r="CC99" s="97">
        <v>8.0765407554671969E-4</v>
      </c>
      <c r="CD99" s="97">
        <v>3.5240918686338519E-3</v>
      </c>
      <c r="CE99" s="97">
        <v>2.8476049451945573E-3</v>
      </c>
      <c r="CF99" s="97">
        <v>7.9521598066034738E-5</v>
      </c>
      <c r="CG99" s="97">
        <v>1.0906244094700754E-3</v>
      </c>
      <c r="CH99" s="97">
        <v>3.2190089589285483E-3</v>
      </c>
      <c r="CI99" s="97">
        <v>2.205071664829107E-4</v>
      </c>
      <c r="CJ99" s="97">
        <v>6.3868289394315725E-4</v>
      </c>
      <c r="CK99" s="97">
        <v>3.3840699667452867E-3</v>
      </c>
      <c r="CL99" s="97">
        <v>2.0852853921587709E-6</v>
      </c>
      <c r="CM99" s="97">
        <v>4.9573036563246332E-4</v>
      </c>
      <c r="CN99" s="97">
        <v>5.1760194324261223E-3</v>
      </c>
      <c r="CO99" s="97">
        <v>1.5505836284815139E-3</v>
      </c>
      <c r="CP99" s="97">
        <v>3.3735717324024229E-4</v>
      </c>
      <c r="CQ99" s="97">
        <v>1.8279697653800807E-5</v>
      </c>
      <c r="CR99" s="97">
        <v>3.0611007638837816E-4</v>
      </c>
      <c r="CS99" s="97">
        <v>0</v>
      </c>
      <c r="CT99" s="97">
        <v>1.1979669910996945E-3</v>
      </c>
      <c r="CU99" s="97">
        <v>2.5693730729701953E-4</v>
      </c>
      <c r="CV99" s="97">
        <v>1.6413183332783477E-3</v>
      </c>
      <c r="CW99" s="97">
        <v>1.9882432056997604E-3</v>
      </c>
      <c r="CX99" s="97">
        <v>1.2895286899062774E-3</v>
      </c>
      <c r="CY99" s="97">
        <v>1.0461575567548011E-3</v>
      </c>
      <c r="CZ99" s="97">
        <v>1.4342584488551342E-3</v>
      </c>
      <c r="DA99" s="97">
        <v>6.8988623730259048E-3</v>
      </c>
      <c r="DB99" s="97">
        <v>2.3745657622795831E-3</v>
      </c>
      <c r="DC99" s="97">
        <v>2.2783049098838572E-3</v>
      </c>
      <c r="DD99" s="97">
        <v>0</v>
      </c>
      <c r="DE99" s="97">
        <v>2.3700551432830004E-4</v>
      </c>
      <c r="DF99" s="105">
        <v>1.1169247770573595E-3</v>
      </c>
      <c r="DG99" s="106">
        <v>0</v>
      </c>
      <c r="DH99" s="107">
        <v>1.3420289237220641E-2</v>
      </c>
      <c r="DI99" s="107">
        <v>0</v>
      </c>
      <c r="DJ99" s="107">
        <v>0</v>
      </c>
      <c r="DK99" s="107">
        <v>0</v>
      </c>
      <c r="DL99" s="107">
        <v>0</v>
      </c>
      <c r="DM99" s="107">
        <v>0</v>
      </c>
      <c r="DN99" s="105">
        <v>7.1446025522044704E-3</v>
      </c>
      <c r="DO99" s="105">
        <v>4.9276319656858672E-3</v>
      </c>
      <c r="DP99" s="105">
        <v>2.6036396469324532E-4</v>
      </c>
      <c r="DQ99" s="105">
        <v>2.6036396469324532E-4</v>
      </c>
      <c r="DR99" s="105">
        <v>0</v>
      </c>
      <c r="DS99" s="105">
        <v>4.3409824168799197E-5</v>
      </c>
      <c r="DT99" s="105">
        <v>4.1656019923679904E-3</v>
      </c>
      <c r="DU99" s="105">
        <v>3.5648689833478134E-3</v>
      </c>
      <c r="DV99" s="107">
        <v>1.3673567481708518E-3</v>
      </c>
      <c r="DW99" s="107">
        <v>0</v>
      </c>
      <c r="DX99" s="107">
        <v>0</v>
      </c>
      <c r="DY99" s="105">
        <v>1.2316208887400868E-3</v>
      </c>
      <c r="DZ99" s="105">
        <v>1.613766734212868E-4</v>
      </c>
      <c r="EA99" s="105">
        <v>4.2387320060748891E-4</v>
      </c>
      <c r="EB99" s="105">
        <v>7.0376294349471799E-3</v>
      </c>
      <c r="EC99" s="108">
        <v>4.84046559279812E-3</v>
      </c>
    </row>
    <row r="100" spans="1:133">
      <c r="A100" s="87">
        <v>96</v>
      </c>
      <c r="B100" s="4" t="s">
        <v>149</v>
      </c>
      <c r="C100" s="97">
        <v>6.8174605780068499E-3</v>
      </c>
      <c r="D100" s="97">
        <v>4.3953913029426495E-3</v>
      </c>
      <c r="E100" s="97">
        <v>4.3996136924562721E-3</v>
      </c>
      <c r="F100" s="97">
        <v>1.1660888748818153E-2</v>
      </c>
      <c r="G100" s="97">
        <v>5.2235728452762016E-3</v>
      </c>
      <c r="H100" s="97">
        <v>0</v>
      </c>
      <c r="I100" s="97">
        <v>4.7024805965606452E-2</v>
      </c>
      <c r="J100" s="97">
        <v>2.5494090370116814E-3</v>
      </c>
      <c r="K100" s="97">
        <v>4.6166982318931417E-3</v>
      </c>
      <c r="L100" s="97">
        <v>8.8912782763326582E-4</v>
      </c>
      <c r="M100" s="97">
        <v>0</v>
      </c>
      <c r="N100" s="97">
        <v>3.8455582511743146E-3</v>
      </c>
      <c r="O100" s="97">
        <v>3.3533634910989578E-3</v>
      </c>
      <c r="P100" s="97">
        <v>7.9372258152051022E-3</v>
      </c>
      <c r="Q100" s="97">
        <v>5.1073644900873193E-3</v>
      </c>
      <c r="R100" s="97">
        <v>1.8417936815200435E-3</v>
      </c>
      <c r="S100" s="97">
        <v>2.1085964701644854E-3</v>
      </c>
      <c r="T100" s="97">
        <v>7.4618364092048301E-3</v>
      </c>
      <c r="U100" s="97">
        <v>9.8059816488057713E-4</v>
      </c>
      <c r="V100" s="97">
        <v>3.8446840295067921E-3</v>
      </c>
      <c r="W100" s="97">
        <v>1.2345679012345679E-3</v>
      </c>
      <c r="X100" s="97">
        <v>1.3119446597888963E-3</v>
      </c>
      <c r="Y100" s="97">
        <v>8.0875714715618417E-4</v>
      </c>
      <c r="Z100" s="97">
        <v>2.3416571439276146E-3</v>
      </c>
      <c r="AA100" s="97">
        <v>9.118810067330988E-4</v>
      </c>
      <c r="AB100" s="97">
        <v>1.7315718563109049E-3</v>
      </c>
      <c r="AC100" s="97">
        <v>1.2022602492686251E-4</v>
      </c>
      <c r="AD100" s="97">
        <v>4.5113126316753691E-3</v>
      </c>
      <c r="AE100" s="97">
        <v>2.1564577901113471E-3</v>
      </c>
      <c r="AF100" s="97">
        <v>4.0838422307275888E-3</v>
      </c>
      <c r="AG100" s="97">
        <v>2.8404249275691645E-3</v>
      </c>
      <c r="AH100" s="97">
        <v>2.7659872790078135E-3</v>
      </c>
      <c r="AI100" s="97">
        <v>9.1102069697505741E-3</v>
      </c>
      <c r="AJ100" s="97">
        <v>1.7067494181536075E-3</v>
      </c>
      <c r="AK100" s="97">
        <v>8.98250711216028E-3</v>
      </c>
      <c r="AL100" s="97">
        <v>1.1058138089570918E-3</v>
      </c>
      <c r="AM100" s="97">
        <v>1.6633827177847847E-3</v>
      </c>
      <c r="AN100" s="97">
        <v>5.2282307996311421E-3</v>
      </c>
      <c r="AO100" s="97">
        <v>3.8628681796233702E-3</v>
      </c>
      <c r="AP100" s="97">
        <v>8.6796477945328679E-4</v>
      </c>
      <c r="AQ100" s="97">
        <v>2.1025171802908482E-3</v>
      </c>
      <c r="AR100" s="97">
        <v>2.386532612886052E-3</v>
      </c>
      <c r="AS100" s="97">
        <v>3.3003708536643189E-3</v>
      </c>
      <c r="AT100" s="97">
        <v>4.1113267584553699E-3</v>
      </c>
      <c r="AU100" s="97">
        <v>8.3738260952865434E-3</v>
      </c>
      <c r="AV100" s="97">
        <v>2.836533467029815E-3</v>
      </c>
      <c r="AW100" s="97">
        <v>4.4298173440842524E-3</v>
      </c>
      <c r="AX100" s="97">
        <v>2.92549311982366E-3</v>
      </c>
      <c r="AY100" s="97">
        <v>7.3459517256946171E-3</v>
      </c>
      <c r="AZ100" s="97">
        <v>2.5945835947701335E-3</v>
      </c>
      <c r="BA100" s="97">
        <v>3.1613996706374489E-3</v>
      </c>
      <c r="BB100" s="97">
        <v>7.5005446453580652E-3</v>
      </c>
      <c r="BC100" s="97">
        <v>5.6790514400771944E-3</v>
      </c>
      <c r="BD100" s="97">
        <v>1.6316565544248107E-3</v>
      </c>
      <c r="BE100" s="97">
        <v>0</v>
      </c>
      <c r="BF100" s="97">
        <v>2.9988735938208575E-3</v>
      </c>
      <c r="BG100" s="97">
        <v>2.1235546232632819E-3</v>
      </c>
      <c r="BH100" s="97">
        <v>7.4599608567411857E-3</v>
      </c>
      <c r="BI100" s="97">
        <v>9.6769063527299901E-3</v>
      </c>
      <c r="BJ100" s="97">
        <v>8.393538029299619E-3</v>
      </c>
      <c r="BK100" s="97">
        <v>5.8017172338008231E-2</v>
      </c>
      <c r="BL100" s="97">
        <v>2.4739201946691301E-2</v>
      </c>
      <c r="BM100" s="97">
        <v>1.5116064281756049E-2</v>
      </c>
      <c r="BN100" s="97">
        <v>4.2084506474733177E-2</v>
      </c>
      <c r="BO100" s="97">
        <v>5.397104167328904E-2</v>
      </c>
      <c r="BP100" s="97">
        <v>2.4770869457517958E-3</v>
      </c>
      <c r="BQ100" s="97">
        <v>4.2447445655334082E-3</v>
      </c>
      <c r="BR100" s="97">
        <v>2.3010415240582579E-3</v>
      </c>
      <c r="BS100" s="97">
        <v>7.0377393167565432E-3</v>
      </c>
      <c r="BT100" s="97">
        <v>1.3858259969122632E-2</v>
      </c>
      <c r="BU100" s="97">
        <v>3.7822914712062018E-3</v>
      </c>
      <c r="BV100" s="97">
        <v>1.5692583133042747E-3</v>
      </c>
      <c r="BW100" s="97">
        <v>8.5674747861585934E-4</v>
      </c>
      <c r="BX100" s="97">
        <v>8.3933473037985895E-5</v>
      </c>
      <c r="BY100" s="97">
        <v>1.8523524876593275E-3</v>
      </c>
      <c r="BZ100" s="97">
        <v>5.1295520468692367E-3</v>
      </c>
      <c r="CA100" s="97">
        <v>2.3634839739897595E-3</v>
      </c>
      <c r="CB100" s="97">
        <v>6.1807565625311908E-2</v>
      </c>
      <c r="CC100" s="97">
        <v>6.2748508946322071E-3</v>
      </c>
      <c r="CD100" s="97">
        <v>5.1332925746057747E-3</v>
      </c>
      <c r="CE100" s="97">
        <v>3.866901484551378E-3</v>
      </c>
      <c r="CF100" s="97">
        <v>1.7017621986131434E-3</v>
      </c>
      <c r="CG100" s="97">
        <v>6.7957058913514926E-3</v>
      </c>
      <c r="CH100" s="97">
        <v>1.326386824040438E-2</v>
      </c>
      <c r="CI100" s="97">
        <v>4.6792917828652964E-3</v>
      </c>
      <c r="CJ100" s="97">
        <v>3.4400170315438384E-2</v>
      </c>
      <c r="CK100" s="97">
        <v>5.2885249263854911E-3</v>
      </c>
      <c r="CL100" s="97">
        <v>6.6986317747446912E-3</v>
      </c>
      <c r="CM100" s="97">
        <v>2.5815561459380087E-3</v>
      </c>
      <c r="CN100" s="97">
        <v>2.6095350689390815E-3</v>
      </c>
      <c r="CO100" s="97">
        <v>7.7799435651262011E-3</v>
      </c>
      <c r="CP100" s="97">
        <v>9.7100195080452346E-3</v>
      </c>
      <c r="CQ100" s="97">
        <v>4.9629379130069189E-3</v>
      </c>
      <c r="CR100" s="97">
        <v>1.2510758576548391E-2</v>
      </c>
      <c r="CS100" s="97">
        <v>3.213370989202863E-3</v>
      </c>
      <c r="CT100" s="97">
        <v>4.4187307048759224E-3</v>
      </c>
      <c r="CU100" s="97">
        <v>1.985424647295151E-3</v>
      </c>
      <c r="CV100" s="97">
        <v>4.8387274146899362E-3</v>
      </c>
      <c r="CW100" s="97">
        <v>7.0072103837835169E-3</v>
      </c>
      <c r="CX100" s="97">
        <v>1.4580945317240914E-2</v>
      </c>
      <c r="CY100" s="97">
        <v>1.8028882390183605E-3</v>
      </c>
      <c r="CZ100" s="97">
        <v>5.9685479544877044E-3</v>
      </c>
      <c r="DA100" s="97">
        <v>6.251618110655925E-3</v>
      </c>
      <c r="DB100" s="97">
        <v>3.605822083461589E-3</v>
      </c>
      <c r="DC100" s="97">
        <v>5.2092288934394194E-3</v>
      </c>
      <c r="DD100" s="97">
        <v>0</v>
      </c>
      <c r="DE100" s="97">
        <v>1.7643743844440113E-3</v>
      </c>
      <c r="DF100" s="105">
        <v>6.5457774324680553E-3</v>
      </c>
      <c r="DG100" s="106">
        <v>3.1000139457047229E-3</v>
      </c>
      <c r="DH100" s="107">
        <v>1.0880791865857181E-3</v>
      </c>
      <c r="DI100" s="107">
        <v>0</v>
      </c>
      <c r="DJ100" s="107">
        <v>0</v>
      </c>
      <c r="DK100" s="107">
        <v>0</v>
      </c>
      <c r="DL100" s="107">
        <v>0</v>
      </c>
      <c r="DM100" s="107">
        <v>0</v>
      </c>
      <c r="DN100" s="105">
        <v>6.2929861480683373E-4</v>
      </c>
      <c r="DO100" s="105">
        <v>6.7937369083566571E-3</v>
      </c>
      <c r="DP100" s="105">
        <v>1.5987281473294208E-2</v>
      </c>
      <c r="DQ100" s="105">
        <v>1.5987281473294208E-2</v>
      </c>
      <c r="DR100" s="105">
        <v>6.9719317683267848E-3</v>
      </c>
      <c r="DS100" s="105">
        <v>8.4750381831256091E-3</v>
      </c>
      <c r="DT100" s="105">
        <v>3.9206418386117364E-3</v>
      </c>
      <c r="DU100" s="105">
        <v>7.2628423407113864E-3</v>
      </c>
      <c r="DV100" s="107">
        <v>1.1273103051427254E-3</v>
      </c>
      <c r="DW100" s="107">
        <v>0</v>
      </c>
      <c r="DX100" s="107">
        <v>0</v>
      </c>
      <c r="DY100" s="105">
        <v>1.0154035673302273E-3</v>
      </c>
      <c r="DZ100" s="105">
        <v>1.1842954832637522E-2</v>
      </c>
      <c r="EA100" s="105">
        <v>9.187304314379769E-3</v>
      </c>
      <c r="EB100" s="105">
        <v>-1.2187433586786724E-4</v>
      </c>
      <c r="EC100" s="108">
        <v>6.4812949148546923E-3</v>
      </c>
    </row>
    <row r="101" spans="1:133">
      <c r="A101" s="87">
        <v>97</v>
      </c>
      <c r="B101" s="4" t="s">
        <v>50</v>
      </c>
      <c r="C101" s="97">
        <v>3.6111749450116543E-4</v>
      </c>
      <c r="D101" s="97">
        <v>0</v>
      </c>
      <c r="E101" s="97">
        <v>3.219229531065565E-4</v>
      </c>
      <c r="F101" s="97">
        <v>1.0505305179115453E-3</v>
      </c>
      <c r="G101" s="97">
        <v>8.6404964357952201E-4</v>
      </c>
      <c r="H101" s="97">
        <v>0</v>
      </c>
      <c r="I101" s="97">
        <v>4.5655151422918888E-4</v>
      </c>
      <c r="J101" s="97">
        <v>5.7587954919602188E-3</v>
      </c>
      <c r="K101" s="97">
        <v>5.176015877990181E-2</v>
      </c>
      <c r="L101" s="97">
        <v>1.2406434804185105E-4</v>
      </c>
      <c r="M101" s="97">
        <v>0</v>
      </c>
      <c r="N101" s="97">
        <v>7.4846435761110827E-4</v>
      </c>
      <c r="O101" s="97">
        <v>4.8162401818468252E-3</v>
      </c>
      <c r="P101" s="97">
        <v>1.2889512007598029E-3</v>
      </c>
      <c r="Q101" s="97">
        <v>6.2606403426876817E-3</v>
      </c>
      <c r="R101" s="97">
        <v>4.3914876555971108E-3</v>
      </c>
      <c r="S101" s="97">
        <v>3.0991115379997601E-3</v>
      </c>
      <c r="T101" s="97">
        <v>1.0138983823194348E-3</v>
      </c>
      <c r="U101" s="97">
        <v>3.6422217552707151E-3</v>
      </c>
      <c r="V101" s="97">
        <v>5.1011545632462102E-3</v>
      </c>
      <c r="W101" s="97">
        <v>3.0864197530864197E-4</v>
      </c>
      <c r="X101" s="97">
        <v>1.235272569281753E-3</v>
      </c>
      <c r="Y101" s="97">
        <v>1.0532651218778213E-3</v>
      </c>
      <c r="Z101" s="97">
        <v>3.4469193158614487E-3</v>
      </c>
      <c r="AA101" s="97">
        <v>6.2703655140188844E-2</v>
      </c>
      <c r="AB101" s="97">
        <v>3.5316850986007835E-2</v>
      </c>
      <c r="AC101" s="97">
        <v>2.4045204985372501E-4</v>
      </c>
      <c r="AD101" s="97">
        <v>2.0610057708161583E-4</v>
      </c>
      <c r="AE101" s="97">
        <v>5.8212037717062879E-3</v>
      </c>
      <c r="AF101" s="97">
        <v>5.1855299022727057E-3</v>
      </c>
      <c r="AG101" s="97">
        <v>3.2948929159802307E-3</v>
      </c>
      <c r="AH101" s="97">
        <v>1.9884516844480135E-3</v>
      </c>
      <c r="AI101" s="97">
        <v>4.7762250132672918E-4</v>
      </c>
      <c r="AJ101" s="97">
        <v>7.2924747866563227E-3</v>
      </c>
      <c r="AK101" s="97">
        <v>1.3074269112039222E-3</v>
      </c>
      <c r="AL101" s="97">
        <v>3.9432120319400177E-4</v>
      </c>
      <c r="AM101" s="97">
        <v>7.5373291680097326E-4</v>
      </c>
      <c r="AN101" s="97">
        <v>7.4100908971150043E-4</v>
      </c>
      <c r="AO101" s="97">
        <v>1.0603951865632781E-3</v>
      </c>
      <c r="AP101" s="97">
        <v>7.42475895676908E-4</v>
      </c>
      <c r="AQ101" s="97">
        <v>6.8786055898404296E-4</v>
      </c>
      <c r="AR101" s="97">
        <v>1.9459419766609349E-3</v>
      </c>
      <c r="AS101" s="97">
        <v>2.6757535090919959E-3</v>
      </c>
      <c r="AT101" s="97">
        <v>3.4770599222452743E-3</v>
      </c>
      <c r="AU101" s="97">
        <v>2.9718549153423248E-3</v>
      </c>
      <c r="AV101" s="97">
        <v>4.7064775042118907E-3</v>
      </c>
      <c r="AW101" s="97">
        <v>2.4419944051341123E-3</v>
      </c>
      <c r="AX101" s="97">
        <v>2.2204573818052158E-3</v>
      </c>
      <c r="AY101" s="97">
        <v>3.9442631741251248E-3</v>
      </c>
      <c r="AZ101" s="97">
        <v>1.0446166629924198E-2</v>
      </c>
      <c r="BA101" s="97">
        <v>3.6061593201187629E-3</v>
      </c>
      <c r="BB101" s="97">
        <v>4.5983629516666144E-3</v>
      </c>
      <c r="BC101" s="97">
        <v>7.110017058066135E-3</v>
      </c>
      <c r="BD101" s="97">
        <v>1.8492107616814523E-3</v>
      </c>
      <c r="BE101" s="97">
        <v>0</v>
      </c>
      <c r="BF101" s="97">
        <v>4.403224154829649E-3</v>
      </c>
      <c r="BG101" s="97">
        <v>4.548161959885535E-3</v>
      </c>
      <c r="BH101" s="97">
        <v>1.2921410259944318E-3</v>
      </c>
      <c r="BI101" s="97">
        <v>1.0522165169672636E-3</v>
      </c>
      <c r="BJ101" s="97">
        <v>1.1353602247641982E-2</v>
      </c>
      <c r="BK101" s="97">
        <v>1.3037566817529939E-4</v>
      </c>
      <c r="BL101" s="97">
        <v>2.9810443707656603E-3</v>
      </c>
      <c r="BM101" s="97">
        <v>4.9258050612647E-4</v>
      </c>
      <c r="BN101" s="97">
        <v>8.889851466447736E-4</v>
      </c>
      <c r="BO101" s="97">
        <v>1.0092501350964748E-3</v>
      </c>
      <c r="BP101" s="97">
        <v>2.7210138281960569E-3</v>
      </c>
      <c r="BQ101" s="97">
        <v>1.4882619194080005E-2</v>
      </c>
      <c r="BR101" s="97">
        <v>1.015722906157524E-2</v>
      </c>
      <c r="BS101" s="97">
        <v>1.1341070363945257E-3</v>
      </c>
      <c r="BT101" s="97">
        <v>1.2308583723684799E-2</v>
      </c>
      <c r="BU101" s="97">
        <v>3.3396918463220057E-2</v>
      </c>
      <c r="BV101" s="97">
        <v>2.2248091014591832E-2</v>
      </c>
      <c r="BW101" s="97">
        <v>1.8234507972291918E-2</v>
      </c>
      <c r="BX101" s="97">
        <v>0</v>
      </c>
      <c r="BY101" s="97">
        <v>4.8912118390355749E-3</v>
      </c>
      <c r="BZ101" s="97">
        <v>3.8378349673554388E-3</v>
      </c>
      <c r="CA101" s="97">
        <v>2.1728163592813418E-3</v>
      </c>
      <c r="CB101" s="97">
        <v>1.1253618125561433E-2</v>
      </c>
      <c r="CC101" s="97">
        <v>3.5412524850894633E-3</v>
      </c>
      <c r="CD101" s="97">
        <v>5.1332925746057747E-4</v>
      </c>
      <c r="CE101" s="97">
        <v>9.3956360089137332E-3</v>
      </c>
      <c r="CF101" s="97">
        <v>9.0654621795279594E-4</v>
      </c>
      <c r="CG101" s="97">
        <v>2.3896552655022541E-2</v>
      </c>
      <c r="CH101" s="97">
        <v>1.1428128191537497E-2</v>
      </c>
      <c r="CI101" s="97">
        <v>1.5373889357286464E-2</v>
      </c>
      <c r="CJ101" s="97">
        <v>3.29808749955647E-2</v>
      </c>
      <c r="CK101" s="97">
        <v>3.6697382106913173E-2</v>
      </c>
      <c r="CL101" s="97">
        <v>1.6362539377139155E-3</v>
      </c>
      <c r="CM101" s="97">
        <v>4.7837085463378146E-3</v>
      </c>
      <c r="CN101" s="97">
        <v>2.9042668216492061E-3</v>
      </c>
      <c r="CO101" s="97">
        <v>1.5370709171221978E-3</v>
      </c>
      <c r="CP101" s="97">
        <v>4.1802954075421334E-3</v>
      </c>
      <c r="CQ101" s="97">
        <v>7.7460218807980921E-4</v>
      </c>
      <c r="CR101" s="97">
        <v>1.522599470866868E-3</v>
      </c>
      <c r="CS101" s="97">
        <v>4.8437228822517785E-3</v>
      </c>
      <c r="CT101" s="97">
        <v>1.5117950651615489E-2</v>
      </c>
      <c r="CU101" s="97">
        <v>8.4088573297206389E-4</v>
      </c>
      <c r="CV101" s="97">
        <v>2.0812026437047057E-3</v>
      </c>
      <c r="CW101" s="97">
        <v>1.7122389578827384E-2</v>
      </c>
      <c r="CX101" s="97">
        <v>3.6325938911738924E-3</v>
      </c>
      <c r="CY101" s="97">
        <v>1.0056076456932678E-2</v>
      </c>
      <c r="CZ101" s="97">
        <v>1.7696716451622012E-2</v>
      </c>
      <c r="DA101" s="97">
        <v>1.1913101746798044E-2</v>
      </c>
      <c r="DB101" s="97">
        <v>3.8696627237148761E-3</v>
      </c>
      <c r="DC101" s="97">
        <v>1.1895643474590843E-2</v>
      </c>
      <c r="DD101" s="97">
        <v>0</v>
      </c>
      <c r="DE101" s="97">
        <v>3.3812786710837473E-3</v>
      </c>
      <c r="DF101" s="105">
        <v>8.3801306782896427E-3</v>
      </c>
      <c r="DG101" s="106">
        <v>0</v>
      </c>
      <c r="DH101" s="107">
        <v>1.638328573665859E-5</v>
      </c>
      <c r="DI101" s="107">
        <v>0</v>
      </c>
      <c r="DJ101" s="107">
        <v>0</v>
      </c>
      <c r="DK101" s="107">
        <v>0</v>
      </c>
      <c r="DL101" s="107">
        <v>0</v>
      </c>
      <c r="DM101" s="107">
        <v>0</v>
      </c>
      <c r="DN101" s="105">
        <v>8.7220225301096178E-6</v>
      </c>
      <c r="DO101" s="105">
        <v>8.2708262044977315E-3</v>
      </c>
      <c r="DP101" s="105">
        <v>1.5890374706166229E-3</v>
      </c>
      <c r="DQ101" s="105">
        <v>1.5890374706166229E-3</v>
      </c>
      <c r="DR101" s="105">
        <v>1.1385495061509395E-3</v>
      </c>
      <c r="DS101" s="105">
        <v>1.2136582230989838E-3</v>
      </c>
      <c r="DT101" s="105">
        <v>5.142012784148947E-4</v>
      </c>
      <c r="DU101" s="105">
        <v>6.3017824127662592E-3</v>
      </c>
      <c r="DV101" s="107">
        <v>2.260380589946764E-2</v>
      </c>
      <c r="DW101" s="107">
        <v>0</v>
      </c>
      <c r="DX101" s="107">
        <v>0</v>
      </c>
      <c r="DY101" s="105">
        <v>2.0359953280701708E-2</v>
      </c>
      <c r="DZ101" s="105">
        <v>1.8737551031324018E-2</v>
      </c>
      <c r="EA101" s="105">
        <v>1.9135474187613976E-2</v>
      </c>
      <c r="EB101" s="105">
        <v>-1.3778872802406771E-2</v>
      </c>
      <c r="EC101" s="108">
        <v>1.0898640126582263E-3</v>
      </c>
    </row>
    <row r="102" spans="1:133">
      <c r="A102" s="87">
        <v>98</v>
      </c>
      <c r="B102" s="4" t="s">
        <v>150</v>
      </c>
      <c r="C102" s="97">
        <v>5.3325016688005426E-2</v>
      </c>
      <c r="D102" s="97">
        <v>8.2575182198665227E-3</v>
      </c>
      <c r="E102" s="97">
        <v>7.200343384483314E-2</v>
      </c>
      <c r="F102" s="97">
        <v>1.3867002836432399E-2</v>
      </c>
      <c r="G102" s="97">
        <v>7.2855094947273337E-3</v>
      </c>
      <c r="H102" s="97">
        <v>0</v>
      </c>
      <c r="I102" s="97">
        <v>6.0721351392482116E-2</v>
      </c>
      <c r="J102" s="97">
        <v>6.7875476051808227E-3</v>
      </c>
      <c r="K102" s="97">
        <v>1.1377106808551224E-2</v>
      </c>
      <c r="L102" s="97">
        <v>2.8121252222819571E-3</v>
      </c>
      <c r="M102" s="97">
        <v>0</v>
      </c>
      <c r="N102" s="97">
        <v>1.1356010943065091E-2</v>
      </c>
      <c r="O102" s="97">
        <v>6.8417617536515657E-3</v>
      </c>
      <c r="P102" s="97">
        <v>1.5015150829903668E-2</v>
      </c>
      <c r="Q102" s="97">
        <v>3.8442528420012082E-3</v>
      </c>
      <c r="R102" s="97">
        <v>7.1541781778771763E-3</v>
      </c>
      <c r="S102" s="97">
        <v>4.0746188017769238E-3</v>
      </c>
      <c r="T102" s="97">
        <v>5.3884711779448626E-3</v>
      </c>
      <c r="U102" s="97">
        <v>1.3448203404076486E-2</v>
      </c>
      <c r="V102" s="97">
        <v>1.8418584183525759E-2</v>
      </c>
      <c r="W102" s="97">
        <v>7.716049382716049E-3</v>
      </c>
      <c r="X102" s="97">
        <v>1.6710256169973507E-2</v>
      </c>
      <c r="Y102" s="97">
        <v>5.8023623232019263E-3</v>
      </c>
      <c r="Z102" s="97">
        <v>6.6877728030572672E-3</v>
      </c>
      <c r="AA102" s="97">
        <v>8.1307674415253724E-3</v>
      </c>
      <c r="AB102" s="97">
        <v>4.4591112205542597E-3</v>
      </c>
      <c r="AC102" s="97">
        <v>2.4245581693583939E-3</v>
      </c>
      <c r="AD102" s="97">
        <v>8.5188238527067871E-3</v>
      </c>
      <c r="AE102" s="97">
        <v>8.4114176430286035E-3</v>
      </c>
      <c r="AF102" s="97">
        <v>1.768398658980179E-2</v>
      </c>
      <c r="AG102" s="97">
        <v>8.7769130261887186E-3</v>
      </c>
      <c r="AH102" s="97">
        <v>7.3164824799561521E-3</v>
      </c>
      <c r="AI102" s="97">
        <v>1.8724571024234919E-2</v>
      </c>
      <c r="AJ102" s="97">
        <v>1.2412723041117145E-2</v>
      </c>
      <c r="AK102" s="97">
        <v>1.9490345620725137E-2</v>
      </c>
      <c r="AL102" s="97">
        <v>5.9091032478637362E-3</v>
      </c>
      <c r="AM102" s="97">
        <v>5.8278984585232816E-3</v>
      </c>
      <c r="AN102" s="97">
        <v>1.3856869977605058E-2</v>
      </c>
      <c r="AO102" s="97">
        <v>3.512559055490859E-3</v>
      </c>
      <c r="AP102" s="97">
        <v>5.4064794093656538E-3</v>
      </c>
      <c r="AQ102" s="97">
        <v>7.0603046054211202E-3</v>
      </c>
      <c r="AR102" s="97">
        <v>1.1112674935900181E-2</v>
      </c>
      <c r="AS102" s="97">
        <v>9.3507071781519981E-3</v>
      </c>
      <c r="AT102" s="97">
        <v>6.4993337916684412E-3</v>
      </c>
      <c r="AU102" s="97">
        <v>7.0591188819042775E-3</v>
      </c>
      <c r="AV102" s="97">
        <v>1.1124811989322348E-2</v>
      </c>
      <c r="AW102" s="97">
        <v>7.4115517525094616E-3</v>
      </c>
      <c r="AX102" s="97">
        <v>1.0875378855410947E-2</v>
      </c>
      <c r="AY102" s="97">
        <v>6.4695665443401098E-3</v>
      </c>
      <c r="AZ102" s="97">
        <v>4.0529769879089012E-3</v>
      </c>
      <c r="BA102" s="97">
        <v>8.7389260857544688E-3</v>
      </c>
      <c r="BB102" s="97">
        <v>5.9677569948025271E-3</v>
      </c>
      <c r="BC102" s="97">
        <v>5.0188355703996244E-3</v>
      </c>
      <c r="BD102" s="97">
        <v>2.4897870386037853E-3</v>
      </c>
      <c r="BE102" s="97">
        <v>0</v>
      </c>
      <c r="BF102" s="97">
        <v>3.45236179581328E-3</v>
      </c>
      <c r="BG102" s="97">
        <v>5.3574434474096518E-3</v>
      </c>
      <c r="BH102" s="97">
        <v>3.4112523086252998E-3</v>
      </c>
      <c r="BI102" s="97">
        <v>3.7230600983375849E-3</v>
      </c>
      <c r="BJ102" s="97">
        <v>1.0686333534015654E-2</v>
      </c>
      <c r="BK102" s="97">
        <v>5.866905067888473E-3</v>
      </c>
      <c r="BL102" s="97">
        <v>6.2610597612738073E-3</v>
      </c>
      <c r="BM102" s="97">
        <v>1.1998953266424481E-2</v>
      </c>
      <c r="BN102" s="97">
        <v>1.2483567625830434E-2</v>
      </c>
      <c r="BO102" s="97">
        <v>8.1852570011761334E-3</v>
      </c>
      <c r="BP102" s="97">
        <v>3.0400096814390553E-2</v>
      </c>
      <c r="BQ102" s="97">
        <v>4.4528502832380029E-3</v>
      </c>
      <c r="BR102" s="97">
        <v>2.9655528291753108E-2</v>
      </c>
      <c r="BS102" s="97">
        <v>2.1216318589941861E-2</v>
      </c>
      <c r="BT102" s="97">
        <v>5.3603219336242503E-3</v>
      </c>
      <c r="BU102" s="97">
        <v>5.1311264497030966E-3</v>
      </c>
      <c r="BV102" s="97">
        <v>3.1588345179460763E-3</v>
      </c>
      <c r="BW102" s="97">
        <v>2.0589576502219845E-3</v>
      </c>
      <c r="BX102" s="97">
        <v>1.5864348750036894E-4</v>
      </c>
      <c r="BY102" s="97">
        <v>2.7234587926666868E-3</v>
      </c>
      <c r="BZ102" s="97">
        <v>3.2317326088235759E-2</v>
      </c>
      <c r="CA102" s="97">
        <v>2.061593584034765E-3</v>
      </c>
      <c r="CB102" s="97">
        <v>7.9848288252320591E-3</v>
      </c>
      <c r="CC102" s="97">
        <v>1.021993041749503E-2</v>
      </c>
      <c r="CD102" s="97">
        <v>8.7439006102273641E-3</v>
      </c>
      <c r="CE102" s="97">
        <v>1.1480959014933132E-2</v>
      </c>
      <c r="CF102" s="97">
        <v>4.3100706151790831E-3</v>
      </c>
      <c r="CG102" s="97">
        <v>1.0996229607033267E-2</v>
      </c>
      <c r="CH102" s="97">
        <v>1.4543715175881995E-2</v>
      </c>
      <c r="CI102" s="97">
        <v>2.0455282443738246E-2</v>
      </c>
      <c r="CJ102" s="97">
        <v>5.3933222155199941E-3</v>
      </c>
      <c r="CK102" s="97">
        <v>7.1929798860256959E-3</v>
      </c>
      <c r="CL102" s="97">
        <v>1.5575691689164579E-2</v>
      </c>
      <c r="CM102" s="97">
        <v>6.279847844780917E-3</v>
      </c>
      <c r="CN102" s="97">
        <v>1.9195647242519525E-2</v>
      </c>
      <c r="CO102" s="97">
        <v>3.4187159739069543E-3</v>
      </c>
      <c r="CP102" s="97">
        <v>1.5327749827654488E-2</v>
      </c>
      <c r="CQ102" s="97">
        <v>1.0597654714791018E-2</v>
      </c>
      <c r="CR102" s="97">
        <v>4.0092469095802516E-3</v>
      </c>
      <c r="CS102" s="97">
        <v>9.8557401534634468E-3</v>
      </c>
      <c r="CT102" s="97">
        <v>0.14500113905058171</v>
      </c>
      <c r="CU102" s="97">
        <v>3.6671961132392788E-3</v>
      </c>
      <c r="CV102" s="97">
        <v>3.6213475855849914E-2</v>
      </c>
      <c r="CW102" s="97">
        <v>5.5882421671136912E-3</v>
      </c>
      <c r="CX102" s="97">
        <v>1.4943361877149215E-2</v>
      </c>
      <c r="CY102" s="97">
        <v>3.2394705900087432E-3</v>
      </c>
      <c r="CZ102" s="97">
        <v>1.0632711256670148E-2</v>
      </c>
      <c r="DA102" s="97">
        <v>1.1711313829706227E-2</v>
      </c>
      <c r="DB102" s="97">
        <v>4.3973440042214505E-3</v>
      </c>
      <c r="DC102" s="97">
        <v>7.81970518812624E-3</v>
      </c>
      <c r="DD102" s="97">
        <v>0</v>
      </c>
      <c r="DE102" s="97">
        <v>2.243652202307907E-3</v>
      </c>
      <c r="DF102" s="105">
        <v>9.4682636166495242E-3</v>
      </c>
      <c r="DG102" s="106">
        <v>6.1302993677947188E-4</v>
      </c>
      <c r="DH102" s="107">
        <v>8.6009607652016186E-3</v>
      </c>
      <c r="DI102" s="107">
        <v>0</v>
      </c>
      <c r="DJ102" s="107">
        <v>0</v>
      </c>
      <c r="DK102" s="107">
        <v>0</v>
      </c>
      <c r="DL102" s="107">
        <v>0</v>
      </c>
      <c r="DM102" s="107">
        <v>0</v>
      </c>
      <c r="DN102" s="105">
        <v>4.588815487911113E-3</v>
      </c>
      <c r="DO102" s="105">
        <v>1.1796776438367901E-2</v>
      </c>
      <c r="DP102" s="105">
        <v>3.2691439513053226E-5</v>
      </c>
      <c r="DQ102" s="105">
        <v>3.2691439513053226E-5</v>
      </c>
      <c r="DR102" s="105">
        <v>0</v>
      </c>
      <c r="DS102" s="105">
        <v>5.4505608821810653E-6</v>
      </c>
      <c r="DT102" s="105">
        <v>2.666061493409826E-3</v>
      </c>
      <c r="DU102" s="105">
        <v>8.5068395860012219E-3</v>
      </c>
      <c r="DV102" s="107">
        <v>1.6740827587067908E-5</v>
      </c>
      <c r="DW102" s="107">
        <v>0</v>
      </c>
      <c r="DX102" s="107">
        <v>0</v>
      </c>
      <c r="DY102" s="105">
        <v>1.5078985772082408E-5</v>
      </c>
      <c r="DZ102" s="105">
        <v>8.8107677028051307E-3</v>
      </c>
      <c r="EA102" s="105">
        <v>6.653467799301995E-3</v>
      </c>
      <c r="EB102" s="105">
        <v>-3.9453989503217978E-4</v>
      </c>
      <c r="EC102" s="108">
        <v>9.2595164218490598E-3</v>
      </c>
    </row>
    <row r="103" spans="1:133">
      <c r="A103" s="87">
        <v>99</v>
      </c>
      <c r="B103" s="4" t="s">
        <v>51</v>
      </c>
      <c r="C103" s="97">
        <v>4.0488931201645821E-4</v>
      </c>
      <c r="D103" s="97">
        <v>7.7565728875458526E-4</v>
      </c>
      <c r="E103" s="97">
        <v>1.8242300676038201E-2</v>
      </c>
      <c r="F103" s="97">
        <v>1.3656896732850089E-3</v>
      </c>
      <c r="G103" s="97">
        <v>7.2265970190287295E-3</v>
      </c>
      <c r="H103" s="97">
        <v>0</v>
      </c>
      <c r="I103" s="97">
        <v>1.187033936995891E-2</v>
      </c>
      <c r="J103" s="97">
        <v>2.4250476205720871E-2</v>
      </c>
      <c r="K103" s="97">
        <v>1.8357790706652315E-2</v>
      </c>
      <c r="L103" s="97">
        <v>2.4399321781564038E-3</v>
      </c>
      <c r="M103" s="97">
        <v>0</v>
      </c>
      <c r="N103" s="97">
        <v>7.897589428586177E-3</v>
      </c>
      <c r="O103" s="97">
        <v>2.7974703486147685E-2</v>
      </c>
      <c r="P103" s="97">
        <v>1.1238749943467052E-2</v>
      </c>
      <c r="Q103" s="97">
        <v>3.1962216486352904E-2</v>
      </c>
      <c r="R103" s="97">
        <v>9.415700351444305E-3</v>
      </c>
      <c r="S103" s="97">
        <v>1.0467943330531877E-2</v>
      </c>
      <c r="T103" s="97">
        <v>3.0815675552517657E-2</v>
      </c>
      <c r="U103" s="97">
        <v>1.1557049800378231E-2</v>
      </c>
      <c r="V103" s="97">
        <v>1.7214225330909175E-2</v>
      </c>
      <c r="W103" s="97">
        <v>4.6296296296296294E-3</v>
      </c>
      <c r="X103" s="97">
        <v>1.0363510900215533E-2</v>
      </c>
      <c r="Y103" s="97">
        <v>8.8775203129702069E-3</v>
      </c>
      <c r="Z103" s="97">
        <v>1.1801952005395178E-2</v>
      </c>
      <c r="AA103" s="97">
        <v>1.7375141259219157E-2</v>
      </c>
      <c r="AB103" s="97">
        <v>1.6851456543663372E-2</v>
      </c>
      <c r="AC103" s="97">
        <v>2.344407486073819E-3</v>
      </c>
      <c r="AD103" s="97">
        <v>5.0494641384995877E-3</v>
      </c>
      <c r="AE103" s="97">
        <v>2.6604527822002278E-2</v>
      </c>
      <c r="AF103" s="97">
        <v>2.3572317248060175E-2</v>
      </c>
      <c r="AG103" s="97">
        <v>1.7553826052377437E-2</v>
      </c>
      <c r="AH103" s="97">
        <v>4.2267344779677002E-2</v>
      </c>
      <c r="AI103" s="97">
        <v>4.5099946930833183E-2</v>
      </c>
      <c r="AJ103" s="97">
        <v>1.582622187742436E-2</v>
      </c>
      <c r="AK103" s="97">
        <v>3.4453120271170028E-2</v>
      </c>
      <c r="AL103" s="97">
        <v>3.1345678253899994E-3</v>
      </c>
      <c r="AM103" s="97">
        <v>3.8494505343586688E-3</v>
      </c>
      <c r="AN103" s="97">
        <v>2.8215979449347912E-2</v>
      </c>
      <c r="AO103" s="97">
        <v>1.2885695079576978E-2</v>
      </c>
      <c r="AP103" s="97">
        <v>4.6953757346328406E-3</v>
      </c>
      <c r="AQ103" s="97">
        <v>1.0512585901454241E-2</v>
      </c>
      <c r="AR103" s="97">
        <v>1.4178451446299957E-2</v>
      </c>
      <c r="AS103" s="97">
        <v>1.908690426863081E-2</v>
      </c>
      <c r="AT103" s="97">
        <v>2.5856640484780639E-2</v>
      </c>
      <c r="AU103" s="97">
        <v>2.3018387182375435E-2</v>
      </c>
      <c r="AV103" s="97">
        <v>2.4458325993577147E-2</v>
      </c>
      <c r="AW103" s="97">
        <v>4.6569030771762381E-2</v>
      </c>
      <c r="AX103" s="97">
        <v>3.1872477673868298E-2</v>
      </c>
      <c r="AY103" s="97">
        <v>2.5137524651644837E-2</v>
      </c>
      <c r="AZ103" s="97">
        <v>2.3961742610524174E-2</v>
      </c>
      <c r="BA103" s="97">
        <v>2.6457188878604657E-2</v>
      </c>
      <c r="BB103" s="97">
        <v>2.1809156266533878E-2</v>
      </c>
      <c r="BC103" s="97">
        <v>3.3915976327825559E-2</v>
      </c>
      <c r="BD103" s="97">
        <v>2.4402330247286615E-2</v>
      </c>
      <c r="BE103" s="97">
        <v>0</v>
      </c>
      <c r="BF103" s="97">
        <v>1.8475987068271919E-2</v>
      </c>
      <c r="BG103" s="97">
        <v>1.9400095818928122E-2</v>
      </c>
      <c r="BH103" s="97">
        <v>1.3114369986492819E-2</v>
      </c>
      <c r="BI103" s="97">
        <v>2.412255381444826E-2</v>
      </c>
      <c r="BJ103" s="97">
        <v>1.6014449127031909E-2</v>
      </c>
      <c r="BK103" s="97">
        <v>2.2778491739770167E-2</v>
      </c>
      <c r="BL103" s="97">
        <v>7.1520800583730088E-2</v>
      </c>
      <c r="BM103" s="97">
        <v>3.0283439032900272E-2</v>
      </c>
      <c r="BN103" s="97">
        <v>0.11661822998776071</v>
      </c>
      <c r="BO103" s="97">
        <v>5.2500874153660317E-2</v>
      </c>
      <c r="BP103" s="97">
        <v>3.5069689343042505E-2</v>
      </c>
      <c r="BQ103" s="97">
        <v>3.3853903665414971E-2</v>
      </c>
      <c r="BR103" s="97">
        <v>0.12319786850890403</v>
      </c>
      <c r="BS103" s="97">
        <v>4.1459905057758768E-2</v>
      </c>
      <c r="BT103" s="97">
        <v>6.1977825554147624E-2</v>
      </c>
      <c r="BU103" s="97">
        <v>8.1580535040679622E-2</v>
      </c>
      <c r="BV103" s="97">
        <v>4.4943175638609251E-2</v>
      </c>
      <c r="BW103" s="97">
        <v>3.5412887140299311E-2</v>
      </c>
      <c r="BX103" s="97">
        <v>1.309269944806824E-3</v>
      </c>
      <c r="BY103" s="97">
        <v>2.808066244130045E-2</v>
      </c>
      <c r="BZ103" s="97">
        <v>1.9720214080577312E-2</v>
      </c>
      <c r="CA103" s="97">
        <v>7.011007082507438E-3</v>
      </c>
      <c r="CB103" s="97">
        <v>1.0829424094220981E-2</v>
      </c>
      <c r="CC103" s="97">
        <v>5.9766401590457256E-2</v>
      </c>
      <c r="CD103" s="97">
        <v>0.12676925561489924</v>
      </c>
      <c r="CE103" s="97">
        <v>0.14379382756072701</v>
      </c>
      <c r="CF103" s="97">
        <v>1.4266174693046632E-2</v>
      </c>
      <c r="CG103" s="97">
        <v>0.11518325549586517</v>
      </c>
      <c r="CH103" s="97">
        <v>0.1082957351363231</v>
      </c>
      <c r="CI103" s="97">
        <v>0.13514819378688631</v>
      </c>
      <c r="CJ103" s="97">
        <v>0.16297058510449561</v>
      </c>
      <c r="CK103" s="97">
        <v>4.2630491788869192E-2</v>
      </c>
      <c r="CL103" s="97">
        <v>6.8937449779376811E-2</v>
      </c>
      <c r="CM103" s="97">
        <v>4.5881903425639997E-2</v>
      </c>
      <c r="CN103" s="97">
        <v>0.1260557771563022</v>
      </c>
      <c r="CO103" s="97">
        <v>2.983413629403274E-2</v>
      </c>
      <c r="CP103" s="97">
        <v>7.273714009123311E-2</v>
      </c>
      <c r="CQ103" s="97">
        <v>5.2698083373701E-2</v>
      </c>
      <c r="CR103" s="97">
        <v>2.653020252958236E-2</v>
      </c>
      <c r="CS103" s="97">
        <v>5.9923320869030149E-2</v>
      </c>
      <c r="CT103" s="97">
        <v>9.63008350419092E-2</v>
      </c>
      <c r="CU103" s="97">
        <v>4.6412220872652531E-2</v>
      </c>
      <c r="CV103" s="97">
        <v>3.9295415305774579E-2</v>
      </c>
      <c r="CW103" s="97">
        <v>0.14217983637076484</v>
      </c>
      <c r="CX103" s="97">
        <v>2.883318724293709E-2</v>
      </c>
      <c r="CY103" s="97">
        <v>1.3791492055835268E-2</v>
      </c>
      <c r="CZ103" s="97">
        <v>3.6330782913125727E-2</v>
      </c>
      <c r="DA103" s="97">
        <v>2.9015579550127166E-2</v>
      </c>
      <c r="DB103" s="97">
        <v>1.6973747856294796E-2</v>
      </c>
      <c r="DC103" s="97">
        <v>2.0016256858362121E-2</v>
      </c>
      <c r="DD103" s="97">
        <v>0</v>
      </c>
      <c r="DE103" s="97">
        <v>2.362154959472057E-2</v>
      </c>
      <c r="DF103" s="105">
        <v>4.3482473445511191E-2</v>
      </c>
      <c r="DG103" s="106">
        <v>5.921113796950539E-3</v>
      </c>
      <c r="DH103" s="107">
        <v>4.4416320782620748E-3</v>
      </c>
      <c r="DI103" s="107">
        <v>1.1233283959131745E-5</v>
      </c>
      <c r="DJ103" s="107">
        <v>3.2799556207743832E-5</v>
      </c>
      <c r="DK103" s="107">
        <v>6.5860250048166294E-3</v>
      </c>
      <c r="DL103" s="107">
        <v>2.3271047426993482E-2</v>
      </c>
      <c r="DM103" s="107">
        <v>0</v>
      </c>
      <c r="DN103" s="105">
        <v>7.3410825221031763E-3</v>
      </c>
      <c r="DO103" s="105">
        <v>4.6822196421211736E-2</v>
      </c>
      <c r="DP103" s="105">
        <v>1.8041782773168112E-2</v>
      </c>
      <c r="DQ103" s="105">
        <v>1.8041782773168112E-2</v>
      </c>
      <c r="DR103" s="105">
        <v>1.4795459008869333E-5</v>
      </c>
      <c r="DS103" s="105">
        <v>3.0203893802829077E-3</v>
      </c>
      <c r="DT103" s="105">
        <v>5.5285211987711321E-3</v>
      </c>
      <c r="DU103" s="105">
        <v>3.4600909291885633E-2</v>
      </c>
      <c r="DV103" s="107">
        <v>3.1104173913931717E-2</v>
      </c>
      <c r="DW103" s="107">
        <v>0</v>
      </c>
      <c r="DX103" s="107">
        <v>0</v>
      </c>
      <c r="DY103" s="105">
        <v>2.8016499988499078E-2</v>
      </c>
      <c r="DZ103" s="105">
        <v>2.1677380538488129E-2</v>
      </c>
      <c r="EA103" s="105">
        <v>2.3232162911734331E-2</v>
      </c>
      <c r="EB103" s="105">
        <v>-8.0602094824007067E-3</v>
      </c>
      <c r="EC103" s="108">
        <v>3.9217895540612592E-2</v>
      </c>
    </row>
    <row r="104" spans="1:133">
      <c r="A104" s="87">
        <v>100</v>
      </c>
      <c r="B104" s="4" t="s">
        <v>52</v>
      </c>
      <c r="C104" s="97">
        <v>0</v>
      </c>
      <c r="D104" s="97">
        <v>0</v>
      </c>
      <c r="E104" s="97">
        <v>0</v>
      </c>
      <c r="F104" s="97">
        <v>0</v>
      </c>
      <c r="G104" s="97">
        <v>0</v>
      </c>
      <c r="H104" s="97">
        <v>0</v>
      </c>
      <c r="I104" s="97">
        <v>0</v>
      </c>
      <c r="J104" s="97">
        <v>0</v>
      </c>
      <c r="K104" s="97">
        <v>0</v>
      </c>
      <c r="L104" s="97">
        <v>0</v>
      </c>
      <c r="M104" s="97">
        <v>0</v>
      </c>
      <c r="N104" s="97">
        <v>0</v>
      </c>
      <c r="O104" s="97">
        <v>0</v>
      </c>
      <c r="P104" s="97">
        <v>0</v>
      </c>
      <c r="Q104" s="97">
        <v>0</v>
      </c>
      <c r="R104" s="97">
        <v>0</v>
      </c>
      <c r="S104" s="97">
        <v>0</v>
      </c>
      <c r="T104" s="97">
        <v>0</v>
      </c>
      <c r="U104" s="97">
        <v>0</v>
      </c>
      <c r="V104" s="97">
        <v>0</v>
      </c>
      <c r="W104" s="97">
        <v>0</v>
      </c>
      <c r="X104" s="97">
        <v>0</v>
      </c>
      <c r="Y104" s="97">
        <v>0</v>
      </c>
      <c r="Z104" s="97">
        <v>0</v>
      </c>
      <c r="AA104" s="97">
        <v>0</v>
      </c>
      <c r="AB104" s="97">
        <v>0</v>
      </c>
      <c r="AC104" s="97">
        <v>0</v>
      </c>
      <c r="AD104" s="97">
        <v>0</v>
      </c>
      <c r="AE104" s="97">
        <v>0</v>
      </c>
      <c r="AF104" s="97">
        <v>0</v>
      </c>
      <c r="AG104" s="97">
        <v>0</v>
      </c>
      <c r="AH104" s="97">
        <v>0</v>
      </c>
      <c r="AI104" s="97">
        <v>0</v>
      </c>
      <c r="AJ104" s="97">
        <v>0</v>
      </c>
      <c r="AK104" s="97">
        <v>0</v>
      </c>
      <c r="AL104" s="97">
        <v>0</v>
      </c>
      <c r="AM104" s="97">
        <v>0</v>
      </c>
      <c r="AN104" s="97">
        <v>0</v>
      </c>
      <c r="AO104" s="97">
        <v>0</v>
      </c>
      <c r="AP104" s="97">
        <v>0</v>
      </c>
      <c r="AQ104" s="97">
        <v>0</v>
      </c>
      <c r="AR104" s="97">
        <v>0</v>
      </c>
      <c r="AS104" s="97">
        <v>0</v>
      </c>
      <c r="AT104" s="97">
        <v>0</v>
      </c>
      <c r="AU104" s="97">
        <v>0</v>
      </c>
      <c r="AV104" s="97">
        <v>0</v>
      </c>
      <c r="AW104" s="97">
        <v>0</v>
      </c>
      <c r="AX104" s="97">
        <v>0</v>
      </c>
      <c r="AY104" s="97">
        <v>0</v>
      </c>
      <c r="AZ104" s="97">
        <v>0</v>
      </c>
      <c r="BA104" s="97">
        <v>0</v>
      </c>
      <c r="BB104" s="97">
        <v>0</v>
      </c>
      <c r="BC104" s="97">
        <v>0</v>
      </c>
      <c r="BD104" s="97">
        <v>0</v>
      </c>
      <c r="BE104" s="97">
        <v>0</v>
      </c>
      <c r="BF104" s="97">
        <v>0</v>
      </c>
      <c r="BG104" s="97">
        <v>0</v>
      </c>
      <c r="BH104" s="97">
        <v>0</v>
      </c>
      <c r="BI104" s="97">
        <v>0</v>
      </c>
      <c r="BJ104" s="97">
        <v>0</v>
      </c>
      <c r="BK104" s="97">
        <v>0</v>
      </c>
      <c r="BL104" s="97">
        <v>0</v>
      </c>
      <c r="BM104" s="97">
        <v>0</v>
      </c>
      <c r="BN104" s="97">
        <v>0</v>
      </c>
      <c r="BO104" s="97">
        <v>0</v>
      </c>
      <c r="BP104" s="97">
        <v>0</v>
      </c>
      <c r="BQ104" s="97">
        <v>0</v>
      </c>
      <c r="BR104" s="97">
        <v>0</v>
      </c>
      <c r="BS104" s="97">
        <v>0</v>
      </c>
      <c r="BT104" s="97">
        <v>0</v>
      </c>
      <c r="BU104" s="97">
        <v>0</v>
      </c>
      <c r="BV104" s="97">
        <v>0</v>
      </c>
      <c r="BW104" s="97">
        <v>0</v>
      </c>
      <c r="BX104" s="97">
        <v>0</v>
      </c>
      <c r="BY104" s="97">
        <v>0</v>
      </c>
      <c r="BZ104" s="97">
        <v>0</v>
      </c>
      <c r="CA104" s="97">
        <v>0</v>
      </c>
      <c r="CB104" s="97">
        <v>0</v>
      </c>
      <c r="CC104" s="97">
        <v>0</v>
      </c>
      <c r="CD104" s="97">
        <v>0</v>
      </c>
      <c r="CE104" s="97">
        <v>0</v>
      </c>
      <c r="CF104" s="97">
        <v>0</v>
      </c>
      <c r="CG104" s="97">
        <v>0</v>
      </c>
      <c r="CH104" s="97">
        <v>0</v>
      </c>
      <c r="CI104" s="97">
        <v>0</v>
      </c>
      <c r="CJ104" s="97">
        <v>0</v>
      </c>
      <c r="CK104" s="97">
        <v>0</v>
      </c>
      <c r="CL104" s="97">
        <v>0</v>
      </c>
      <c r="CM104" s="97">
        <v>0</v>
      </c>
      <c r="CN104" s="97">
        <v>0</v>
      </c>
      <c r="CO104" s="97">
        <v>0</v>
      </c>
      <c r="CP104" s="97">
        <v>0</v>
      </c>
      <c r="CQ104" s="97">
        <v>0</v>
      </c>
      <c r="CR104" s="97">
        <v>0</v>
      </c>
      <c r="CS104" s="97">
        <v>0</v>
      </c>
      <c r="CT104" s="97">
        <v>0</v>
      </c>
      <c r="CU104" s="97">
        <v>0</v>
      </c>
      <c r="CV104" s="97">
        <v>0</v>
      </c>
      <c r="CW104" s="97">
        <v>0</v>
      </c>
      <c r="CX104" s="97">
        <v>1.2305306452700426E-3</v>
      </c>
      <c r="CY104" s="97">
        <v>0</v>
      </c>
      <c r="CZ104" s="97">
        <v>0</v>
      </c>
      <c r="DA104" s="97">
        <v>0</v>
      </c>
      <c r="DB104" s="97">
        <v>0</v>
      </c>
      <c r="DC104" s="97">
        <v>0</v>
      </c>
      <c r="DD104" s="97">
        <v>0</v>
      </c>
      <c r="DE104" s="97">
        <v>0</v>
      </c>
      <c r="DF104" s="105">
        <v>3.7167183464472819E-6</v>
      </c>
      <c r="DG104" s="106">
        <v>0.11565347248047601</v>
      </c>
      <c r="DH104" s="107">
        <v>7.0419942369590368E-3</v>
      </c>
      <c r="DI104" s="107">
        <v>0</v>
      </c>
      <c r="DJ104" s="107">
        <v>0</v>
      </c>
      <c r="DK104" s="107">
        <v>0</v>
      </c>
      <c r="DL104" s="107">
        <v>0</v>
      </c>
      <c r="DM104" s="107">
        <v>0</v>
      </c>
      <c r="DN104" s="105">
        <v>5.6156226241574044E-3</v>
      </c>
      <c r="DO104" s="105">
        <v>3.0108033200722658E-3</v>
      </c>
      <c r="DP104" s="105">
        <v>1.5298815324501455E-3</v>
      </c>
      <c r="DQ104" s="105">
        <v>1.5298815324501455E-3</v>
      </c>
      <c r="DR104" s="105">
        <v>1.6619194008804701E-3</v>
      </c>
      <c r="DS104" s="105">
        <v>1.6399050616114532E-3</v>
      </c>
      <c r="DT104" s="105">
        <v>3.9477809955508385E-3</v>
      </c>
      <c r="DU104" s="105">
        <v>2.6283044604684266E-3</v>
      </c>
      <c r="DV104" s="107">
        <v>2.1431096739851514E-3</v>
      </c>
      <c r="DW104" s="107">
        <v>0</v>
      </c>
      <c r="DX104" s="107">
        <v>0</v>
      </c>
      <c r="DY104" s="105">
        <v>1.9303657548565836E-3</v>
      </c>
      <c r="DZ104" s="105">
        <v>1.5758104090695185E-3</v>
      </c>
      <c r="EA104" s="105">
        <v>1.6627714462162453E-3</v>
      </c>
      <c r="EB104" s="105">
        <v>5.7016788586711428E-3</v>
      </c>
      <c r="EC104" s="108">
        <v>3.0204191669128567E-3</v>
      </c>
    </row>
    <row r="105" spans="1:133">
      <c r="A105" s="87">
        <v>101</v>
      </c>
      <c r="B105" s="4" t="s">
        <v>53</v>
      </c>
      <c r="C105" s="97">
        <v>0</v>
      </c>
      <c r="D105" s="97">
        <v>0</v>
      </c>
      <c r="E105" s="97">
        <v>0</v>
      </c>
      <c r="F105" s="97">
        <v>0</v>
      </c>
      <c r="G105" s="97">
        <v>0</v>
      </c>
      <c r="H105" s="97">
        <v>0</v>
      </c>
      <c r="I105" s="97">
        <v>0</v>
      </c>
      <c r="J105" s="97">
        <v>0</v>
      </c>
      <c r="K105" s="97">
        <v>0</v>
      </c>
      <c r="L105" s="97">
        <v>0</v>
      </c>
      <c r="M105" s="97">
        <v>0</v>
      </c>
      <c r="N105" s="97">
        <v>0</v>
      </c>
      <c r="O105" s="97">
        <v>0</v>
      </c>
      <c r="P105" s="97">
        <v>0</v>
      </c>
      <c r="Q105" s="97">
        <v>0</v>
      </c>
      <c r="R105" s="97">
        <v>0</v>
      </c>
      <c r="S105" s="97">
        <v>0</v>
      </c>
      <c r="T105" s="97">
        <v>0</v>
      </c>
      <c r="U105" s="97">
        <v>0</v>
      </c>
      <c r="V105" s="97">
        <v>0</v>
      </c>
      <c r="W105" s="97">
        <v>0</v>
      </c>
      <c r="X105" s="97">
        <v>0</v>
      </c>
      <c r="Y105" s="97">
        <v>0</v>
      </c>
      <c r="Z105" s="97">
        <v>0</v>
      </c>
      <c r="AA105" s="97">
        <v>0</v>
      </c>
      <c r="AB105" s="97">
        <v>0</v>
      </c>
      <c r="AC105" s="97">
        <v>0</v>
      </c>
      <c r="AD105" s="97">
        <v>0</v>
      </c>
      <c r="AE105" s="97">
        <v>0</v>
      </c>
      <c r="AF105" s="97">
        <v>0</v>
      </c>
      <c r="AG105" s="97">
        <v>0</v>
      </c>
      <c r="AH105" s="97">
        <v>0</v>
      </c>
      <c r="AI105" s="97">
        <v>0</v>
      </c>
      <c r="AJ105" s="97">
        <v>0</v>
      </c>
      <c r="AK105" s="97">
        <v>0</v>
      </c>
      <c r="AL105" s="97">
        <v>0</v>
      </c>
      <c r="AM105" s="97">
        <v>0</v>
      </c>
      <c r="AN105" s="97">
        <v>0</v>
      </c>
      <c r="AO105" s="97">
        <v>0</v>
      </c>
      <c r="AP105" s="97">
        <v>0</v>
      </c>
      <c r="AQ105" s="97">
        <v>0</v>
      </c>
      <c r="AR105" s="97">
        <v>0</v>
      </c>
      <c r="AS105" s="97">
        <v>0</v>
      </c>
      <c r="AT105" s="97">
        <v>0</v>
      </c>
      <c r="AU105" s="97">
        <v>0</v>
      </c>
      <c r="AV105" s="97">
        <v>0</v>
      </c>
      <c r="AW105" s="97">
        <v>0</v>
      </c>
      <c r="AX105" s="97">
        <v>0</v>
      </c>
      <c r="AY105" s="97">
        <v>0</v>
      </c>
      <c r="AZ105" s="97">
        <v>0</v>
      </c>
      <c r="BA105" s="97">
        <v>0</v>
      </c>
      <c r="BB105" s="97">
        <v>0</v>
      </c>
      <c r="BC105" s="97">
        <v>0</v>
      </c>
      <c r="BD105" s="97">
        <v>0</v>
      </c>
      <c r="BE105" s="97">
        <v>0</v>
      </c>
      <c r="BF105" s="97">
        <v>0</v>
      </c>
      <c r="BG105" s="97">
        <v>0</v>
      </c>
      <c r="BH105" s="97">
        <v>0</v>
      </c>
      <c r="BI105" s="97">
        <v>0</v>
      </c>
      <c r="BJ105" s="97">
        <v>0</v>
      </c>
      <c r="BK105" s="97">
        <v>0</v>
      </c>
      <c r="BL105" s="97">
        <v>0</v>
      </c>
      <c r="BM105" s="97">
        <v>0</v>
      </c>
      <c r="BN105" s="97">
        <v>0</v>
      </c>
      <c r="BO105" s="97">
        <v>0</v>
      </c>
      <c r="BP105" s="97">
        <v>0</v>
      </c>
      <c r="BQ105" s="97">
        <v>0</v>
      </c>
      <c r="BR105" s="97">
        <v>0</v>
      </c>
      <c r="BS105" s="97">
        <v>0</v>
      </c>
      <c r="BT105" s="97">
        <v>0</v>
      </c>
      <c r="BU105" s="97">
        <v>0</v>
      </c>
      <c r="BV105" s="97">
        <v>0</v>
      </c>
      <c r="BW105" s="97">
        <v>0</v>
      </c>
      <c r="BX105" s="97">
        <v>0</v>
      </c>
      <c r="BY105" s="97">
        <v>0</v>
      </c>
      <c r="BZ105" s="97">
        <v>0</v>
      </c>
      <c r="CA105" s="97">
        <v>0</v>
      </c>
      <c r="CB105" s="97">
        <v>0</v>
      </c>
      <c r="CC105" s="97">
        <v>0</v>
      </c>
      <c r="CD105" s="97">
        <v>0</v>
      </c>
      <c r="CE105" s="97">
        <v>0</v>
      </c>
      <c r="CF105" s="97">
        <v>0</v>
      </c>
      <c r="CG105" s="97">
        <v>0</v>
      </c>
      <c r="CH105" s="97">
        <v>0</v>
      </c>
      <c r="CI105" s="97">
        <v>0</v>
      </c>
      <c r="CJ105" s="97">
        <v>0</v>
      </c>
      <c r="CK105" s="97">
        <v>0</v>
      </c>
      <c r="CL105" s="97">
        <v>0</v>
      </c>
      <c r="CM105" s="97">
        <v>9.2998658664588292E-3</v>
      </c>
      <c r="CN105" s="97">
        <v>0</v>
      </c>
      <c r="CO105" s="97">
        <v>7.7205841545120628E-3</v>
      </c>
      <c r="CP105" s="97">
        <v>0</v>
      </c>
      <c r="CQ105" s="97">
        <v>1.2309091407628118E-2</v>
      </c>
      <c r="CR105" s="97">
        <v>2.6997318555239947E-2</v>
      </c>
      <c r="CS105" s="97">
        <v>0</v>
      </c>
      <c r="CT105" s="97">
        <v>0</v>
      </c>
      <c r="CU105" s="97">
        <v>0</v>
      </c>
      <c r="CV105" s="97">
        <v>0</v>
      </c>
      <c r="CW105" s="97">
        <v>0</v>
      </c>
      <c r="CX105" s="97">
        <v>2.1913559436315825E-3</v>
      </c>
      <c r="CY105" s="97">
        <v>5.022762217733426E-3</v>
      </c>
      <c r="CZ105" s="97">
        <v>0</v>
      </c>
      <c r="DA105" s="97">
        <v>0</v>
      </c>
      <c r="DB105" s="97">
        <v>0</v>
      </c>
      <c r="DC105" s="97">
        <v>0</v>
      </c>
      <c r="DD105" s="97">
        <v>0</v>
      </c>
      <c r="DE105" s="97">
        <v>0</v>
      </c>
      <c r="DF105" s="105">
        <v>1.2461698390088174E-3</v>
      </c>
      <c r="DG105" s="106">
        <v>0.32029797322424691</v>
      </c>
      <c r="DH105" s="107">
        <v>5.154595679005277E-2</v>
      </c>
      <c r="DI105" s="107">
        <v>0</v>
      </c>
      <c r="DJ105" s="107">
        <v>0</v>
      </c>
      <c r="DK105" s="107">
        <v>0</v>
      </c>
      <c r="DL105" s="107">
        <v>0</v>
      </c>
      <c r="DM105" s="107">
        <v>0</v>
      </c>
      <c r="DN105" s="105">
        <v>3.2611313991920125E-2</v>
      </c>
      <c r="DO105" s="105">
        <v>1.8692412746002741E-2</v>
      </c>
      <c r="DP105" s="105">
        <v>1.2469449071407445E-3</v>
      </c>
      <c r="DQ105" s="105">
        <v>1.2469449071407445E-3</v>
      </c>
      <c r="DR105" s="105">
        <v>2.5580881401313742E-2</v>
      </c>
      <c r="DS105" s="105">
        <v>2.152374582269663E-2</v>
      </c>
      <c r="DT105" s="105">
        <v>2.7960000748028117E-2</v>
      </c>
      <c r="DU105" s="105">
        <v>1.9482392357042563E-2</v>
      </c>
      <c r="DV105" s="107">
        <v>1.5986071631447559E-3</v>
      </c>
      <c r="DW105" s="107">
        <v>0</v>
      </c>
      <c r="DX105" s="107">
        <v>0</v>
      </c>
      <c r="DY105" s="105">
        <v>1.4399153532188523E-3</v>
      </c>
      <c r="DZ105" s="105">
        <v>3.3811278493613955E-2</v>
      </c>
      <c r="EA105" s="105">
        <v>2.5871622961716516E-2</v>
      </c>
      <c r="EB105" s="105">
        <v>2.9562970564003921E-2</v>
      </c>
      <c r="EC105" s="108">
        <v>1.6887648059357521E-2</v>
      </c>
    </row>
    <row r="106" spans="1:133">
      <c r="A106" s="87">
        <v>102</v>
      </c>
      <c r="B106" s="4" t="s">
        <v>54</v>
      </c>
      <c r="C106" s="97">
        <v>0</v>
      </c>
      <c r="D106" s="97">
        <v>0</v>
      </c>
      <c r="E106" s="97">
        <v>0</v>
      </c>
      <c r="F106" s="97">
        <v>0</v>
      </c>
      <c r="G106" s="97">
        <v>3.9274983799069184E-5</v>
      </c>
      <c r="H106" s="97">
        <v>0</v>
      </c>
      <c r="I106" s="97">
        <v>0</v>
      </c>
      <c r="J106" s="97">
        <v>1.0589189914658517E-4</v>
      </c>
      <c r="K106" s="97">
        <v>1.6123245177787163E-4</v>
      </c>
      <c r="L106" s="97">
        <v>2.0677391340308505E-5</v>
      </c>
      <c r="M106" s="97">
        <v>0</v>
      </c>
      <c r="N106" s="97">
        <v>7.7427347339080162E-5</v>
      </c>
      <c r="O106" s="97">
        <v>1.1252897621137442E-4</v>
      </c>
      <c r="P106" s="97">
        <v>6.7839536882094878E-5</v>
      </c>
      <c r="Q106" s="97">
        <v>0</v>
      </c>
      <c r="R106" s="97">
        <v>6.2646043589117135E-5</v>
      </c>
      <c r="S106" s="97">
        <v>4.5023412174330649E-5</v>
      </c>
      <c r="T106" s="97">
        <v>4.5568466621098201E-5</v>
      </c>
      <c r="U106" s="97">
        <v>0</v>
      </c>
      <c r="V106" s="97">
        <v>1.968663509084803E-4</v>
      </c>
      <c r="W106" s="97">
        <v>0</v>
      </c>
      <c r="X106" s="97">
        <v>1.7038242334920731E-5</v>
      </c>
      <c r="Y106" s="97">
        <v>1.8808305747818238E-5</v>
      </c>
      <c r="Z106" s="97">
        <v>5.6199771454262751E-5</v>
      </c>
      <c r="AA106" s="97">
        <v>9.2628996169276403E-5</v>
      </c>
      <c r="AB106" s="97">
        <v>7.8422638419877936E-6</v>
      </c>
      <c r="AC106" s="97">
        <v>0</v>
      </c>
      <c r="AD106" s="97">
        <v>2.2900064120179538E-5</v>
      </c>
      <c r="AE106" s="97">
        <v>5.1754986962672335E-5</v>
      </c>
      <c r="AF106" s="97">
        <v>5.698384507991984E-5</v>
      </c>
      <c r="AG106" s="97">
        <v>2.8404249275691642E-5</v>
      </c>
      <c r="AH106" s="97">
        <v>0</v>
      </c>
      <c r="AI106" s="97">
        <v>0</v>
      </c>
      <c r="AJ106" s="97">
        <v>0</v>
      </c>
      <c r="AK106" s="97">
        <v>3.6317414200108949E-5</v>
      </c>
      <c r="AL106" s="97">
        <v>2.2859200185159521E-5</v>
      </c>
      <c r="AM106" s="97">
        <v>2.262006609906458E-5</v>
      </c>
      <c r="AN106" s="97">
        <v>2.470030299038335E-5</v>
      </c>
      <c r="AO106" s="97">
        <v>3.7871256662974217E-5</v>
      </c>
      <c r="AP106" s="97">
        <v>2.0914813962729802E-5</v>
      </c>
      <c r="AQ106" s="97">
        <v>0</v>
      </c>
      <c r="AR106" s="97">
        <v>3.6715886352093111E-5</v>
      </c>
      <c r="AS106" s="97">
        <v>4.1228867628536147E-5</v>
      </c>
      <c r="AT106" s="97">
        <v>3.7265077906828182E-5</v>
      </c>
      <c r="AU106" s="97">
        <v>2.0920801552984132E-5</v>
      </c>
      <c r="AV106" s="97">
        <v>9.0335460733433598E-6</v>
      </c>
      <c r="AW106" s="97">
        <v>2.6328780648346224E-5</v>
      </c>
      <c r="AX106" s="97">
        <v>8.9142449634515962E-5</v>
      </c>
      <c r="AY106" s="97">
        <v>9.5374445371107271E-6</v>
      </c>
      <c r="AZ106" s="97">
        <v>5.0874188132747717E-5</v>
      </c>
      <c r="BA106" s="97">
        <v>3.6061593201187626E-5</v>
      </c>
      <c r="BB106" s="97">
        <v>3.8903239861815689E-5</v>
      </c>
      <c r="BC106" s="97">
        <v>2.9874021252378718E-5</v>
      </c>
      <c r="BD106" s="97">
        <v>1.9338151756145906E-4</v>
      </c>
      <c r="BE106" s="97">
        <v>0</v>
      </c>
      <c r="BF106" s="97">
        <v>1.4628651677174915E-5</v>
      </c>
      <c r="BG106" s="97">
        <v>5.5031141151639925E-5</v>
      </c>
      <c r="BH106" s="97">
        <v>1.171541196901618E-4</v>
      </c>
      <c r="BI106" s="97">
        <v>1.2853162422581482E-4</v>
      </c>
      <c r="BJ106" s="97">
        <v>8.027292795504716E-5</v>
      </c>
      <c r="BK106" s="97">
        <v>0</v>
      </c>
      <c r="BL106" s="97">
        <v>1.1265574656963252E-5</v>
      </c>
      <c r="BM106" s="97">
        <v>2.0524187755269586E-5</v>
      </c>
      <c r="BN106" s="97">
        <v>8.0587888647684863E-5</v>
      </c>
      <c r="BO106" s="97">
        <v>2.781398010108395E-5</v>
      </c>
      <c r="BP106" s="97">
        <v>6.5236259258348822E-5</v>
      </c>
      <c r="BQ106" s="97">
        <v>1.2241512806152585E-5</v>
      </c>
      <c r="BR106" s="97">
        <v>4.2124329959876572E-5</v>
      </c>
      <c r="BS106" s="97">
        <v>6.7239547612323662E-5</v>
      </c>
      <c r="BT106" s="97">
        <v>7.0377713086462431E-5</v>
      </c>
      <c r="BU106" s="97">
        <v>6.8998420609323364E-5</v>
      </c>
      <c r="BV106" s="97">
        <v>5.7368163776546223E-5</v>
      </c>
      <c r="BW106" s="97">
        <v>3.5533305564713059E-5</v>
      </c>
      <c r="BX106" s="97">
        <v>0</v>
      </c>
      <c r="BY106" s="97">
        <v>2.2328357013407028E-3</v>
      </c>
      <c r="BZ106" s="97">
        <v>8.8984954366506057E-5</v>
      </c>
      <c r="CA106" s="97">
        <v>8.7389323408024725E-5</v>
      </c>
      <c r="CB106" s="97">
        <v>2.4952590078850185E-4</v>
      </c>
      <c r="CC106" s="97">
        <v>6.2127236580516892E-5</v>
      </c>
      <c r="CD106" s="97">
        <v>4.0374211260944295E-5</v>
      </c>
      <c r="CE106" s="97">
        <v>5.5491788675586238E-5</v>
      </c>
      <c r="CF106" s="97">
        <v>3.3399071187734591E-4</v>
      </c>
      <c r="CG106" s="97">
        <v>4.9851973832213011E-4</v>
      </c>
      <c r="CH106" s="97">
        <v>1.4220521505306841E-3</v>
      </c>
      <c r="CI106" s="97">
        <v>4.5398534275893378E-5</v>
      </c>
      <c r="CJ106" s="97">
        <v>5.3223574495263098E-4</v>
      </c>
      <c r="CK106" s="97">
        <v>9.2292817274871447E-4</v>
      </c>
      <c r="CL106" s="97">
        <v>1.1886126735304994E-4</v>
      </c>
      <c r="CM106" s="97">
        <v>2.3533770065223441E-4</v>
      </c>
      <c r="CN106" s="97">
        <v>9.2724596358241478E-5</v>
      </c>
      <c r="CO106" s="97">
        <v>1.1041332971063977E-2</v>
      </c>
      <c r="CP106" s="97">
        <v>9.1673144902239753E-3</v>
      </c>
      <c r="CQ106" s="97">
        <v>1.2114869620056484E-2</v>
      </c>
      <c r="CR106" s="97">
        <v>1.0030074321141273E-2</v>
      </c>
      <c r="CS106" s="97">
        <v>6.8369595514954537E-5</v>
      </c>
      <c r="CT106" s="97">
        <v>1.1783281879669125E-4</v>
      </c>
      <c r="CU106" s="97">
        <v>6.0730636270204619E-4</v>
      </c>
      <c r="CV106" s="97">
        <v>1.9244938581153157E-5</v>
      </c>
      <c r="CW106" s="97">
        <v>8.7371053048379934E-4</v>
      </c>
      <c r="CX106" s="97">
        <v>1.0923066549794349E-2</v>
      </c>
      <c r="CY106" s="97">
        <v>1.9611685610057585E-3</v>
      </c>
      <c r="CZ106" s="97">
        <v>1.7126401084163866E-2</v>
      </c>
      <c r="DA106" s="97">
        <v>1.8655864033017072E-4</v>
      </c>
      <c r="DB106" s="97">
        <v>3.9576096037993052E-4</v>
      </c>
      <c r="DC106" s="97">
        <v>2.579213105528895E-3</v>
      </c>
      <c r="DD106" s="97">
        <v>0</v>
      </c>
      <c r="DE106" s="97">
        <v>1.6063707082251447E-3</v>
      </c>
      <c r="DF106" s="105">
        <v>1.1392250871360432E-3</v>
      </c>
      <c r="DG106" s="106">
        <v>2.5392804016362959E-3</v>
      </c>
      <c r="DH106" s="107">
        <v>1.0766901605332989E-2</v>
      </c>
      <c r="DI106" s="107">
        <v>0</v>
      </c>
      <c r="DJ106" s="107">
        <v>0</v>
      </c>
      <c r="DK106" s="107">
        <v>0</v>
      </c>
      <c r="DL106" s="107">
        <v>0</v>
      </c>
      <c r="DM106" s="107">
        <v>0</v>
      </c>
      <c r="DN106" s="105">
        <v>5.7729941704533607E-3</v>
      </c>
      <c r="DO106" s="105">
        <v>4.2151397145475909E-3</v>
      </c>
      <c r="DP106" s="105">
        <v>5.837757055902362E-6</v>
      </c>
      <c r="DQ106" s="105">
        <v>5.837757055902362E-6</v>
      </c>
      <c r="DR106" s="105">
        <v>2.9572229016885357E-3</v>
      </c>
      <c r="DS106" s="105">
        <v>2.4651459342254862E-3</v>
      </c>
      <c r="DT106" s="105">
        <v>4.3853284465429519E-3</v>
      </c>
      <c r="DU106" s="105">
        <v>3.7268681589045349E-3</v>
      </c>
      <c r="DV106" s="107">
        <v>1.6173341906150353E-5</v>
      </c>
      <c r="DW106" s="107">
        <v>0</v>
      </c>
      <c r="DX106" s="107">
        <v>0</v>
      </c>
      <c r="DY106" s="105">
        <v>1.4567833712011818E-5</v>
      </c>
      <c r="DZ106" s="105">
        <v>2.3837734965848445E-3</v>
      </c>
      <c r="EA106" s="105">
        <v>1.8026834520955585E-3</v>
      </c>
      <c r="EB106" s="105">
        <v>6.3676814473339997E-3</v>
      </c>
      <c r="EC106" s="108">
        <v>4.5083029833156256E-3</v>
      </c>
    </row>
    <row r="107" spans="1:133">
      <c r="A107" s="87">
        <v>103</v>
      </c>
      <c r="B107" s="4" t="s">
        <v>55</v>
      </c>
      <c r="C107" s="97">
        <v>0</v>
      </c>
      <c r="D107" s="97">
        <v>0</v>
      </c>
      <c r="E107" s="97">
        <v>0</v>
      </c>
      <c r="F107" s="97">
        <v>0</v>
      </c>
      <c r="G107" s="97">
        <v>0</v>
      </c>
      <c r="H107" s="97">
        <v>0</v>
      </c>
      <c r="I107" s="97">
        <v>0</v>
      </c>
      <c r="J107" s="97">
        <v>0</v>
      </c>
      <c r="K107" s="97">
        <v>0</v>
      </c>
      <c r="L107" s="97">
        <v>0</v>
      </c>
      <c r="M107" s="97">
        <v>0</v>
      </c>
      <c r="N107" s="97">
        <v>0</v>
      </c>
      <c r="O107" s="97">
        <v>0</v>
      </c>
      <c r="P107" s="97">
        <v>0</v>
      </c>
      <c r="Q107" s="97">
        <v>0</v>
      </c>
      <c r="R107" s="97">
        <v>0</v>
      </c>
      <c r="S107" s="97">
        <v>0</v>
      </c>
      <c r="T107" s="97">
        <v>0</v>
      </c>
      <c r="U107" s="97">
        <v>0</v>
      </c>
      <c r="V107" s="97">
        <v>0</v>
      </c>
      <c r="W107" s="97">
        <v>0</v>
      </c>
      <c r="X107" s="97">
        <v>0</v>
      </c>
      <c r="Y107" s="97">
        <v>0</v>
      </c>
      <c r="Z107" s="97">
        <v>0</v>
      </c>
      <c r="AA107" s="97">
        <v>0</v>
      </c>
      <c r="AB107" s="97">
        <v>0</v>
      </c>
      <c r="AC107" s="97">
        <v>0</v>
      </c>
      <c r="AD107" s="97">
        <v>0</v>
      </c>
      <c r="AE107" s="97">
        <v>0</v>
      </c>
      <c r="AF107" s="97">
        <v>0</v>
      </c>
      <c r="AG107" s="97">
        <v>0</v>
      </c>
      <c r="AH107" s="97">
        <v>0</v>
      </c>
      <c r="AI107" s="97">
        <v>0</v>
      </c>
      <c r="AJ107" s="97">
        <v>0</v>
      </c>
      <c r="AK107" s="97">
        <v>0</v>
      </c>
      <c r="AL107" s="97">
        <v>0</v>
      </c>
      <c r="AM107" s="97">
        <v>0</v>
      </c>
      <c r="AN107" s="97">
        <v>0</v>
      </c>
      <c r="AO107" s="97">
        <v>0</v>
      </c>
      <c r="AP107" s="97">
        <v>0</v>
      </c>
      <c r="AQ107" s="97">
        <v>0</v>
      </c>
      <c r="AR107" s="97">
        <v>0</v>
      </c>
      <c r="AS107" s="97">
        <v>0</v>
      </c>
      <c r="AT107" s="97">
        <v>0</v>
      </c>
      <c r="AU107" s="97">
        <v>0</v>
      </c>
      <c r="AV107" s="97">
        <v>0</v>
      </c>
      <c r="AW107" s="97">
        <v>0</v>
      </c>
      <c r="AX107" s="97">
        <v>0</v>
      </c>
      <c r="AY107" s="97">
        <v>0</v>
      </c>
      <c r="AZ107" s="97">
        <v>0</v>
      </c>
      <c r="BA107" s="97">
        <v>0</v>
      </c>
      <c r="BB107" s="97">
        <v>0</v>
      </c>
      <c r="BC107" s="97">
        <v>0</v>
      </c>
      <c r="BD107" s="97">
        <v>0</v>
      </c>
      <c r="BE107" s="97">
        <v>0</v>
      </c>
      <c r="BF107" s="97">
        <v>0</v>
      </c>
      <c r="BG107" s="97">
        <v>0</v>
      </c>
      <c r="BH107" s="97">
        <v>0</v>
      </c>
      <c r="BI107" s="97">
        <v>0</v>
      </c>
      <c r="BJ107" s="97">
        <v>1.5051173991571343E-5</v>
      </c>
      <c r="BK107" s="97">
        <v>0</v>
      </c>
      <c r="BL107" s="97">
        <v>0</v>
      </c>
      <c r="BM107" s="97">
        <v>0</v>
      </c>
      <c r="BN107" s="97">
        <v>0</v>
      </c>
      <c r="BO107" s="97">
        <v>0</v>
      </c>
      <c r="BP107" s="97">
        <v>0</v>
      </c>
      <c r="BQ107" s="97">
        <v>0</v>
      </c>
      <c r="BR107" s="97">
        <v>0</v>
      </c>
      <c r="BS107" s="97">
        <v>0</v>
      </c>
      <c r="BT107" s="97">
        <v>2.0498363034891973E-5</v>
      </c>
      <c r="BU107" s="97">
        <v>0</v>
      </c>
      <c r="BV107" s="97">
        <v>0</v>
      </c>
      <c r="BW107" s="97">
        <v>0</v>
      </c>
      <c r="BX107" s="97">
        <v>0</v>
      </c>
      <c r="BY107" s="97">
        <v>0</v>
      </c>
      <c r="BZ107" s="97">
        <v>0</v>
      </c>
      <c r="CA107" s="97">
        <v>0</v>
      </c>
      <c r="CB107" s="97">
        <v>0</v>
      </c>
      <c r="CC107" s="97">
        <v>0</v>
      </c>
      <c r="CD107" s="97">
        <v>0</v>
      </c>
      <c r="CE107" s="97">
        <v>0</v>
      </c>
      <c r="CF107" s="97">
        <v>0</v>
      </c>
      <c r="CG107" s="97">
        <v>2.5195943453104051E-5</v>
      </c>
      <c r="CH107" s="97">
        <v>3.5590087003736122E-2</v>
      </c>
      <c r="CI107" s="97">
        <v>0</v>
      </c>
      <c r="CJ107" s="97">
        <v>3.0160025547315756E-4</v>
      </c>
      <c r="CK107" s="97">
        <v>2.9606949795637334E-2</v>
      </c>
      <c r="CL107" s="97">
        <v>0</v>
      </c>
      <c r="CM107" s="97">
        <v>1.1185251932140418E-4</v>
      </c>
      <c r="CN107" s="97">
        <v>4.967389090620079E-6</v>
      </c>
      <c r="CO107" s="97">
        <v>0</v>
      </c>
      <c r="CP107" s="97">
        <v>0</v>
      </c>
      <c r="CQ107" s="97">
        <v>0</v>
      </c>
      <c r="CR107" s="97">
        <v>0</v>
      </c>
      <c r="CS107" s="97">
        <v>0</v>
      </c>
      <c r="CT107" s="97">
        <v>0</v>
      </c>
      <c r="CU107" s="97">
        <v>1.4271699523498084E-2</v>
      </c>
      <c r="CV107" s="97">
        <v>0</v>
      </c>
      <c r="CW107" s="97">
        <v>0</v>
      </c>
      <c r="CX107" s="97">
        <v>1.6603735419054683E-3</v>
      </c>
      <c r="CY107" s="97">
        <v>1.5375802707347222E-4</v>
      </c>
      <c r="CZ107" s="97">
        <v>0</v>
      </c>
      <c r="DA107" s="97">
        <v>3.1041073359426161E-2</v>
      </c>
      <c r="DB107" s="97">
        <v>0</v>
      </c>
      <c r="DC107" s="97">
        <v>1.0629484313694839E-3</v>
      </c>
      <c r="DD107" s="97">
        <v>0</v>
      </c>
      <c r="DE107" s="97">
        <v>3.4234129847421119E-4</v>
      </c>
      <c r="DF107" s="105">
        <v>3.6647861174969224E-4</v>
      </c>
      <c r="DG107" s="106">
        <v>5.147127184827073E-2</v>
      </c>
      <c r="DH107" s="107">
        <v>2.5278793316394543E-2</v>
      </c>
      <c r="DI107" s="107">
        <v>0</v>
      </c>
      <c r="DJ107" s="107">
        <v>0</v>
      </c>
      <c r="DK107" s="107">
        <v>0</v>
      </c>
      <c r="DL107" s="107">
        <v>1.3986876822349276E-3</v>
      </c>
      <c r="DM107" s="107">
        <v>0</v>
      </c>
      <c r="DN107" s="105">
        <v>1.4563855028918897E-2</v>
      </c>
      <c r="DO107" s="105">
        <v>8.1603640415049469E-3</v>
      </c>
      <c r="DP107" s="105">
        <v>1.064028519389137E-3</v>
      </c>
      <c r="DQ107" s="105">
        <v>1.064028519389137E-3</v>
      </c>
      <c r="DR107" s="105">
        <v>9.0555217509600307E-3</v>
      </c>
      <c r="DS107" s="105">
        <v>7.7231203319028203E-3</v>
      </c>
      <c r="DT107" s="105">
        <v>1.1694118454716547E-2</v>
      </c>
      <c r="DU107" s="105">
        <v>8.0383672271829697E-3</v>
      </c>
      <c r="DV107" s="107">
        <v>1.3860837756411312E-3</v>
      </c>
      <c r="DW107" s="107">
        <v>0</v>
      </c>
      <c r="DX107" s="107">
        <v>0</v>
      </c>
      <c r="DY107" s="105">
        <v>1.2484889067224164E-3</v>
      </c>
      <c r="DZ107" s="105">
        <v>1.4656041774880953E-2</v>
      </c>
      <c r="EA107" s="105">
        <v>1.13675997393324E-2</v>
      </c>
      <c r="EB107" s="105">
        <v>1.1944743436720587E-2</v>
      </c>
      <c r="EC107" s="108">
        <v>6.6863253913087084E-3</v>
      </c>
    </row>
    <row r="108" spans="1:133">
      <c r="A108" s="87">
        <v>104</v>
      </c>
      <c r="B108" s="4" t="s">
        <v>56</v>
      </c>
      <c r="C108" s="97">
        <v>0</v>
      </c>
      <c r="D108" s="97">
        <v>4.4761889371879192E-3</v>
      </c>
      <c r="E108" s="97">
        <v>0</v>
      </c>
      <c r="F108" s="97">
        <v>0</v>
      </c>
      <c r="G108" s="97">
        <v>0</v>
      </c>
      <c r="H108" s="97">
        <v>0</v>
      </c>
      <c r="I108" s="97">
        <v>0</v>
      </c>
      <c r="J108" s="97">
        <v>0</v>
      </c>
      <c r="K108" s="97">
        <v>0</v>
      </c>
      <c r="L108" s="97">
        <v>0</v>
      </c>
      <c r="M108" s="97">
        <v>0</v>
      </c>
      <c r="N108" s="97">
        <v>0</v>
      </c>
      <c r="O108" s="97">
        <v>0</v>
      </c>
      <c r="P108" s="97">
        <v>0</v>
      </c>
      <c r="Q108" s="97">
        <v>0</v>
      </c>
      <c r="R108" s="97">
        <v>0</v>
      </c>
      <c r="S108" s="97">
        <v>0</v>
      </c>
      <c r="T108" s="97">
        <v>0</v>
      </c>
      <c r="U108" s="97">
        <v>0</v>
      </c>
      <c r="V108" s="97">
        <v>0</v>
      </c>
      <c r="W108" s="97">
        <v>0</v>
      </c>
      <c r="X108" s="97">
        <v>0</v>
      </c>
      <c r="Y108" s="97">
        <v>0</v>
      </c>
      <c r="Z108" s="97">
        <v>0</v>
      </c>
      <c r="AA108" s="97">
        <v>0</v>
      </c>
      <c r="AB108" s="97">
        <v>0</v>
      </c>
      <c r="AC108" s="97">
        <v>0</v>
      </c>
      <c r="AD108" s="97">
        <v>0</v>
      </c>
      <c r="AE108" s="97">
        <v>0</v>
      </c>
      <c r="AF108" s="97">
        <v>0</v>
      </c>
      <c r="AG108" s="97">
        <v>0</v>
      </c>
      <c r="AH108" s="97">
        <v>0</v>
      </c>
      <c r="AI108" s="97">
        <v>0</v>
      </c>
      <c r="AJ108" s="97">
        <v>0</v>
      </c>
      <c r="AK108" s="97">
        <v>0</v>
      </c>
      <c r="AL108" s="97">
        <v>0</v>
      </c>
      <c r="AM108" s="97">
        <v>0</v>
      </c>
      <c r="AN108" s="97">
        <v>0</v>
      </c>
      <c r="AO108" s="97">
        <v>0</v>
      </c>
      <c r="AP108" s="97">
        <v>0</v>
      </c>
      <c r="AQ108" s="97">
        <v>0</v>
      </c>
      <c r="AR108" s="97">
        <v>0</v>
      </c>
      <c r="AS108" s="97">
        <v>0</v>
      </c>
      <c r="AT108" s="97">
        <v>0</v>
      </c>
      <c r="AU108" s="97">
        <v>0</v>
      </c>
      <c r="AV108" s="97">
        <v>0</v>
      </c>
      <c r="AW108" s="97">
        <v>0</v>
      </c>
      <c r="AX108" s="97">
        <v>0</v>
      </c>
      <c r="AY108" s="97">
        <v>0</v>
      </c>
      <c r="AZ108" s="97">
        <v>0</v>
      </c>
      <c r="BA108" s="97">
        <v>0</v>
      </c>
      <c r="BB108" s="97">
        <v>0</v>
      </c>
      <c r="BC108" s="97">
        <v>0</v>
      </c>
      <c r="BD108" s="97">
        <v>0</v>
      </c>
      <c r="BE108" s="97">
        <v>0</v>
      </c>
      <c r="BF108" s="97">
        <v>0</v>
      </c>
      <c r="BG108" s="97">
        <v>0</v>
      </c>
      <c r="BH108" s="97">
        <v>0</v>
      </c>
      <c r="BI108" s="97">
        <v>0</v>
      </c>
      <c r="BJ108" s="97">
        <v>0</v>
      </c>
      <c r="BK108" s="97">
        <v>0</v>
      </c>
      <c r="BL108" s="97">
        <v>0</v>
      </c>
      <c r="BM108" s="97">
        <v>0</v>
      </c>
      <c r="BN108" s="97">
        <v>0</v>
      </c>
      <c r="BO108" s="97">
        <v>0</v>
      </c>
      <c r="BP108" s="97">
        <v>0</v>
      </c>
      <c r="BQ108" s="97">
        <v>0</v>
      </c>
      <c r="BR108" s="97">
        <v>0</v>
      </c>
      <c r="BS108" s="97">
        <v>0</v>
      </c>
      <c r="BT108" s="97">
        <v>0</v>
      </c>
      <c r="BU108" s="97">
        <v>0</v>
      </c>
      <c r="BV108" s="97">
        <v>0</v>
      </c>
      <c r="BW108" s="97">
        <v>0</v>
      </c>
      <c r="BX108" s="97">
        <v>0</v>
      </c>
      <c r="BY108" s="97">
        <v>0</v>
      </c>
      <c r="BZ108" s="97">
        <v>0</v>
      </c>
      <c r="CA108" s="97">
        <v>0</v>
      </c>
      <c r="CB108" s="97">
        <v>0</v>
      </c>
      <c r="CC108" s="97">
        <v>0</v>
      </c>
      <c r="CD108" s="97">
        <v>0</v>
      </c>
      <c r="CE108" s="97">
        <v>0</v>
      </c>
      <c r="CF108" s="97">
        <v>0</v>
      </c>
      <c r="CG108" s="97">
        <v>0</v>
      </c>
      <c r="CH108" s="97">
        <v>0</v>
      </c>
      <c r="CI108" s="97">
        <v>0</v>
      </c>
      <c r="CJ108" s="97">
        <v>0</v>
      </c>
      <c r="CK108" s="97">
        <v>0</v>
      </c>
      <c r="CL108" s="97">
        <v>0</v>
      </c>
      <c r="CM108" s="97">
        <v>2.7560460760793991E-4</v>
      </c>
      <c r="CN108" s="97">
        <v>0</v>
      </c>
      <c r="CO108" s="97">
        <v>0</v>
      </c>
      <c r="CP108" s="97">
        <v>0</v>
      </c>
      <c r="CQ108" s="97">
        <v>0</v>
      </c>
      <c r="CR108" s="97">
        <v>0</v>
      </c>
      <c r="CS108" s="97">
        <v>0</v>
      </c>
      <c r="CT108" s="97">
        <v>0</v>
      </c>
      <c r="CU108" s="97">
        <v>0</v>
      </c>
      <c r="CV108" s="97">
        <v>0</v>
      </c>
      <c r="CW108" s="97">
        <v>0</v>
      </c>
      <c r="CX108" s="97">
        <v>0</v>
      </c>
      <c r="CY108" s="97">
        <v>0</v>
      </c>
      <c r="CZ108" s="97">
        <v>0</v>
      </c>
      <c r="DA108" s="97">
        <v>9.5944443598373517E-4</v>
      </c>
      <c r="DB108" s="97">
        <v>2.3305923222373686E-3</v>
      </c>
      <c r="DC108" s="97">
        <v>0</v>
      </c>
      <c r="DD108" s="97">
        <v>0</v>
      </c>
      <c r="DE108" s="97">
        <v>0</v>
      </c>
      <c r="DF108" s="105">
        <v>2.265670772834302E-5</v>
      </c>
      <c r="DG108" s="106">
        <v>0</v>
      </c>
      <c r="DH108" s="107">
        <v>1.9246837453318645E-3</v>
      </c>
      <c r="DI108" s="107">
        <v>0</v>
      </c>
      <c r="DJ108" s="107">
        <v>0</v>
      </c>
      <c r="DK108" s="107">
        <v>0</v>
      </c>
      <c r="DL108" s="107">
        <v>0</v>
      </c>
      <c r="DM108" s="107">
        <v>0</v>
      </c>
      <c r="DN108" s="105">
        <v>1.0246500769108885E-3</v>
      </c>
      <c r="DO108" s="105">
        <v>5.7104343001112081E-4</v>
      </c>
      <c r="DP108" s="105">
        <v>0</v>
      </c>
      <c r="DQ108" s="105">
        <v>0</v>
      </c>
      <c r="DR108" s="105">
        <v>0</v>
      </c>
      <c r="DS108" s="105">
        <v>0</v>
      </c>
      <c r="DT108" s="105">
        <v>5.9480212465028398E-4</v>
      </c>
      <c r="DU108" s="105">
        <v>4.1171471293422021E-4</v>
      </c>
      <c r="DV108" s="107">
        <v>0</v>
      </c>
      <c r="DW108" s="107">
        <v>0</v>
      </c>
      <c r="DX108" s="107">
        <v>0</v>
      </c>
      <c r="DY108" s="105">
        <v>0</v>
      </c>
      <c r="DZ108" s="105">
        <v>0</v>
      </c>
      <c r="EA108" s="105">
        <v>0</v>
      </c>
      <c r="EB108" s="105">
        <v>1.0513525910180684E-3</v>
      </c>
      <c r="EC108" s="108">
        <v>5.7891706792162761E-4</v>
      </c>
    </row>
    <row r="109" spans="1:133">
      <c r="A109" s="87">
        <v>105</v>
      </c>
      <c r="B109" s="4" t="s">
        <v>57</v>
      </c>
      <c r="C109" s="97">
        <v>1.0942954378823194E-5</v>
      </c>
      <c r="D109" s="97">
        <v>0</v>
      </c>
      <c r="E109" s="97">
        <v>2.468075973816933E-3</v>
      </c>
      <c r="F109" s="97">
        <v>1.0505305179115453E-4</v>
      </c>
      <c r="G109" s="97">
        <v>1.0604245625748679E-3</v>
      </c>
      <c r="H109" s="97">
        <v>0</v>
      </c>
      <c r="I109" s="97">
        <v>1.5218383807639628E-4</v>
      </c>
      <c r="J109" s="97">
        <v>2.2902201443331211E-4</v>
      </c>
      <c r="K109" s="97">
        <v>1.317110169453036E-4</v>
      </c>
      <c r="L109" s="97">
        <v>4.1354782680617011E-5</v>
      </c>
      <c r="M109" s="97">
        <v>0</v>
      </c>
      <c r="N109" s="97">
        <v>2.5809115779693388E-5</v>
      </c>
      <c r="O109" s="97">
        <v>2.2505795242274886E-5</v>
      </c>
      <c r="P109" s="97">
        <v>2.2613178960698296E-5</v>
      </c>
      <c r="Q109" s="97">
        <v>8.23768466143116E-5</v>
      </c>
      <c r="R109" s="97">
        <v>1.8793813076735139E-5</v>
      </c>
      <c r="S109" s="97">
        <v>3.0015608116220435E-5</v>
      </c>
      <c r="T109" s="97">
        <v>1.139211665527455E-4</v>
      </c>
      <c r="U109" s="97">
        <v>2.8017090425159347E-4</v>
      </c>
      <c r="V109" s="97">
        <v>2.8950933957129455E-4</v>
      </c>
      <c r="W109" s="97">
        <v>0</v>
      </c>
      <c r="X109" s="97">
        <v>6.389340875595273E-5</v>
      </c>
      <c r="Y109" s="97">
        <v>4.7020764369545591E-5</v>
      </c>
      <c r="Z109" s="97">
        <v>1.8733257151420918E-4</v>
      </c>
      <c r="AA109" s="97">
        <v>7.2044774798326087E-5</v>
      </c>
      <c r="AB109" s="97">
        <v>4.2034534193054575E-4</v>
      </c>
      <c r="AC109" s="97">
        <v>4.0075341642287497E-5</v>
      </c>
      <c r="AD109" s="97">
        <v>4.5800128240359075E-5</v>
      </c>
      <c r="AE109" s="97">
        <v>4.1896894207877605E-5</v>
      </c>
      <c r="AF109" s="97">
        <v>5.698384507991984E-5</v>
      </c>
      <c r="AG109" s="97">
        <v>2.8404249275691642E-5</v>
      </c>
      <c r="AH109" s="97">
        <v>1.7845079219405249E-4</v>
      </c>
      <c r="AI109" s="97">
        <v>1.1498319476384221E-4</v>
      </c>
      <c r="AJ109" s="97">
        <v>1.7067494181536075E-3</v>
      </c>
      <c r="AK109" s="97">
        <v>2.4211609466739302E-4</v>
      </c>
      <c r="AL109" s="97">
        <v>4.0003600324029165E-5</v>
      </c>
      <c r="AM109" s="97">
        <v>3.6353677659210934E-5</v>
      </c>
      <c r="AN109" s="97">
        <v>1.8113555526281123E-4</v>
      </c>
      <c r="AO109" s="97">
        <v>6.6274699160204879E-5</v>
      </c>
      <c r="AP109" s="97">
        <v>4.1829627925459603E-5</v>
      </c>
      <c r="AQ109" s="97">
        <v>1.9467751669359705E-5</v>
      </c>
      <c r="AR109" s="97">
        <v>6.119314392015518E-5</v>
      </c>
      <c r="AS109" s="97">
        <v>8.0396291875645487E-5</v>
      </c>
      <c r="AT109" s="97">
        <v>8.4416809135876085E-5</v>
      </c>
      <c r="AU109" s="97">
        <v>1.8498392952112286E-4</v>
      </c>
      <c r="AV109" s="97">
        <v>2.1228833272356898E-4</v>
      </c>
      <c r="AW109" s="97">
        <v>1.3164390324173111E-4</v>
      </c>
      <c r="AX109" s="97">
        <v>2.5932348984586461E-4</v>
      </c>
      <c r="AY109" s="97">
        <v>1.0385217384853902E-4</v>
      </c>
      <c r="AZ109" s="97">
        <v>2.0349675253099087E-4</v>
      </c>
      <c r="BA109" s="97">
        <v>7.2123186402375252E-5</v>
      </c>
      <c r="BB109" s="97">
        <v>2.2563879119853102E-4</v>
      </c>
      <c r="BC109" s="97">
        <v>1.8521893176474805E-4</v>
      </c>
      <c r="BD109" s="97">
        <v>3.6259034542773575E-5</v>
      </c>
      <c r="BE109" s="97">
        <v>0</v>
      </c>
      <c r="BF109" s="97">
        <v>6.582893254728712E-5</v>
      </c>
      <c r="BG109" s="97">
        <v>4.5319763301350529E-5</v>
      </c>
      <c r="BH109" s="97">
        <v>3.7213661548639635E-4</v>
      </c>
      <c r="BI109" s="97">
        <v>5.8819556849101694E-5</v>
      </c>
      <c r="BJ109" s="97">
        <v>2.3078466787076059E-4</v>
      </c>
      <c r="BK109" s="97">
        <v>9.3125477268070998E-5</v>
      </c>
      <c r="BL109" s="97">
        <v>2.5564188644647382E-4</v>
      </c>
      <c r="BM109" s="97">
        <v>1.2827617347043491E-4</v>
      </c>
      <c r="BN109" s="97">
        <v>4.3567827300154628E-4</v>
      </c>
      <c r="BO109" s="97">
        <v>4.6886423598970086E-4</v>
      </c>
      <c r="BP109" s="97">
        <v>3.4036309178268949E-5</v>
      </c>
      <c r="BQ109" s="97">
        <v>7.6509455038453649E-5</v>
      </c>
      <c r="BR109" s="97">
        <v>3.7911896963888916E-4</v>
      </c>
      <c r="BS109" s="97">
        <v>0</v>
      </c>
      <c r="BT109" s="97">
        <v>5.6438826222735894E-4</v>
      </c>
      <c r="BU109" s="97">
        <v>2.0110515275156444E-4</v>
      </c>
      <c r="BV109" s="97">
        <v>1.4939625983475579E-3</v>
      </c>
      <c r="BW109" s="97">
        <v>9.3768445240215018E-4</v>
      </c>
      <c r="BX109" s="97">
        <v>4.3304138012455358E-4</v>
      </c>
      <c r="BY109" s="97">
        <v>2.3529882951348212E-4</v>
      </c>
      <c r="BZ109" s="97">
        <v>4.6645338982442694E-4</v>
      </c>
      <c r="CA109" s="97">
        <v>2.5819572825098216E-4</v>
      </c>
      <c r="CB109" s="97">
        <v>1.2476295039425092E-4</v>
      </c>
      <c r="CC109" s="97">
        <v>1.8638170974155069E-4</v>
      </c>
      <c r="CD109" s="97">
        <v>2.4801301203151494E-4</v>
      </c>
      <c r="CE109" s="97">
        <v>6.2501277771449771E-4</v>
      </c>
      <c r="CF109" s="97">
        <v>3.3399071187734591E-4</v>
      </c>
      <c r="CG109" s="97">
        <v>3.8153857228986134E-4</v>
      </c>
      <c r="CH109" s="97">
        <v>1.0988584799555285E-3</v>
      </c>
      <c r="CI109" s="97">
        <v>9.3066995265581422E-4</v>
      </c>
      <c r="CJ109" s="97">
        <v>8.8705957492105173E-5</v>
      </c>
      <c r="CK109" s="97">
        <v>3.2815223919954294E-3</v>
      </c>
      <c r="CL109" s="97">
        <v>3.1487809421597442E-4</v>
      </c>
      <c r="CM109" s="97">
        <v>3.812828678628026E-3</v>
      </c>
      <c r="CN109" s="97">
        <v>3.4424006397997149E-3</v>
      </c>
      <c r="CO109" s="97">
        <v>2.6060229050109477E-4</v>
      </c>
      <c r="CP109" s="97">
        <v>2.2001554776537543E-4</v>
      </c>
      <c r="CQ109" s="97">
        <v>1.9879171198508377E-4</v>
      </c>
      <c r="CR109" s="97">
        <v>2.5045369886321847E-4</v>
      </c>
      <c r="CS109" s="97">
        <v>2.3087886485434646E-3</v>
      </c>
      <c r="CT109" s="97">
        <v>8.0519092844405689E-4</v>
      </c>
      <c r="CU109" s="97">
        <v>1.4949079697281135E-3</v>
      </c>
      <c r="CV109" s="97">
        <v>5.1136551087064099E-4</v>
      </c>
      <c r="CW109" s="97">
        <v>7.4908020221270757E-4</v>
      </c>
      <c r="CX109" s="97">
        <v>1.7362281707234846E-3</v>
      </c>
      <c r="CY109" s="97">
        <v>4.657963761343423E-4</v>
      </c>
      <c r="CZ109" s="97">
        <v>1.5923656794375901E-3</v>
      </c>
      <c r="DA109" s="97">
        <v>2.3453086212935747E-3</v>
      </c>
      <c r="DB109" s="97">
        <v>1.407150081350864E-3</v>
      </c>
      <c r="DC109" s="97">
        <v>3.1575821049505261E-3</v>
      </c>
      <c r="DD109" s="97">
        <v>0</v>
      </c>
      <c r="DE109" s="97">
        <v>1.4694341888354602E-3</v>
      </c>
      <c r="DF109" s="105">
        <v>5.3380730826474692E-4</v>
      </c>
      <c r="DG109" s="106">
        <v>2.3539187430271478E-2</v>
      </c>
      <c r="DH109" s="107">
        <v>1.8534516852499516E-2</v>
      </c>
      <c r="DI109" s="107">
        <v>0</v>
      </c>
      <c r="DJ109" s="107">
        <v>0</v>
      </c>
      <c r="DK109" s="107">
        <v>0</v>
      </c>
      <c r="DL109" s="107">
        <v>0</v>
      </c>
      <c r="DM109" s="107">
        <v>0</v>
      </c>
      <c r="DN109" s="105">
        <v>1.0247204158022603E-2</v>
      </c>
      <c r="DO109" s="105">
        <v>6.0138725309829546E-3</v>
      </c>
      <c r="DP109" s="105">
        <v>8.6826906611454458E-4</v>
      </c>
      <c r="DQ109" s="105">
        <v>8.6826906611454458E-4</v>
      </c>
      <c r="DR109" s="105">
        <v>6.0379489506826858E-3</v>
      </c>
      <c r="DS109" s="105">
        <v>5.1760213215559688E-3</v>
      </c>
      <c r="DT109" s="105">
        <v>8.1198071012965906E-3</v>
      </c>
      <c r="DU109" s="105">
        <v>5.7801008924637416E-3</v>
      </c>
      <c r="DV109" s="107">
        <v>6.2792290593527596E-4</v>
      </c>
      <c r="DW109" s="107">
        <v>0</v>
      </c>
      <c r="DX109" s="107">
        <v>9.5575957586763294E-5</v>
      </c>
      <c r="DY109" s="105">
        <v>5.74279339489308E-4</v>
      </c>
      <c r="DZ109" s="105">
        <v>5.0766792517770122E-3</v>
      </c>
      <c r="EA109" s="105">
        <v>3.9723851812625225E-3</v>
      </c>
      <c r="EB109" s="105">
        <v>1.1303231190322532E-2</v>
      </c>
      <c r="EC109" s="108">
        <v>6.5142362404732044E-3</v>
      </c>
    </row>
    <row r="110" spans="1:133">
      <c r="A110" s="87">
        <v>106</v>
      </c>
      <c r="B110" s="4" t="s">
        <v>58</v>
      </c>
      <c r="C110" s="97">
        <v>3.0640272260704944E-4</v>
      </c>
      <c r="D110" s="97">
        <v>3.7166911752823875E-4</v>
      </c>
      <c r="E110" s="97">
        <v>8.584612082841507E-4</v>
      </c>
      <c r="F110" s="97">
        <v>4.3071751234373358E-3</v>
      </c>
      <c r="G110" s="97">
        <v>1.0211495787757988E-3</v>
      </c>
      <c r="H110" s="97">
        <v>0</v>
      </c>
      <c r="I110" s="97">
        <v>1.2174707046111702E-3</v>
      </c>
      <c r="J110" s="97">
        <v>9.4071408079059388E-4</v>
      </c>
      <c r="K110" s="97">
        <v>4.0194568964342647E-4</v>
      </c>
      <c r="L110" s="97">
        <v>0</v>
      </c>
      <c r="M110" s="97">
        <v>0</v>
      </c>
      <c r="N110" s="97">
        <v>8.5170082072988178E-4</v>
      </c>
      <c r="O110" s="97">
        <v>1.2828303288096685E-3</v>
      </c>
      <c r="P110" s="97">
        <v>9.4975351634932843E-4</v>
      </c>
      <c r="Q110" s="97">
        <v>1.1258169037289252E-3</v>
      </c>
      <c r="R110" s="97">
        <v>4.1972849204708479E-4</v>
      </c>
      <c r="S110" s="97">
        <v>6.6034337855684958E-4</v>
      </c>
      <c r="T110" s="97">
        <v>8.999772157666895E-4</v>
      </c>
      <c r="U110" s="97">
        <v>9.8059816488057713E-4</v>
      </c>
      <c r="V110" s="97">
        <v>9.3222007341956848E-4</v>
      </c>
      <c r="W110" s="97">
        <v>3.0864197530864197E-4</v>
      </c>
      <c r="X110" s="97">
        <v>2.1297802918650912E-4</v>
      </c>
      <c r="Y110" s="97">
        <v>4.9842010231718322E-4</v>
      </c>
      <c r="Z110" s="97">
        <v>5.6199771454262749E-4</v>
      </c>
      <c r="AA110" s="97">
        <v>8.2954412124929759E-4</v>
      </c>
      <c r="AB110" s="97">
        <v>7.0894065131569661E-4</v>
      </c>
      <c r="AC110" s="97">
        <v>2.0037670821143749E-5</v>
      </c>
      <c r="AD110" s="97">
        <v>1.0305028854080792E-4</v>
      </c>
      <c r="AE110" s="97">
        <v>1.3061972900103017E-4</v>
      </c>
      <c r="AF110" s="97">
        <v>3.3240576296619909E-4</v>
      </c>
      <c r="AG110" s="97">
        <v>1.3918082145088905E-3</v>
      </c>
      <c r="AH110" s="97">
        <v>1.5678176742763184E-3</v>
      </c>
      <c r="AI110" s="97">
        <v>7.3412347426145405E-4</v>
      </c>
      <c r="AJ110" s="97">
        <v>1.2412723041117144E-3</v>
      </c>
      <c r="AK110" s="97">
        <v>1.0895224260032686E-3</v>
      </c>
      <c r="AL110" s="97">
        <v>1.0429510084479031E-4</v>
      </c>
      <c r="AM110" s="97">
        <v>9.6135280921024466E-5</v>
      </c>
      <c r="AN110" s="97">
        <v>3.8697141351600579E-4</v>
      </c>
      <c r="AO110" s="97">
        <v>7.7636076159097152E-4</v>
      </c>
      <c r="AP110" s="97">
        <v>1.7777591868320332E-4</v>
      </c>
      <c r="AQ110" s="97">
        <v>2.5308077170167618E-4</v>
      </c>
      <c r="AR110" s="97">
        <v>9.9744824589852957E-4</v>
      </c>
      <c r="AS110" s="97">
        <v>3.7930558218253257E-4</v>
      </c>
      <c r="AT110" s="97">
        <v>5.9015715215711569E-4</v>
      </c>
      <c r="AU110" s="97">
        <v>9.5795249216295761E-4</v>
      </c>
      <c r="AV110" s="97">
        <v>1.2782467693780856E-3</v>
      </c>
      <c r="AW110" s="97">
        <v>1.4809939114694751E-3</v>
      </c>
      <c r="AX110" s="97">
        <v>1.6774988249404366E-3</v>
      </c>
      <c r="AY110" s="97">
        <v>8.9334063830937135E-4</v>
      </c>
      <c r="AZ110" s="97">
        <v>5.4265800674930891E-4</v>
      </c>
      <c r="BA110" s="97">
        <v>6.0102655335312716E-4</v>
      </c>
      <c r="BB110" s="97">
        <v>8.3252933304285581E-4</v>
      </c>
      <c r="BC110" s="97">
        <v>8.6933401844422069E-4</v>
      </c>
      <c r="BD110" s="97">
        <v>4.5928110420846528E-4</v>
      </c>
      <c r="BE110" s="97">
        <v>0</v>
      </c>
      <c r="BF110" s="97">
        <v>1.3897219093316168E-4</v>
      </c>
      <c r="BG110" s="97">
        <v>2.7515570575819962E-4</v>
      </c>
      <c r="BH110" s="97">
        <v>6.6502191471180089E-4</v>
      </c>
      <c r="BI110" s="97">
        <v>1.383348837006651E-3</v>
      </c>
      <c r="BJ110" s="97">
        <v>1.490066225165563E-3</v>
      </c>
      <c r="BK110" s="97">
        <v>2.7937643180421301E-4</v>
      </c>
      <c r="BL110" s="97">
        <v>5.511465755252791E-4</v>
      </c>
      <c r="BM110" s="97">
        <v>4.1048375510539171E-5</v>
      </c>
      <c r="BN110" s="97">
        <v>2.218685309331574E-3</v>
      </c>
      <c r="BO110" s="97">
        <v>3.4171461267045995E-4</v>
      </c>
      <c r="BP110" s="97">
        <v>3.1199950080079873E-5</v>
      </c>
      <c r="BQ110" s="97">
        <v>1.3159626266614029E-4</v>
      </c>
      <c r="BR110" s="97">
        <v>1.0267805427719916E-3</v>
      </c>
      <c r="BS110" s="97">
        <v>2.8913005473299174E-3</v>
      </c>
      <c r="BT110" s="97">
        <v>2.0204553164725188E-3</v>
      </c>
      <c r="BU110" s="97">
        <v>3.3775568332417563E-3</v>
      </c>
      <c r="BV110" s="97">
        <v>1.1425825952162123E-3</v>
      </c>
      <c r="BW110" s="97">
        <v>4.9549220537460983E-4</v>
      </c>
      <c r="BX110" s="97">
        <v>9.223458575602845E-7</v>
      </c>
      <c r="BY110" s="97">
        <v>2.9387321898811489E-3</v>
      </c>
      <c r="BZ110" s="97">
        <v>1.8184505997155351E-3</v>
      </c>
      <c r="CA110" s="97">
        <v>2.1529551494158818E-3</v>
      </c>
      <c r="CB110" s="97">
        <v>1.34743986425791E-3</v>
      </c>
      <c r="CC110" s="97">
        <v>4.8459244532803184E-3</v>
      </c>
      <c r="CD110" s="97">
        <v>3.2010981785462978E-3</v>
      </c>
      <c r="CE110" s="97">
        <v>3.6390930889358135E-3</v>
      </c>
      <c r="CF110" s="97">
        <v>3.2921941599338379E-3</v>
      </c>
      <c r="CG110" s="97">
        <v>2.6995653699754341E-3</v>
      </c>
      <c r="CH110" s="97">
        <v>2.8053210605923492E-3</v>
      </c>
      <c r="CI110" s="97">
        <v>6.3882223231078534E-4</v>
      </c>
      <c r="CJ110" s="97">
        <v>1.8273427243373666E-3</v>
      </c>
      <c r="CK110" s="97">
        <v>2.0656011485328373E-3</v>
      </c>
      <c r="CL110" s="97">
        <v>2.7303336734665505E-3</v>
      </c>
      <c r="CM110" s="97">
        <v>1.7654801649690437E-3</v>
      </c>
      <c r="CN110" s="97">
        <v>6.8798338905088101E-3</v>
      </c>
      <c r="CO110" s="97">
        <v>1.2605429310904807E-3</v>
      </c>
      <c r="CP110" s="97">
        <v>4.9870190826818428E-3</v>
      </c>
      <c r="CQ110" s="97">
        <v>4.464816151940847E-3</v>
      </c>
      <c r="CR110" s="97">
        <v>4.9713071496580111E-3</v>
      </c>
      <c r="CS110" s="97">
        <v>4.4335053091620518E-3</v>
      </c>
      <c r="CT110" s="97">
        <v>1.370788458668175E-3</v>
      </c>
      <c r="CU110" s="97">
        <v>1.0978230402690834E-3</v>
      </c>
      <c r="CV110" s="97">
        <v>1.1491977609888598E-3</v>
      </c>
      <c r="CW110" s="97">
        <v>1.6838076642458955E-3</v>
      </c>
      <c r="CX110" s="97">
        <v>2.351493493358506E-3</v>
      </c>
      <c r="CY110" s="97">
        <v>6.3462871958756665E-4</v>
      </c>
      <c r="CZ110" s="97">
        <v>3.9922075722070077E-3</v>
      </c>
      <c r="DA110" s="97">
        <v>2.375767174816868E-3</v>
      </c>
      <c r="DB110" s="97">
        <v>2.9901939228705863E-3</v>
      </c>
      <c r="DC110" s="97">
        <v>2.7824238350554142E-3</v>
      </c>
      <c r="DD110" s="97">
        <v>0</v>
      </c>
      <c r="DE110" s="97">
        <v>1.2113615176779779E-4</v>
      </c>
      <c r="DF110" s="105">
        <v>1.3891616674471352E-3</v>
      </c>
      <c r="DG110" s="106">
        <v>0</v>
      </c>
      <c r="DH110" s="107">
        <v>0</v>
      </c>
      <c r="DI110" s="107">
        <v>0</v>
      </c>
      <c r="DJ110" s="107">
        <v>0</v>
      </c>
      <c r="DK110" s="107">
        <v>0</v>
      </c>
      <c r="DL110" s="107">
        <v>0</v>
      </c>
      <c r="DM110" s="107">
        <v>0</v>
      </c>
      <c r="DN110" s="105">
        <v>0</v>
      </c>
      <c r="DO110" s="105">
        <v>1.3702681910327977E-3</v>
      </c>
      <c r="DP110" s="105">
        <v>0</v>
      </c>
      <c r="DQ110" s="105">
        <v>0</v>
      </c>
      <c r="DR110" s="105">
        <v>0</v>
      </c>
      <c r="DS110" s="105">
        <v>0</v>
      </c>
      <c r="DT110" s="105">
        <v>0</v>
      </c>
      <c r="DU110" s="105">
        <v>9.8794512862703768E-4</v>
      </c>
      <c r="DV110" s="107">
        <v>0</v>
      </c>
      <c r="DW110" s="107">
        <v>0</v>
      </c>
      <c r="DX110" s="107">
        <v>0</v>
      </c>
      <c r="DY110" s="105">
        <v>0</v>
      </c>
      <c r="DZ110" s="105">
        <v>0</v>
      </c>
      <c r="EA110" s="105">
        <v>0</v>
      </c>
      <c r="EB110" s="105">
        <v>0</v>
      </c>
      <c r="EC110" s="108">
        <v>1.3891616674471352E-3</v>
      </c>
    </row>
    <row r="111" spans="1:133">
      <c r="A111" s="87">
        <v>107</v>
      </c>
      <c r="B111" s="4" t="s">
        <v>59</v>
      </c>
      <c r="C111" s="97">
        <v>9.5313132639550033E-3</v>
      </c>
      <c r="D111" s="97">
        <v>9.6957161094323157E-5</v>
      </c>
      <c r="E111" s="97">
        <v>1.0730765103551883E-3</v>
      </c>
      <c r="F111" s="97">
        <v>8.4042441432923627E-4</v>
      </c>
      <c r="G111" s="97">
        <v>9.170708717082655E-3</v>
      </c>
      <c r="H111" s="97">
        <v>0</v>
      </c>
      <c r="I111" s="97">
        <v>5.6308020088266623E-3</v>
      </c>
      <c r="J111" s="97">
        <v>3.5147491408596206E-3</v>
      </c>
      <c r="K111" s="97">
        <v>6.4220475158848029E-3</v>
      </c>
      <c r="L111" s="97">
        <v>2.4812869608370207E-3</v>
      </c>
      <c r="M111" s="97">
        <v>0</v>
      </c>
      <c r="N111" s="97">
        <v>2.0131110308160842E-3</v>
      </c>
      <c r="O111" s="97">
        <v>3.4433866720680576E-3</v>
      </c>
      <c r="P111" s="97">
        <v>9.3166297318076977E-3</v>
      </c>
      <c r="Q111" s="97">
        <v>2.1967159097149762E-3</v>
      </c>
      <c r="R111" s="97">
        <v>1.8167352640843968E-3</v>
      </c>
      <c r="S111" s="97">
        <v>2.5213110817625165E-3</v>
      </c>
      <c r="T111" s="97">
        <v>2.1417179311916156E-3</v>
      </c>
      <c r="U111" s="97">
        <v>2.8017090425159347E-4</v>
      </c>
      <c r="V111" s="97">
        <v>1.4533368846478987E-3</v>
      </c>
      <c r="W111" s="97">
        <v>0</v>
      </c>
      <c r="X111" s="97">
        <v>2.8113099852619206E-4</v>
      </c>
      <c r="Y111" s="97">
        <v>1.1002858862473668E-3</v>
      </c>
      <c r="Z111" s="97">
        <v>7.6431689177797347E-3</v>
      </c>
      <c r="AA111" s="97">
        <v>4.6726182512057208E-4</v>
      </c>
      <c r="AB111" s="97">
        <v>1.0885062212679058E-3</v>
      </c>
      <c r="AC111" s="97">
        <v>2.8052739149601251E-4</v>
      </c>
      <c r="AD111" s="97">
        <v>5.9196665750664099E-3</v>
      </c>
      <c r="AE111" s="97">
        <v>1.4244944030678385E-3</v>
      </c>
      <c r="AF111" s="97">
        <v>5.5084383577255844E-3</v>
      </c>
      <c r="AG111" s="97">
        <v>4.402658637732205E-3</v>
      </c>
      <c r="AH111" s="97">
        <v>1.1357118274635768E-2</v>
      </c>
      <c r="AI111" s="97">
        <v>9.2959490535998585E-3</v>
      </c>
      <c r="AJ111" s="97">
        <v>1.2412723041117144E-3</v>
      </c>
      <c r="AK111" s="97">
        <v>1.4805399188911083E-2</v>
      </c>
      <c r="AL111" s="97">
        <v>4.7104239381544335E-3</v>
      </c>
      <c r="AM111" s="97">
        <v>5.5386847562566696E-3</v>
      </c>
      <c r="AN111" s="97">
        <v>1.8278224212883679E-2</v>
      </c>
      <c r="AO111" s="97">
        <v>1.1351909184726523E-2</v>
      </c>
      <c r="AP111" s="97">
        <v>3.6810072574404449E-3</v>
      </c>
      <c r="AQ111" s="97">
        <v>5.4120349640819979E-3</v>
      </c>
      <c r="AR111" s="97">
        <v>3.0168219952636508E-3</v>
      </c>
      <c r="AS111" s="97">
        <v>7.1717615239838628E-3</v>
      </c>
      <c r="AT111" s="97">
        <v>6.9518383091084976E-3</v>
      </c>
      <c r="AU111" s="97">
        <v>6.2751393710766615E-3</v>
      </c>
      <c r="AV111" s="97">
        <v>3.2972443167703265E-3</v>
      </c>
      <c r="AW111" s="97">
        <v>1.7640283034391969E-3</v>
      </c>
      <c r="AX111" s="97">
        <v>5.0243926157636271E-4</v>
      </c>
      <c r="AY111" s="97">
        <v>3.7323199621893308E-3</v>
      </c>
      <c r="AZ111" s="97">
        <v>4.2395156777289765E-4</v>
      </c>
      <c r="BA111" s="97">
        <v>7.0921133295669006E-4</v>
      </c>
      <c r="BB111" s="97">
        <v>6.0144408826367061E-3</v>
      </c>
      <c r="BC111" s="97">
        <v>2.2166523769265008E-3</v>
      </c>
      <c r="BD111" s="97">
        <v>1.9579878653097731E-3</v>
      </c>
      <c r="BE111" s="97">
        <v>0</v>
      </c>
      <c r="BF111" s="97">
        <v>1.3824075834930295E-3</v>
      </c>
      <c r="BG111" s="97">
        <v>2.6868145385800673E-4</v>
      </c>
      <c r="BH111" s="97">
        <v>3.5318521377181132E-3</v>
      </c>
      <c r="BI111" s="97">
        <v>9.2978469863691116E-3</v>
      </c>
      <c r="BJ111" s="97">
        <v>9.6829219345775637E-4</v>
      </c>
      <c r="BK111" s="97">
        <v>2.1046357862584044E-3</v>
      </c>
      <c r="BL111" s="97">
        <v>1.4731905320644252E-2</v>
      </c>
      <c r="BM111" s="97">
        <v>1.7596925476674262E-2</v>
      </c>
      <c r="BN111" s="97">
        <v>1.2561637142957877E-2</v>
      </c>
      <c r="BO111" s="97">
        <v>1.4646047236085064E-2</v>
      </c>
      <c r="BP111" s="97">
        <v>3.3355582994703571E-3</v>
      </c>
      <c r="BQ111" s="97">
        <v>2.2646798691382283E-3</v>
      </c>
      <c r="BR111" s="97">
        <v>7.4823341091230771E-3</v>
      </c>
      <c r="BS111" s="97">
        <v>7.6473778817749451E-3</v>
      </c>
      <c r="BT111" s="97">
        <v>4.266392626328849E-3</v>
      </c>
      <c r="BU111" s="97">
        <v>9.9231509054359818E-3</v>
      </c>
      <c r="BV111" s="97">
        <v>1.0180458730179599E-2</v>
      </c>
      <c r="BW111" s="97">
        <v>6.7651465650150917E-3</v>
      </c>
      <c r="BX111" s="97">
        <v>8.254995425164546E-5</v>
      </c>
      <c r="BY111" s="97">
        <v>5.8774643797622978E-3</v>
      </c>
      <c r="BZ111" s="97">
        <v>1.8586373533004089E-3</v>
      </c>
      <c r="CA111" s="97">
        <v>1.2766785701517794E-2</v>
      </c>
      <c r="CB111" s="97">
        <v>3.1939315300928235E-3</v>
      </c>
      <c r="CC111" s="97">
        <v>6.0884691848906557E-3</v>
      </c>
      <c r="CD111" s="97">
        <v>2.4282204201225067E-3</v>
      </c>
      <c r="CE111" s="97">
        <v>3.9778850619025504E-3</v>
      </c>
      <c r="CF111" s="97">
        <v>1.0019721356320376E-3</v>
      </c>
      <c r="CG111" s="97">
        <v>6.5311484850938996E-3</v>
      </c>
      <c r="CH111" s="97">
        <v>7.2783214613525013E-3</v>
      </c>
      <c r="CI111" s="97">
        <v>8.9175692327647703E-4</v>
      </c>
      <c r="CJ111" s="97">
        <v>1.1336621367491041E-2</v>
      </c>
      <c r="CK111" s="97">
        <v>3.0031789748172456E-3</v>
      </c>
      <c r="CL111" s="97">
        <v>3.2182904552317029E-4</v>
      </c>
      <c r="CM111" s="97">
        <v>8.9061449984474874E-3</v>
      </c>
      <c r="CN111" s="97">
        <v>1.4653797817329233E-3</v>
      </c>
      <c r="CO111" s="97">
        <v>1.3845703174956312E-3</v>
      </c>
      <c r="CP111" s="97">
        <v>1.8114613432682575E-2</v>
      </c>
      <c r="CQ111" s="97">
        <v>6.2699362952536768E-3</v>
      </c>
      <c r="CR111" s="97">
        <v>3.2062048910029479E-3</v>
      </c>
      <c r="CS111" s="97">
        <v>1.2553709576476653E-2</v>
      </c>
      <c r="CT111" s="97">
        <v>3.4171517451040464E-3</v>
      </c>
      <c r="CU111" s="97">
        <v>1.8686349621601419E-4</v>
      </c>
      <c r="CV111" s="97">
        <v>5.1548942628088816E-3</v>
      </c>
      <c r="CW111" s="97">
        <v>3.0768112291925773E-3</v>
      </c>
      <c r="CX111" s="97">
        <v>1.9604207403411771E-2</v>
      </c>
      <c r="CY111" s="97">
        <v>1.474268141939763E-3</v>
      </c>
      <c r="CZ111" s="97">
        <v>9.0855190716846897E-3</v>
      </c>
      <c r="DA111" s="97">
        <v>1.2373787368837855E-3</v>
      </c>
      <c r="DB111" s="97">
        <v>1.4950969614352932E-3</v>
      </c>
      <c r="DC111" s="97">
        <v>5.0216497584918635E-3</v>
      </c>
      <c r="DD111" s="97">
        <v>4.9478641719657686E-4</v>
      </c>
      <c r="DE111" s="97">
        <v>0</v>
      </c>
      <c r="DF111" s="105">
        <v>4.8338722362794226E-3</v>
      </c>
      <c r="DG111" s="106">
        <v>0</v>
      </c>
      <c r="DH111" s="107">
        <v>7.1346566917706757E-6</v>
      </c>
      <c r="DI111" s="107">
        <v>0</v>
      </c>
      <c r="DJ111" s="107">
        <v>0</v>
      </c>
      <c r="DK111" s="107">
        <v>0</v>
      </c>
      <c r="DL111" s="107">
        <v>0</v>
      </c>
      <c r="DM111" s="107">
        <v>0</v>
      </c>
      <c r="DN111" s="105">
        <v>3.7983001340799946E-6</v>
      </c>
      <c r="DO111" s="105">
        <v>4.7701624898668733E-3</v>
      </c>
      <c r="DP111" s="105">
        <v>2.690194124881299E-2</v>
      </c>
      <c r="DQ111" s="105">
        <v>2.690194124881299E-2</v>
      </c>
      <c r="DR111" s="105">
        <v>0</v>
      </c>
      <c r="DS111" s="105">
        <v>4.4852925049986185E-3</v>
      </c>
      <c r="DT111" s="105">
        <v>1.8838168063897715E-3</v>
      </c>
      <c r="DU111" s="105">
        <v>4.6906799727107068E-3</v>
      </c>
      <c r="DV111" s="107">
        <v>1.7897363404777888E-2</v>
      </c>
      <c r="DW111" s="107">
        <v>2.2647976984758525E-3</v>
      </c>
      <c r="DX111" s="107">
        <v>1.7063119486813327E-2</v>
      </c>
      <c r="DY111" s="105">
        <v>1.7690972799043123E-2</v>
      </c>
      <c r="DZ111" s="105">
        <v>0</v>
      </c>
      <c r="EA111" s="105">
        <v>4.3390273507912429E-3</v>
      </c>
      <c r="EB111" s="105">
        <v>-7.2171932018081665E-7</v>
      </c>
      <c r="EC111" s="108">
        <v>4.8334903816547869E-3</v>
      </c>
    </row>
    <row r="112" spans="1:133">
      <c r="A112" s="93">
        <v>108</v>
      </c>
      <c r="B112" s="5" t="s">
        <v>60</v>
      </c>
      <c r="C112" s="102">
        <v>0.46588533972401869</v>
      </c>
      <c r="D112" s="102">
        <v>0.75314706785385321</v>
      </c>
      <c r="E112" s="102">
        <v>0.39006331151411094</v>
      </c>
      <c r="F112" s="102">
        <v>0.34646496480722766</v>
      </c>
      <c r="G112" s="102">
        <v>0.50077568093003166</v>
      </c>
      <c r="H112" s="102">
        <v>0</v>
      </c>
      <c r="I112" s="102">
        <v>0.44285496880231318</v>
      </c>
      <c r="J112" s="102">
        <v>0.68164585562501467</v>
      </c>
      <c r="K112" s="102">
        <v>0.56080053047747513</v>
      </c>
      <c r="L112" s="102">
        <v>0.74126380215871968</v>
      </c>
      <c r="M112" s="102">
        <v>0</v>
      </c>
      <c r="N112" s="102">
        <v>0.57951788571723528</v>
      </c>
      <c r="O112" s="102">
        <v>0.6197420835865235</v>
      </c>
      <c r="P112" s="102">
        <v>0.54798516575460177</v>
      </c>
      <c r="Q112" s="102">
        <v>0.55936624746004726</v>
      </c>
      <c r="R112" s="102">
        <v>0.75194672580453181</v>
      </c>
      <c r="S112" s="102">
        <v>0.53854754472325606</v>
      </c>
      <c r="T112" s="102">
        <v>0.39399635452267029</v>
      </c>
      <c r="U112" s="102">
        <v>0.6219093647124746</v>
      </c>
      <c r="V112" s="102">
        <v>0.51928711220223966</v>
      </c>
      <c r="W112" s="102">
        <v>0.84351851851851856</v>
      </c>
      <c r="X112" s="102">
        <v>0.6971196851332816</v>
      </c>
      <c r="Y112" s="102">
        <v>0.71512940114354495</v>
      </c>
      <c r="Z112" s="102">
        <v>0.59466851501470563</v>
      </c>
      <c r="AA112" s="102">
        <v>0.59535331786772172</v>
      </c>
      <c r="AB112" s="102">
        <v>0.65711426648953608</v>
      </c>
      <c r="AC112" s="102">
        <v>0.63896124714463187</v>
      </c>
      <c r="AD112" s="102">
        <v>0.78903315929284601</v>
      </c>
      <c r="AE112" s="102">
        <v>0.58723179826398986</v>
      </c>
      <c r="AF112" s="102">
        <v>0.44642093966360535</v>
      </c>
      <c r="AG112" s="102">
        <v>0.57174913367039704</v>
      </c>
      <c r="AH112" s="102">
        <v>0.49602946987368235</v>
      </c>
      <c r="AI112" s="102">
        <v>0.50901291349725808</v>
      </c>
      <c r="AJ112" s="102">
        <v>0.50162916989914663</v>
      </c>
      <c r="AK112" s="102">
        <v>0.48614490648265846</v>
      </c>
      <c r="AL112" s="102">
        <v>0.75585802722244999</v>
      </c>
      <c r="AM112" s="102">
        <v>0.820073531372012</v>
      </c>
      <c r="AN112" s="102">
        <v>0.6361892372546436</v>
      </c>
      <c r="AO112" s="102">
        <v>0.68048967534865223</v>
      </c>
      <c r="AP112" s="102">
        <v>0.82432602012005107</v>
      </c>
      <c r="AQ112" s="102">
        <v>0.76114366551806933</v>
      </c>
      <c r="AR112" s="102">
        <v>0.52476792500168279</v>
      </c>
      <c r="AS112" s="102">
        <v>0.53511565728091492</v>
      </c>
      <c r="AT112" s="102">
        <v>0.55942563107268672</v>
      </c>
      <c r="AU112" s="102">
        <v>0.55487691411570528</v>
      </c>
      <c r="AV112" s="102">
        <v>0.62329661196854524</v>
      </c>
      <c r="AW112" s="102">
        <v>0.64997202567056112</v>
      </c>
      <c r="AX112" s="102">
        <v>0.66906270766138831</v>
      </c>
      <c r="AY112" s="102">
        <v>0.66231088042269959</v>
      </c>
      <c r="AZ112" s="102">
        <v>0.65351286269056619</v>
      </c>
      <c r="BA112" s="102">
        <v>0.620800326958445</v>
      </c>
      <c r="BB112" s="102">
        <v>0.5911113877563724</v>
      </c>
      <c r="BC112" s="102">
        <v>0.69455306970505382</v>
      </c>
      <c r="BD112" s="102">
        <v>0.68634726486016095</v>
      </c>
      <c r="BE112" s="102">
        <v>0</v>
      </c>
      <c r="BF112" s="102">
        <v>0.82234233970654924</v>
      </c>
      <c r="BG112" s="102">
        <v>0.74431236970568049</v>
      </c>
      <c r="BH112" s="102">
        <v>0.64296937453482927</v>
      </c>
      <c r="BI112" s="102">
        <v>0.66339746117364617</v>
      </c>
      <c r="BJ112" s="102">
        <v>0.60692354003612281</v>
      </c>
      <c r="BK112" s="102">
        <v>0.82369484643608804</v>
      </c>
      <c r="BL112" s="102">
        <v>0.53435047029441285</v>
      </c>
      <c r="BM112" s="102">
        <v>0.52620682224000981</v>
      </c>
      <c r="BN112" s="102">
        <v>0.51990520849597821</v>
      </c>
      <c r="BO112" s="102">
        <v>0.48099907816523091</v>
      </c>
      <c r="BP112" s="102">
        <v>0.54710908826182236</v>
      </c>
      <c r="BQ112" s="102">
        <v>0.7533151546868162</v>
      </c>
      <c r="BR112" s="102">
        <v>0.5492328106406057</v>
      </c>
      <c r="BS112" s="102">
        <v>0.35015666814593671</v>
      </c>
      <c r="BT112" s="102">
        <v>0.30591893649026347</v>
      </c>
      <c r="BU112" s="102">
        <v>0.37023206188316887</v>
      </c>
      <c r="BV112" s="102">
        <v>0.27894791568314131</v>
      </c>
      <c r="BW112" s="102">
        <v>0.35644248440976217</v>
      </c>
      <c r="BX112" s="102">
        <v>0.10904157197249195</v>
      </c>
      <c r="BY112" s="102">
        <v>0.35693831165580286</v>
      </c>
      <c r="BZ112" s="102">
        <v>0.22122090227873245</v>
      </c>
      <c r="CA112" s="102">
        <v>0.59944706391734559</v>
      </c>
      <c r="CB112" s="102">
        <v>0.86650364307815153</v>
      </c>
      <c r="CC112" s="102">
        <v>0.31914761431411531</v>
      </c>
      <c r="CD112" s="102">
        <v>0.39917982673695623</v>
      </c>
      <c r="CE112" s="102">
        <v>0.3949613455882568</v>
      </c>
      <c r="CF112" s="102">
        <v>0.22254914434760481</v>
      </c>
      <c r="CG112" s="102">
        <v>0.55558855024341081</v>
      </c>
      <c r="CH112" s="102">
        <v>0.45707341667420787</v>
      </c>
      <c r="CI112" s="102">
        <v>0.3674297944094948</v>
      </c>
      <c r="CJ112" s="102">
        <v>0.59904907213568459</v>
      </c>
      <c r="CK112" s="102">
        <v>0.52718243213547999</v>
      </c>
      <c r="CL112" s="102">
        <v>0.28231566772228445</v>
      </c>
      <c r="CM112" s="102">
        <v>0.20000662166914382</v>
      </c>
      <c r="CN112" s="102">
        <v>0.45731439764611986</v>
      </c>
      <c r="CO112" s="102">
        <v>0.47543220165984357</v>
      </c>
      <c r="CP112" s="102">
        <v>0.45123722076360062</v>
      </c>
      <c r="CQ112" s="102">
        <v>0.30159901655226623</v>
      </c>
      <c r="CR112" s="102">
        <v>0.2327470198991427</v>
      </c>
      <c r="CS112" s="102">
        <v>0.37818904719079849</v>
      </c>
      <c r="CT112" s="102">
        <v>0.45660217283717863</v>
      </c>
      <c r="CU112" s="102">
        <v>0.71891058581706069</v>
      </c>
      <c r="CV112" s="102">
        <v>0.66629276500280421</v>
      </c>
      <c r="CW112" s="102">
        <v>0.27484752258275585</v>
      </c>
      <c r="CX112" s="102">
        <v>0.58469590722136067</v>
      </c>
      <c r="CY112" s="102">
        <v>0.58994090867979132</v>
      </c>
      <c r="CZ112" s="102">
        <v>0.34843445608289336</v>
      </c>
      <c r="DA112" s="102">
        <v>0.31382589890806084</v>
      </c>
      <c r="DB112" s="102">
        <v>0.30715447869486828</v>
      </c>
      <c r="DC112" s="102">
        <v>0.25517014990699199</v>
      </c>
      <c r="DD112" s="102">
        <v>1</v>
      </c>
      <c r="DE112" s="102">
        <v>0.35062069110807981</v>
      </c>
      <c r="DF112" s="109">
        <v>0.4709097928273191</v>
      </c>
      <c r="DG112" s="110">
        <v>1</v>
      </c>
      <c r="DH112" s="102">
        <v>1</v>
      </c>
      <c r="DI112" s="102">
        <v>1</v>
      </c>
      <c r="DJ112" s="102">
        <v>1</v>
      </c>
      <c r="DK112" s="102">
        <v>1</v>
      </c>
      <c r="DL112" s="102">
        <v>1</v>
      </c>
      <c r="DM112" s="102">
        <v>1</v>
      </c>
      <c r="DN112" s="109">
        <v>1</v>
      </c>
      <c r="DO112" s="109">
        <v>1</v>
      </c>
      <c r="DP112" s="109">
        <v>1</v>
      </c>
      <c r="DQ112" s="109">
        <v>1</v>
      </c>
      <c r="DR112" s="109">
        <v>1</v>
      </c>
      <c r="DS112" s="109">
        <v>1</v>
      </c>
      <c r="DT112" s="109">
        <v>1</v>
      </c>
      <c r="DU112" s="109">
        <v>1</v>
      </c>
      <c r="DV112" s="102">
        <v>1</v>
      </c>
      <c r="DW112" s="102">
        <v>1</v>
      </c>
      <c r="DX112" s="102">
        <v>1</v>
      </c>
      <c r="DY112" s="109">
        <v>1</v>
      </c>
      <c r="DZ112" s="109">
        <v>1</v>
      </c>
      <c r="EA112" s="109">
        <v>1</v>
      </c>
      <c r="EB112" s="109">
        <v>1</v>
      </c>
      <c r="EC112" s="111">
        <v>1</v>
      </c>
    </row>
    <row r="113" spans="1:133">
      <c r="A113" s="87">
        <v>109</v>
      </c>
      <c r="B113" s="6" t="s">
        <v>83</v>
      </c>
      <c r="C113" s="112">
        <v>2.1338761038705231E-3</v>
      </c>
      <c r="D113" s="112">
        <v>1.6644312654525476E-3</v>
      </c>
      <c r="E113" s="112">
        <v>1.3949994634617447E-3</v>
      </c>
      <c r="F113" s="112">
        <v>1.365689673285009E-2</v>
      </c>
      <c r="G113" s="112">
        <v>2.5410914517997762E-2</v>
      </c>
      <c r="H113" s="112">
        <v>0</v>
      </c>
      <c r="I113" s="112">
        <v>1.3544361588799269E-2</v>
      </c>
      <c r="J113" s="112">
        <v>5.9853549040877968E-3</v>
      </c>
      <c r="K113" s="112">
        <v>4.8596823493612011E-3</v>
      </c>
      <c r="L113" s="112">
        <v>1.9643521773293083E-3</v>
      </c>
      <c r="M113" s="112">
        <v>0</v>
      </c>
      <c r="N113" s="112">
        <v>8.6976720177566712E-3</v>
      </c>
      <c r="O113" s="112">
        <v>7.8095109490693851E-3</v>
      </c>
      <c r="P113" s="112">
        <v>5.9020397087422554E-3</v>
      </c>
      <c r="Q113" s="112">
        <v>1.1148333241803504E-2</v>
      </c>
      <c r="R113" s="112">
        <v>1.162710569014014E-2</v>
      </c>
      <c r="S113" s="112">
        <v>1.2246368111417938E-2</v>
      </c>
      <c r="T113" s="112">
        <v>1.3032581453634085E-2</v>
      </c>
      <c r="U113" s="112">
        <v>2.6055894095398192E-2</v>
      </c>
      <c r="V113" s="112">
        <v>7.2782647968223455E-3</v>
      </c>
      <c r="W113" s="112">
        <v>1.8518518518518519E-3</v>
      </c>
      <c r="X113" s="112">
        <v>1.0159051992196485E-2</v>
      </c>
      <c r="Y113" s="112">
        <v>4.843138730063196E-3</v>
      </c>
      <c r="Z113" s="112">
        <v>1.2026751091212229E-2</v>
      </c>
      <c r="AA113" s="112">
        <v>8.1328258636624677E-3</v>
      </c>
      <c r="AB113" s="112">
        <v>9.1189843954634069E-3</v>
      </c>
      <c r="AC113" s="112">
        <v>1.5028253115857812E-3</v>
      </c>
      <c r="AD113" s="112">
        <v>3.4922597783273793E-3</v>
      </c>
      <c r="AE113" s="112">
        <v>1.3833368658165705E-2</v>
      </c>
      <c r="AF113" s="112">
        <v>1.2327505152289326E-2</v>
      </c>
      <c r="AG113" s="112">
        <v>1.2554678179855706E-2</v>
      </c>
      <c r="AH113" s="112">
        <v>9.9550049073967861E-3</v>
      </c>
      <c r="AI113" s="112">
        <v>9.3313284981425791E-3</v>
      </c>
      <c r="AJ113" s="112">
        <v>1.1481768813033359E-2</v>
      </c>
      <c r="AK113" s="112">
        <v>1.6100720295381635E-2</v>
      </c>
      <c r="AL113" s="112">
        <v>1.0106623881863654E-2</v>
      </c>
      <c r="AM113" s="112">
        <v>1.7175093045218321E-3</v>
      </c>
      <c r="AN113" s="112">
        <v>3.1945725200895796E-3</v>
      </c>
      <c r="AO113" s="112">
        <v>1.5432537090161993E-3</v>
      </c>
      <c r="AP113" s="112">
        <v>3.3672850479994978E-3</v>
      </c>
      <c r="AQ113" s="112">
        <v>3.9130180855413005E-3</v>
      </c>
      <c r="AR113" s="112">
        <v>1.417233213190794E-2</v>
      </c>
      <c r="AS113" s="112">
        <v>8.0334448574202692E-3</v>
      </c>
      <c r="AT113" s="112">
        <v>9.8417831263727246E-3</v>
      </c>
      <c r="AU113" s="112">
        <v>7.4786360077825379E-3</v>
      </c>
      <c r="AV113" s="112">
        <v>9.4897401500472003E-3</v>
      </c>
      <c r="AW113" s="112">
        <v>6.8059897975974986E-3</v>
      </c>
      <c r="AX113" s="112">
        <v>1.0105512244931036E-2</v>
      </c>
      <c r="AY113" s="112">
        <v>1.0229439124081094E-2</v>
      </c>
      <c r="AZ113" s="112">
        <v>9.1403958011836723E-3</v>
      </c>
      <c r="BA113" s="112">
        <v>1.4689088963950428E-2</v>
      </c>
      <c r="BB113" s="112">
        <v>9.2667517350844986E-3</v>
      </c>
      <c r="BC113" s="112">
        <v>7.7104848852389473E-3</v>
      </c>
      <c r="BD113" s="112">
        <v>2.7859024873697697E-2</v>
      </c>
      <c r="BE113" s="112">
        <v>0</v>
      </c>
      <c r="BF113" s="112">
        <v>3.4157901666203427E-3</v>
      </c>
      <c r="BG113" s="112">
        <v>5.0143080966994266E-3</v>
      </c>
      <c r="BH113" s="112">
        <v>7.1119442070733526E-3</v>
      </c>
      <c r="BI113" s="112">
        <v>7.1738074334848842E-3</v>
      </c>
      <c r="BJ113" s="112">
        <v>1.492073048364439E-2</v>
      </c>
      <c r="BK113" s="112">
        <v>6.835410031476411E-3</v>
      </c>
      <c r="BL113" s="112">
        <v>1.3179855765981085E-2</v>
      </c>
      <c r="BM113" s="112">
        <v>1.2024608501118568E-2</v>
      </c>
      <c r="BN113" s="112">
        <v>1.1299933011317561E-2</v>
      </c>
      <c r="BO113" s="112">
        <v>9.5441686004005214E-3</v>
      </c>
      <c r="BP113" s="112">
        <v>3.5359943424090523E-3</v>
      </c>
      <c r="BQ113" s="112">
        <v>8.6241457719344952E-3</v>
      </c>
      <c r="BR113" s="112">
        <v>8.0404814810914414E-3</v>
      </c>
      <c r="BS113" s="112">
        <v>1.7056431910992771E-2</v>
      </c>
      <c r="BT113" s="112">
        <v>1.3638585845265373E-2</v>
      </c>
      <c r="BU113" s="112">
        <v>2.4279029612944102E-2</v>
      </c>
      <c r="BV113" s="112">
        <v>5.111742426506004E-3</v>
      </c>
      <c r="BW113" s="112">
        <v>3.4960824530614904E-3</v>
      </c>
      <c r="BX113" s="112">
        <v>0</v>
      </c>
      <c r="BY113" s="112">
        <v>1.2901384758643478E-2</v>
      </c>
      <c r="BZ113" s="112">
        <v>5.3864602215725364E-3</v>
      </c>
      <c r="CA113" s="112">
        <v>9.7717152538064015E-3</v>
      </c>
      <c r="CB113" s="112">
        <v>9.4570316398842197E-3</v>
      </c>
      <c r="CC113" s="112">
        <v>9.1948310139165004E-3</v>
      </c>
      <c r="CD113" s="112">
        <v>1.1241333963940062E-2</v>
      </c>
      <c r="CE113" s="112">
        <v>2.0564088634989618E-2</v>
      </c>
      <c r="CF113" s="112">
        <v>3.0854380049621477E-3</v>
      </c>
      <c r="CG113" s="112">
        <v>2.1218583808006912E-3</v>
      </c>
      <c r="CH113" s="112">
        <v>7.0844052590074078E-3</v>
      </c>
      <c r="CI113" s="112">
        <v>9.442895129385823E-3</v>
      </c>
      <c r="CJ113" s="112">
        <v>3.6014618741794699E-3</v>
      </c>
      <c r="CK113" s="112">
        <v>1.9527988163079942E-2</v>
      </c>
      <c r="CL113" s="112">
        <v>9.0883688341586426E-3</v>
      </c>
      <c r="CM113" s="112">
        <v>3.632969827559208E-3</v>
      </c>
      <c r="CN113" s="112">
        <v>3.212244945267651E-3</v>
      </c>
      <c r="CO113" s="112">
        <v>5.9822703575029088E-3</v>
      </c>
      <c r="CP113" s="112">
        <v>1.5357085234023205E-2</v>
      </c>
      <c r="CQ113" s="112">
        <v>1.223825757921964E-2</v>
      </c>
      <c r="CR113" s="112">
        <v>1.2246390783303881E-2</v>
      </c>
      <c r="CS113" s="112">
        <v>3.4742272920906897E-2</v>
      </c>
      <c r="CT113" s="112">
        <v>4.1712817854028701E-3</v>
      </c>
      <c r="CU113" s="112">
        <v>8.969447818368682E-3</v>
      </c>
      <c r="CV113" s="112">
        <v>5.6855047122606759E-3</v>
      </c>
      <c r="CW113" s="112">
        <v>9.7568670012644788E-3</v>
      </c>
      <c r="CX113" s="112">
        <v>2.0152046389319667E-2</v>
      </c>
      <c r="CY113" s="112">
        <v>1.2172510476649884E-2</v>
      </c>
      <c r="CZ113" s="112">
        <v>1.3845676049577911E-2</v>
      </c>
      <c r="DA113" s="112">
        <v>1.6455233540959138E-2</v>
      </c>
      <c r="DB113" s="112">
        <v>1.6094279055450508E-2</v>
      </c>
      <c r="DC113" s="112">
        <v>1.4908633329685962E-2</v>
      </c>
      <c r="DD113" s="112">
        <v>0</v>
      </c>
      <c r="DE113" s="113">
        <v>1.9750459527358337E-3</v>
      </c>
      <c r="DF113" s="114">
        <v>8.7620871308245404E-3</v>
      </c>
      <c r="DG113" s="97"/>
      <c r="DH113" s="97"/>
      <c r="DI113" s="97"/>
      <c r="DJ113" s="97"/>
      <c r="DK113" s="97"/>
      <c r="DL113" s="97"/>
      <c r="DM113" s="97"/>
      <c r="DN113" s="97"/>
      <c r="DO113" s="97"/>
      <c r="DP113" s="97"/>
      <c r="DQ113" s="97"/>
      <c r="DR113" s="97"/>
      <c r="DS113" s="97"/>
      <c r="DT113" s="97"/>
      <c r="DU113" s="97"/>
      <c r="DV113" s="97"/>
      <c r="DW113" s="97"/>
      <c r="DX113" s="97"/>
      <c r="DY113" s="97"/>
      <c r="DZ113" s="97"/>
      <c r="EA113" s="97"/>
      <c r="EB113" s="97"/>
      <c r="EC113" s="97"/>
    </row>
    <row r="114" spans="1:133">
      <c r="A114" s="87">
        <v>110</v>
      </c>
      <c r="B114" s="4" t="s">
        <v>152</v>
      </c>
      <c r="C114" s="107">
        <v>0.18618342580129785</v>
      </c>
      <c r="D114" s="107">
        <v>9.7942892232115442E-2</v>
      </c>
      <c r="E114" s="107">
        <v>0.16793647387058697</v>
      </c>
      <c r="F114" s="107">
        <v>0.22817522849038765</v>
      </c>
      <c r="G114" s="107">
        <v>0.17153349174243465</v>
      </c>
      <c r="H114" s="107">
        <v>0</v>
      </c>
      <c r="I114" s="107">
        <v>0.2579516055394917</v>
      </c>
      <c r="J114" s="107">
        <v>0.15049270515631985</v>
      </c>
      <c r="K114" s="107">
        <v>9.9217000713056197E-2</v>
      </c>
      <c r="L114" s="107">
        <v>5.8496340101732762E-2</v>
      </c>
      <c r="M114" s="107">
        <v>0</v>
      </c>
      <c r="N114" s="107">
        <v>0.26518866463634955</v>
      </c>
      <c r="O114" s="107">
        <v>0.27826165237548667</v>
      </c>
      <c r="P114" s="107">
        <v>0.16930487087874813</v>
      </c>
      <c r="Q114" s="107">
        <v>0.24850348728650667</v>
      </c>
      <c r="R114" s="107">
        <v>0.10214437407205548</v>
      </c>
      <c r="S114" s="107">
        <v>0.23946452155120662</v>
      </c>
      <c r="T114" s="107">
        <v>0.28954203691045799</v>
      </c>
      <c r="U114" s="107">
        <v>0.10478391819009596</v>
      </c>
      <c r="V114" s="107">
        <v>0.11968895116556461</v>
      </c>
      <c r="W114" s="107">
        <v>2.2222222222222223E-2</v>
      </c>
      <c r="X114" s="107">
        <v>9.8302139151325144E-2</v>
      </c>
      <c r="Y114" s="107">
        <v>8.5709449292807702E-2</v>
      </c>
      <c r="Z114" s="107">
        <v>0.18201232648320564</v>
      </c>
      <c r="AA114" s="107">
        <v>9.9689384099512363E-2</v>
      </c>
      <c r="AB114" s="107">
        <v>0.13720981663218684</v>
      </c>
      <c r="AC114" s="107">
        <v>1.106079429327135E-2</v>
      </c>
      <c r="AD114" s="107">
        <v>1.7690299532838693E-2</v>
      </c>
      <c r="AE114" s="107">
        <v>0.22748534840964318</v>
      </c>
      <c r="AF114" s="107">
        <v>0.29088353451796417</v>
      </c>
      <c r="AG114" s="107">
        <v>0.40092597852638756</v>
      </c>
      <c r="AH114" s="107">
        <v>0.22803461945368564</v>
      </c>
      <c r="AI114" s="107">
        <v>0.19028834247302318</v>
      </c>
      <c r="AJ114" s="107">
        <v>0.30116369278510474</v>
      </c>
      <c r="AK114" s="107">
        <v>0.23878699836571637</v>
      </c>
      <c r="AL114" s="107">
        <v>2.9218343936668587E-2</v>
      </c>
      <c r="AM114" s="107">
        <v>6.700063578542928E-2</v>
      </c>
      <c r="AN114" s="107">
        <v>0.16488275589513898</v>
      </c>
      <c r="AO114" s="107">
        <v>0.11146457617329887</v>
      </c>
      <c r="AP114" s="107">
        <v>5.9816367933407236E-2</v>
      </c>
      <c r="AQ114" s="107">
        <v>0.1520301620365864</v>
      </c>
      <c r="AR114" s="107">
        <v>0.23534271220252484</v>
      </c>
      <c r="AS114" s="107">
        <v>0.30848469481361462</v>
      </c>
      <c r="AT114" s="107">
        <v>0.21325815420745545</v>
      </c>
      <c r="AU114" s="107">
        <v>0.24379890925547271</v>
      </c>
      <c r="AV114" s="107">
        <v>0.24633125110096343</v>
      </c>
      <c r="AW114" s="107">
        <v>0.26711206187263453</v>
      </c>
      <c r="AX114" s="107">
        <v>0.25254866367364137</v>
      </c>
      <c r="AY114" s="107">
        <v>0.20434610750395538</v>
      </c>
      <c r="AZ114" s="107">
        <v>0.16968237548542456</v>
      </c>
      <c r="BA114" s="107">
        <v>0.23158755153802696</v>
      </c>
      <c r="BB114" s="107">
        <v>0.2008185241666926</v>
      </c>
      <c r="BC114" s="107">
        <v>0.18609722798956799</v>
      </c>
      <c r="BD114" s="107">
        <v>7.8718363992361429E-2</v>
      </c>
      <c r="BE114" s="107">
        <v>0</v>
      </c>
      <c r="BF114" s="107">
        <v>0.14287072660512881</v>
      </c>
      <c r="BG114" s="107">
        <v>0.19436027916974194</v>
      </c>
      <c r="BH114" s="107">
        <v>0.18547564572594205</v>
      </c>
      <c r="BI114" s="107">
        <v>0.18254540543013434</v>
      </c>
      <c r="BJ114" s="107">
        <v>0.27984647802528595</v>
      </c>
      <c r="BK114" s="107">
        <v>0.24510625616956286</v>
      </c>
      <c r="BL114" s="107">
        <v>0.32896691214064983</v>
      </c>
      <c r="BM114" s="107">
        <v>0.34276676313034909</v>
      </c>
      <c r="BN114" s="107">
        <v>0.31764471821941059</v>
      </c>
      <c r="BO114" s="107">
        <v>0.40754633014399694</v>
      </c>
      <c r="BP114" s="107">
        <v>6.6658220619574285E-2</v>
      </c>
      <c r="BQ114" s="107">
        <v>8.1929384833377708E-2</v>
      </c>
      <c r="BR114" s="107">
        <v>0.11380414292785156</v>
      </c>
      <c r="BS114" s="107">
        <v>0.4529749017181946</v>
      </c>
      <c r="BT114" s="107">
        <v>0.43749758717185111</v>
      </c>
      <c r="BU114" s="107">
        <v>0.30282397072447498</v>
      </c>
      <c r="BV114" s="107">
        <v>0.18416256225342148</v>
      </c>
      <c r="BW114" s="107">
        <v>0.1023951422023148</v>
      </c>
      <c r="BX114" s="107">
        <v>0</v>
      </c>
      <c r="BY114" s="107">
        <v>0.28810088812792245</v>
      </c>
      <c r="BZ114" s="107">
        <v>0.58396089254779715</v>
      </c>
      <c r="CA114" s="107">
        <v>0.22974653123969699</v>
      </c>
      <c r="CB114" s="107">
        <v>0.18130551951292545</v>
      </c>
      <c r="CC114" s="107">
        <v>0.46337599403578528</v>
      </c>
      <c r="CD114" s="107">
        <v>0.31476888647925344</v>
      </c>
      <c r="CE114" s="107">
        <v>0.25535276714185162</v>
      </c>
      <c r="CF114" s="107">
        <v>0.59556905655576053</v>
      </c>
      <c r="CG114" s="107">
        <v>7.6957409857013021E-2</v>
      </c>
      <c r="CH114" s="107">
        <v>0.16451850606957713</v>
      </c>
      <c r="CI114" s="107">
        <v>0.35012646734548286</v>
      </c>
      <c r="CJ114" s="107">
        <v>0.19407089380122769</v>
      </c>
      <c r="CK114" s="107">
        <v>0.2566472802918211</v>
      </c>
      <c r="CL114" s="107">
        <v>0.33345520667958617</v>
      </c>
      <c r="CM114" s="107">
        <v>0.62339704154560494</v>
      </c>
      <c r="CN114" s="107">
        <v>0.33762846910035615</v>
      </c>
      <c r="CO114" s="107">
        <v>0.44947573092910026</v>
      </c>
      <c r="CP114" s="107">
        <v>0.49145606289511123</v>
      </c>
      <c r="CQ114" s="107">
        <v>0.62898383160742521</v>
      </c>
      <c r="CR114" s="107">
        <v>0.65194687996310774</v>
      </c>
      <c r="CS114" s="107">
        <v>0.53299358903562055</v>
      </c>
      <c r="CT114" s="107">
        <v>0.12199624506084102</v>
      </c>
      <c r="CU114" s="107">
        <v>0.15100906287956647</v>
      </c>
      <c r="CV114" s="107">
        <v>0.24023181903159468</v>
      </c>
      <c r="CW114" s="107">
        <v>0.45138897904392961</v>
      </c>
      <c r="CX114" s="107">
        <v>0.33253826444609264</v>
      </c>
      <c r="CY114" s="107">
        <v>0.30823509903825863</v>
      </c>
      <c r="CZ114" s="107">
        <v>0.31565543917106637</v>
      </c>
      <c r="DA114" s="107">
        <v>0.29035377609917307</v>
      </c>
      <c r="DB114" s="107">
        <v>0.35284288289872917</v>
      </c>
      <c r="DC114" s="107">
        <v>0.3975974239132134</v>
      </c>
      <c r="DD114" s="107">
        <v>0</v>
      </c>
      <c r="DE114" s="108">
        <v>7.4261727822867345E-3</v>
      </c>
      <c r="DF114" s="105">
        <v>0.26745444124294698</v>
      </c>
      <c r="DG114" s="97"/>
      <c r="DH114" s="97"/>
      <c r="DI114" s="97"/>
      <c r="DJ114" s="97"/>
      <c r="DK114" s="97"/>
      <c r="DL114" s="97"/>
      <c r="DM114" s="97"/>
      <c r="DN114" s="97"/>
      <c r="DO114" s="97"/>
      <c r="DP114" s="97"/>
      <c r="DQ114" s="97"/>
      <c r="DR114" s="97"/>
      <c r="DS114" s="97"/>
      <c r="DT114" s="97"/>
      <c r="DU114" s="97"/>
      <c r="DV114" s="97"/>
      <c r="DW114" s="97"/>
      <c r="DX114" s="97"/>
      <c r="DY114" s="97"/>
      <c r="DZ114" s="97"/>
      <c r="EA114" s="97"/>
      <c r="EB114" s="97"/>
      <c r="EC114" s="97"/>
    </row>
    <row r="115" spans="1:133">
      <c r="A115" s="87">
        <v>111</v>
      </c>
      <c r="B115" s="4" t="s">
        <v>84</v>
      </c>
      <c r="C115" s="107">
        <v>0.20524605232920784</v>
      </c>
      <c r="D115" s="107">
        <v>2.3302037716335666E-2</v>
      </c>
      <c r="E115" s="107">
        <v>0.23747183174160319</v>
      </c>
      <c r="F115" s="107">
        <v>0.31599957978779286</v>
      </c>
      <c r="G115" s="107">
        <v>0.15181744987530194</v>
      </c>
      <c r="H115" s="107">
        <v>0</v>
      </c>
      <c r="I115" s="107">
        <v>0.12022523208035307</v>
      </c>
      <c r="J115" s="107">
        <v>8.6416408811683568E-2</v>
      </c>
      <c r="K115" s="107">
        <v>8.5228382361623958E-2</v>
      </c>
      <c r="L115" s="107">
        <v>0.12805508457053058</v>
      </c>
      <c r="M115" s="107">
        <v>0</v>
      </c>
      <c r="N115" s="107">
        <v>-5.2908687348371449E-3</v>
      </c>
      <c r="O115" s="107">
        <v>-2.3361015461481331E-2</v>
      </c>
      <c r="P115" s="107">
        <v>0.1539731355433947</v>
      </c>
      <c r="Q115" s="107">
        <v>9.283870613432918E-2</v>
      </c>
      <c r="R115" s="107">
        <v>5.6268676351745005E-2</v>
      </c>
      <c r="S115" s="107">
        <v>9.2628166646656268E-2</v>
      </c>
      <c r="T115" s="107">
        <v>0.1347345636819321</v>
      </c>
      <c r="U115" s="107">
        <v>0.10653498634166841</v>
      </c>
      <c r="V115" s="107">
        <v>0.22508193114309868</v>
      </c>
      <c r="W115" s="107">
        <v>7.3148148148148143E-2</v>
      </c>
      <c r="X115" s="107">
        <v>5.7580739970864603E-2</v>
      </c>
      <c r="Y115" s="107">
        <v>8.7345771892867893E-2</v>
      </c>
      <c r="Z115" s="107">
        <v>0.11217474382270845</v>
      </c>
      <c r="AA115" s="107">
        <v>1.2218793805796106E-2</v>
      </c>
      <c r="AB115" s="107">
        <v>0.10302538854496206</v>
      </c>
      <c r="AC115" s="107">
        <v>6.9550755420189958E-2</v>
      </c>
      <c r="AD115" s="107">
        <v>0.10937070623797747</v>
      </c>
      <c r="AE115" s="107">
        <v>5.8961252766427281E-2</v>
      </c>
      <c r="AF115" s="107">
        <v>6.7202947964252135E-2</v>
      </c>
      <c r="AG115" s="107">
        <v>-5.0559563710731129E-2</v>
      </c>
      <c r="AH115" s="107">
        <v>9.1060889959593647E-2</v>
      </c>
      <c r="AI115" s="107">
        <v>0.13031133911197595</v>
      </c>
      <c r="AJ115" s="107">
        <v>2.7463149728471685E-2</v>
      </c>
      <c r="AK115" s="107">
        <v>0.11260819562980449</v>
      </c>
      <c r="AL115" s="107">
        <v>7.409095390013673E-2</v>
      </c>
      <c r="AM115" s="107">
        <v>8.2032477567761233E-2</v>
      </c>
      <c r="AN115" s="107">
        <v>0.11714530364905809</v>
      </c>
      <c r="AO115" s="107">
        <v>0.1544673881141061</v>
      </c>
      <c r="AP115" s="107">
        <v>6.8841110158325142E-2</v>
      </c>
      <c r="AQ115" s="107">
        <v>6.0382476427797351E-2</v>
      </c>
      <c r="AR115" s="107">
        <v>0.11410685546791338</v>
      </c>
      <c r="AS115" s="107">
        <v>2.8631387124636927E-2</v>
      </c>
      <c r="AT115" s="107">
        <v>0.10991144600670467</v>
      </c>
      <c r="AU115" s="107">
        <v>7.7112973429480938E-2</v>
      </c>
      <c r="AV115" s="107">
        <v>4.2322163353613641E-3</v>
      </c>
      <c r="AW115" s="107">
        <v>-2.0628599637979268E-2</v>
      </c>
      <c r="AX115" s="107">
        <v>-8.4409795944828933E-2</v>
      </c>
      <c r="AY115" s="107">
        <v>-3.3331249225082633E-2</v>
      </c>
      <c r="AZ115" s="107">
        <v>-3.8257389475826284E-2</v>
      </c>
      <c r="BA115" s="107">
        <v>-5.1087257035015805E-3</v>
      </c>
      <c r="BB115" s="107">
        <v>5.0099592294046251E-2</v>
      </c>
      <c r="BC115" s="107">
        <v>-4.4016382913254805E-2</v>
      </c>
      <c r="BD115" s="107">
        <v>-2.719427590708018E-3</v>
      </c>
      <c r="BE115" s="107">
        <v>0</v>
      </c>
      <c r="BF115" s="107">
        <v>-2.3193727234160827E-2</v>
      </c>
      <c r="BG115" s="107">
        <v>-3.2779137370676815E-2</v>
      </c>
      <c r="BH115" s="107">
        <v>2.1022273065578741E-2</v>
      </c>
      <c r="BI115" s="107">
        <v>4.1321827937546698E-2</v>
      </c>
      <c r="BJ115" s="107">
        <v>-3.6765001003411603E-2</v>
      </c>
      <c r="BK115" s="107">
        <v>-0.12251587789387421</v>
      </c>
      <c r="BL115" s="107">
        <v>3.9666088367167611E-2</v>
      </c>
      <c r="BM115" s="107">
        <v>4.199248814728157E-2</v>
      </c>
      <c r="BN115" s="107">
        <v>2.0849597816068217E-2</v>
      </c>
      <c r="BO115" s="107">
        <v>1.4399694840904033E-2</v>
      </c>
      <c r="BP115" s="107">
        <v>0.13567345564974367</v>
      </c>
      <c r="BQ115" s="107">
        <v>-1.2550611004507937E-2</v>
      </c>
      <c r="BR115" s="107">
        <v>0.11905388754910118</v>
      </c>
      <c r="BS115" s="107">
        <v>5.7274646656177298E-2</v>
      </c>
      <c r="BT115" s="107">
        <v>8.8944105405315846E-2</v>
      </c>
      <c r="BU115" s="107">
        <v>0.22207562395187613</v>
      </c>
      <c r="BV115" s="107">
        <v>0.18955755998857418</v>
      </c>
      <c r="BW115" s="107">
        <v>0.19715851999834177</v>
      </c>
      <c r="BX115" s="107">
        <v>0.44350124332221597</v>
      </c>
      <c r="BY115" s="107">
        <v>-0.1991479178556767</v>
      </c>
      <c r="BZ115" s="107">
        <v>5.0219089569097531E-3</v>
      </c>
      <c r="CA115" s="107">
        <v>4.2510933596030934E-2</v>
      </c>
      <c r="CB115" s="107">
        <v>-0.51469707555644273</v>
      </c>
      <c r="CC115" s="107">
        <v>3.4573807157057657E-2</v>
      </c>
      <c r="CD115" s="107">
        <v>5.1955842148369458E-2</v>
      </c>
      <c r="CE115" s="107">
        <v>0.21741682803094689</v>
      </c>
      <c r="CF115" s="107">
        <v>3.0218207265093198E-2</v>
      </c>
      <c r="CG115" s="107">
        <v>0.15952271684258834</v>
      </c>
      <c r="CH115" s="107">
        <v>8.8206016573371432E-2</v>
      </c>
      <c r="CI115" s="107">
        <v>0.12198586159932551</v>
      </c>
      <c r="CJ115" s="107">
        <v>0.12012560763580882</v>
      </c>
      <c r="CK115" s="107">
        <v>8.1818314996850328E-2</v>
      </c>
      <c r="CL115" s="107">
        <v>0</v>
      </c>
      <c r="CM115" s="107">
        <v>3.5318551500926588E-3</v>
      </c>
      <c r="CN115" s="107">
        <v>3.9023808695911343E-2</v>
      </c>
      <c r="CO115" s="107">
        <v>1.3230392211273173E-2</v>
      </c>
      <c r="CP115" s="107">
        <v>8.4485970341904165E-3</v>
      </c>
      <c r="CQ115" s="107">
        <v>1.9333065231101079E-2</v>
      </c>
      <c r="CR115" s="107">
        <v>1.8221500456183523E-2</v>
      </c>
      <c r="CS115" s="107">
        <v>-7.8414666855997853E-3</v>
      </c>
      <c r="CT115" s="107">
        <v>6.1669769597561645E-2</v>
      </c>
      <c r="CU115" s="107">
        <v>-4.7416612164813601E-3</v>
      </c>
      <c r="CV115" s="107">
        <v>1.5000054985538804E-2</v>
      </c>
      <c r="CW115" s="107">
        <v>9.1548116394340739E-2</v>
      </c>
      <c r="CX115" s="107">
        <v>-0.12986312453644394</v>
      </c>
      <c r="CY115" s="107">
        <v>-1.2921704000723568E-2</v>
      </c>
      <c r="CZ115" s="107">
        <v>9.0149354866032358E-2</v>
      </c>
      <c r="DA115" s="107">
        <v>0.12849321535720268</v>
      </c>
      <c r="DB115" s="107">
        <v>0.22008706741128359</v>
      </c>
      <c r="DC115" s="107">
        <v>4.953652322073375E-2</v>
      </c>
      <c r="DD115" s="107">
        <v>0</v>
      </c>
      <c r="DE115" s="108">
        <v>0.57490164271155375</v>
      </c>
      <c r="DF115" s="105">
        <v>8.7303473744248794E-2</v>
      </c>
      <c r="DG115" s="97"/>
      <c r="DH115" s="97"/>
      <c r="DI115" s="97"/>
      <c r="DJ115" s="97"/>
      <c r="DK115" s="97"/>
      <c r="DL115" s="97"/>
      <c r="DM115" s="97"/>
      <c r="DN115" s="97"/>
      <c r="DO115" s="97"/>
      <c r="DP115" s="97"/>
      <c r="DQ115" s="97"/>
      <c r="DR115" s="97"/>
      <c r="DS115" s="97"/>
      <c r="DT115" s="97"/>
      <c r="DU115" s="97"/>
      <c r="DV115" s="97"/>
      <c r="DW115" s="97"/>
      <c r="DX115" s="97"/>
      <c r="DY115" s="97"/>
      <c r="DZ115" s="97"/>
      <c r="EA115" s="97"/>
      <c r="EB115" s="97"/>
      <c r="EC115" s="97"/>
    </row>
    <row r="116" spans="1:133">
      <c r="A116" s="87">
        <v>112</v>
      </c>
      <c r="B116" s="4" t="s">
        <v>85</v>
      </c>
      <c r="C116" s="107">
        <v>0.21451473468807108</v>
      </c>
      <c r="D116" s="107">
        <v>0.11568605271237659</v>
      </c>
      <c r="E116" s="107">
        <v>0.1458310977572701</v>
      </c>
      <c r="F116" s="107">
        <v>7.2381552684105468E-2</v>
      </c>
      <c r="G116" s="107">
        <v>0.12652436030870137</v>
      </c>
      <c r="H116" s="107">
        <v>0</v>
      </c>
      <c r="I116" s="107">
        <v>0.11307259169076245</v>
      </c>
      <c r="J116" s="107">
        <v>5.9277915751912519E-2</v>
      </c>
      <c r="K116" s="107">
        <v>8.8705099033059467E-2</v>
      </c>
      <c r="L116" s="107">
        <v>3.8459947892973821E-2</v>
      </c>
      <c r="M116" s="107">
        <v>0</v>
      </c>
      <c r="N116" s="107">
        <v>0.16649460589480206</v>
      </c>
      <c r="O116" s="107">
        <v>9.3669119798348077E-2</v>
      </c>
      <c r="P116" s="107">
        <v>8.1543123332278047E-2</v>
      </c>
      <c r="Q116" s="107">
        <v>5.1705200724916252E-2</v>
      </c>
      <c r="R116" s="107">
        <v>5.6237353329950446E-2</v>
      </c>
      <c r="S116" s="107">
        <v>6.6919798295113464E-2</v>
      </c>
      <c r="T116" s="107">
        <v>0.12377534745955798</v>
      </c>
      <c r="U116" s="107">
        <v>0.10093156825663654</v>
      </c>
      <c r="V116" s="107">
        <v>0.1171412689773372</v>
      </c>
      <c r="W116" s="107">
        <v>6.4814814814814811E-2</v>
      </c>
      <c r="X116" s="107">
        <v>0.13751565388514519</v>
      </c>
      <c r="Y116" s="107">
        <v>0.13133839903701475</v>
      </c>
      <c r="Z116" s="107">
        <v>0.11987411251194245</v>
      </c>
      <c r="AA116" s="107">
        <v>0.27169113787517318</v>
      </c>
      <c r="AB116" s="107">
        <v>9.6022246934066954E-2</v>
      </c>
      <c r="AC116" s="107">
        <v>2.067887628742035E-2</v>
      </c>
      <c r="AD116" s="107">
        <v>6.4406430338004944E-2</v>
      </c>
      <c r="AE116" s="107">
        <v>8.8976680681588538E-2</v>
      </c>
      <c r="AF116" s="107">
        <v>0.15396085209843011</v>
      </c>
      <c r="AG116" s="107">
        <v>4.4083394875873427E-2</v>
      </c>
      <c r="AH116" s="107">
        <v>0.15596599237760186</v>
      </c>
      <c r="AI116" s="107">
        <v>0.11041924641783124</v>
      </c>
      <c r="AJ116" s="107">
        <v>0.13312645461598138</v>
      </c>
      <c r="AK116" s="107">
        <v>0.10298408086677562</v>
      </c>
      <c r="AL116" s="107">
        <v>9.6568691182206401E-2</v>
      </c>
      <c r="AM116" s="107">
        <v>2.7875192169579403E-2</v>
      </c>
      <c r="AN116" s="107">
        <v>4.3785403767619552E-2</v>
      </c>
      <c r="AO116" s="107">
        <v>2.5354806335861239E-2</v>
      </c>
      <c r="AP116" s="107">
        <v>3.5889820760044343E-2</v>
      </c>
      <c r="AQ116" s="107">
        <v>3.5126313262081363E-2</v>
      </c>
      <c r="AR116" s="107">
        <v>6.9723468182624815E-2</v>
      </c>
      <c r="AS116" s="107">
        <v>8.6252852522279044E-2</v>
      </c>
      <c r="AT116" s="107">
        <v>0.10549363299526049</v>
      </c>
      <c r="AU116" s="107">
        <v>0.11294369992083128</v>
      </c>
      <c r="AV116" s="107">
        <v>0.13834424134021689</v>
      </c>
      <c r="AW116" s="107">
        <v>0.18457791673523119</v>
      </c>
      <c r="AX116" s="107">
        <v>0.15940290766462989</v>
      </c>
      <c r="AY116" s="107">
        <v>0.17003462092366972</v>
      </c>
      <c r="AZ116" s="107">
        <v>0.19717139513981924</v>
      </c>
      <c r="BA116" s="107">
        <v>0.19059754059934367</v>
      </c>
      <c r="BB116" s="107">
        <v>0.16017241915906757</v>
      </c>
      <c r="BC116" s="107">
        <v>0.20318218074380337</v>
      </c>
      <c r="BD116" s="107">
        <v>0.25388575986850059</v>
      </c>
      <c r="BE116" s="107">
        <v>0</v>
      </c>
      <c r="BF116" s="107">
        <v>9.8414254158194242E-2</v>
      </c>
      <c r="BG116" s="107">
        <v>9.4096777117404079E-2</v>
      </c>
      <c r="BH116" s="107">
        <v>0.14916476004079721</v>
      </c>
      <c r="BI116" s="107">
        <v>9.8718822911742346E-2</v>
      </c>
      <c r="BJ116" s="107">
        <v>0.12324904675898053</v>
      </c>
      <c r="BK116" s="107">
        <v>3.196066379840197E-2</v>
      </c>
      <c r="BL116" s="107">
        <v>3.723879031992499E-2</v>
      </c>
      <c r="BM116" s="107">
        <v>2.8844180366561993E-2</v>
      </c>
      <c r="BN116" s="107">
        <v>8.0620627477447984E-2</v>
      </c>
      <c r="BO116" s="107">
        <v>6.5561524523983603E-2</v>
      </c>
      <c r="BP116" s="107">
        <v>0.20349080168744457</v>
      </c>
      <c r="BQ116" s="107">
        <v>0.16674164593260435</v>
      </c>
      <c r="BR116" s="107">
        <v>0.17784892109059891</v>
      </c>
      <c r="BS116" s="107">
        <v>5.2478225593164875E-2</v>
      </c>
      <c r="BT116" s="107">
        <v>9.6935733873852389E-2</v>
      </c>
      <c r="BU116" s="107">
        <v>7.5285691326309523E-2</v>
      </c>
      <c r="BV116" s="107">
        <v>0.26393418915478767</v>
      </c>
      <c r="BW116" s="107">
        <v>0.28292604926890225</v>
      </c>
      <c r="BX116" s="107">
        <v>0.37561981641628051</v>
      </c>
      <c r="BY116" s="107">
        <v>0.56465210817738531</v>
      </c>
      <c r="BZ116" s="107">
        <v>0.10479987714335333</v>
      </c>
      <c r="CA116" s="107">
        <v>0.10346498667312819</v>
      </c>
      <c r="CB116" s="107">
        <v>0.51177762251721726</v>
      </c>
      <c r="CC116" s="107">
        <v>0.10906436381709742</v>
      </c>
      <c r="CD116" s="107">
        <v>0.16687815063041447</v>
      </c>
      <c r="CE116" s="107">
        <v>8.6406556208801E-2</v>
      </c>
      <c r="CF116" s="107">
        <v>7.0233475411921875E-2</v>
      </c>
      <c r="CG116" s="107">
        <v>0.18850705036489127</v>
      </c>
      <c r="CH116" s="107">
        <v>0.24558840639664914</v>
      </c>
      <c r="CI116" s="107">
        <v>9.8044620273688307E-2</v>
      </c>
      <c r="CJ116" s="107">
        <v>5.3471951176240998E-2</v>
      </c>
      <c r="CK116" s="107">
        <v>9.0696005039480818E-2</v>
      </c>
      <c r="CL116" s="107">
        <v>0</v>
      </c>
      <c r="CM116" s="107">
        <v>7.2037496543757157E-2</v>
      </c>
      <c r="CN116" s="107">
        <v>7.9864026002626098E-2</v>
      </c>
      <c r="CO116" s="107">
        <v>6.2784882943724862E-2</v>
      </c>
      <c r="CP116" s="107">
        <v>1.5342417530838846E-2</v>
      </c>
      <c r="CQ116" s="107">
        <v>2.7195620184442149E-2</v>
      </c>
      <c r="CR116" s="107">
        <v>7.7400131587578289E-2</v>
      </c>
      <c r="CS116" s="107">
        <v>4.4508606680235402E-2</v>
      </c>
      <c r="CT116" s="107">
        <v>0.34083928389068258</v>
      </c>
      <c r="CU116" s="107">
        <v>0.12134448285527422</v>
      </c>
      <c r="CV116" s="107">
        <v>4.0810266899805353E-2</v>
      </c>
      <c r="CW116" s="107">
        <v>0.10342694455767917</v>
      </c>
      <c r="CX116" s="107">
        <v>0.1919796372463084</v>
      </c>
      <c r="CY116" s="107">
        <v>6.7525400223099885E-2</v>
      </c>
      <c r="CZ116" s="107">
        <v>0.16044495892035349</v>
      </c>
      <c r="DA116" s="107">
        <v>0.18483773205610465</v>
      </c>
      <c r="DB116" s="107">
        <v>3.0429620509212437E-2</v>
      </c>
      <c r="DC116" s="107">
        <v>0.16639441639441641</v>
      </c>
      <c r="DD116" s="107">
        <v>0</v>
      </c>
      <c r="DE116" s="108">
        <v>3.5155817958697842E-2</v>
      </c>
      <c r="DF116" s="105">
        <v>0.1206342910798887</v>
      </c>
      <c r="DG116" s="97"/>
      <c r="DH116" s="97"/>
      <c r="DI116" s="97"/>
      <c r="DJ116" s="97"/>
      <c r="DK116" s="97"/>
      <c r="DL116" s="97"/>
      <c r="DM116" s="97"/>
      <c r="DN116" s="97"/>
      <c r="DO116" s="97"/>
      <c r="DP116" s="97"/>
      <c r="DQ116" s="97"/>
      <c r="DR116" s="97"/>
      <c r="DS116" s="97"/>
      <c r="DT116" s="97"/>
      <c r="DU116" s="97"/>
      <c r="DV116" s="97"/>
      <c r="DW116" s="97"/>
      <c r="DX116" s="97"/>
      <c r="DY116" s="97"/>
      <c r="DZ116" s="97"/>
      <c r="EA116" s="97"/>
      <c r="EB116" s="97"/>
      <c r="EC116" s="97"/>
    </row>
    <row r="117" spans="1:133">
      <c r="A117" s="87">
        <v>113</v>
      </c>
      <c r="B117" s="4" t="s">
        <v>86</v>
      </c>
      <c r="C117" s="107">
        <v>0</v>
      </c>
      <c r="D117" s="107">
        <v>0</v>
      </c>
      <c r="E117" s="107">
        <v>0</v>
      </c>
      <c r="F117" s="107">
        <v>0</v>
      </c>
      <c r="G117" s="107">
        <v>0</v>
      </c>
      <c r="H117" s="107">
        <v>0</v>
      </c>
      <c r="I117" s="107">
        <v>0</v>
      </c>
      <c r="J117" s="107">
        <v>0</v>
      </c>
      <c r="K117" s="107">
        <v>0</v>
      </c>
      <c r="L117" s="107">
        <v>0</v>
      </c>
      <c r="M117" s="107">
        <v>0</v>
      </c>
      <c r="N117" s="107">
        <v>0</v>
      </c>
      <c r="O117" s="107">
        <v>0</v>
      </c>
      <c r="P117" s="107">
        <v>0</v>
      </c>
      <c r="Q117" s="107">
        <v>0</v>
      </c>
      <c r="R117" s="107">
        <v>0</v>
      </c>
      <c r="S117" s="107">
        <v>0</v>
      </c>
      <c r="T117" s="107">
        <v>0</v>
      </c>
      <c r="U117" s="107">
        <v>0</v>
      </c>
      <c r="V117" s="107">
        <v>0</v>
      </c>
      <c r="W117" s="107">
        <v>0</v>
      </c>
      <c r="X117" s="107">
        <v>0</v>
      </c>
      <c r="Y117" s="107">
        <v>0</v>
      </c>
      <c r="Z117" s="107">
        <v>0</v>
      </c>
      <c r="AA117" s="107">
        <v>0</v>
      </c>
      <c r="AB117" s="107">
        <v>0</v>
      </c>
      <c r="AC117" s="107">
        <v>0</v>
      </c>
      <c r="AD117" s="107">
        <v>0</v>
      </c>
      <c r="AE117" s="107">
        <v>0</v>
      </c>
      <c r="AF117" s="107">
        <v>0</v>
      </c>
      <c r="AG117" s="107">
        <v>0</v>
      </c>
      <c r="AH117" s="107">
        <v>0</v>
      </c>
      <c r="AI117" s="107">
        <v>0</v>
      </c>
      <c r="AJ117" s="107">
        <v>0</v>
      </c>
      <c r="AK117" s="107">
        <v>0</v>
      </c>
      <c r="AL117" s="107">
        <v>0</v>
      </c>
      <c r="AM117" s="107">
        <v>0</v>
      </c>
      <c r="AN117" s="107">
        <v>0</v>
      </c>
      <c r="AO117" s="107">
        <v>0</v>
      </c>
      <c r="AP117" s="107">
        <v>0</v>
      </c>
      <c r="AQ117" s="107">
        <v>0</v>
      </c>
      <c r="AR117" s="107">
        <v>0</v>
      </c>
      <c r="AS117" s="107">
        <v>0</v>
      </c>
      <c r="AT117" s="107">
        <v>0</v>
      </c>
      <c r="AU117" s="107">
        <v>0</v>
      </c>
      <c r="AV117" s="107">
        <v>0</v>
      </c>
      <c r="AW117" s="107">
        <v>0</v>
      </c>
      <c r="AX117" s="107">
        <v>0</v>
      </c>
      <c r="AY117" s="107">
        <v>0</v>
      </c>
      <c r="AZ117" s="107">
        <v>0</v>
      </c>
      <c r="BA117" s="107">
        <v>0</v>
      </c>
      <c r="BB117" s="107">
        <v>0</v>
      </c>
      <c r="BC117" s="107">
        <v>0</v>
      </c>
      <c r="BD117" s="107">
        <v>0</v>
      </c>
      <c r="BE117" s="107">
        <v>0</v>
      </c>
      <c r="BF117" s="107">
        <v>0</v>
      </c>
      <c r="BG117" s="107">
        <v>0</v>
      </c>
      <c r="BH117" s="107">
        <v>0</v>
      </c>
      <c r="BI117" s="107">
        <v>0</v>
      </c>
      <c r="BJ117" s="107">
        <v>0</v>
      </c>
      <c r="BK117" s="107">
        <v>0</v>
      </c>
      <c r="BL117" s="107">
        <v>0</v>
      </c>
      <c r="BM117" s="107">
        <v>0</v>
      </c>
      <c r="BN117" s="107">
        <v>0</v>
      </c>
      <c r="BO117" s="107">
        <v>0</v>
      </c>
      <c r="BP117" s="107">
        <v>0</v>
      </c>
      <c r="BQ117" s="107">
        <v>0</v>
      </c>
      <c r="BR117" s="107">
        <v>2.9934601977737292E-2</v>
      </c>
      <c r="BS117" s="107">
        <v>2.6044118108506698E-2</v>
      </c>
      <c r="BT117" s="107">
        <v>0</v>
      </c>
      <c r="BU117" s="107">
        <v>0</v>
      </c>
      <c r="BV117" s="107">
        <v>0</v>
      </c>
      <c r="BW117" s="107">
        <v>0</v>
      </c>
      <c r="BX117" s="107">
        <v>0</v>
      </c>
      <c r="BY117" s="107">
        <v>0</v>
      </c>
      <c r="BZ117" s="107">
        <v>0</v>
      </c>
      <c r="CA117" s="107">
        <v>0</v>
      </c>
      <c r="CB117" s="107">
        <v>0</v>
      </c>
      <c r="CC117" s="107">
        <v>0</v>
      </c>
      <c r="CD117" s="107">
        <v>0</v>
      </c>
      <c r="CE117" s="107">
        <v>8.1777372785074456E-4</v>
      </c>
      <c r="CF117" s="107">
        <v>0</v>
      </c>
      <c r="CG117" s="107">
        <v>0</v>
      </c>
      <c r="CH117" s="107">
        <v>0</v>
      </c>
      <c r="CI117" s="107">
        <v>0</v>
      </c>
      <c r="CJ117" s="107">
        <v>0</v>
      </c>
      <c r="CK117" s="107">
        <v>0</v>
      </c>
      <c r="CL117" s="107">
        <v>0.37343221293266199</v>
      </c>
      <c r="CM117" s="107">
        <v>8.9060555164320293E-2</v>
      </c>
      <c r="CN117" s="107">
        <v>8.4970501987783539E-2</v>
      </c>
      <c r="CO117" s="107">
        <v>0</v>
      </c>
      <c r="CP117" s="107">
        <v>1.9948076330727369E-3</v>
      </c>
      <c r="CQ117" s="107">
        <v>2.7648042701373717E-3</v>
      </c>
      <c r="CR117" s="107">
        <v>0</v>
      </c>
      <c r="CS117" s="107">
        <v>0</v>
      </c>
      <c r="CT117" s="107">
        <v>0</v>
      </c>
      <c r="CU117" s="107">
        <v>0</v>
      </c>
      <c r="CV117" s="107">
        <v>0</v>
      </c>
      <c r="CW117" s="107">
        <v>1.4929674740807864E-5</v>
      </c>
      <c r="CX117" s="107">
        <v>0</v>
      </c>
      <c r="CY117" s="107">
        <v>0</v>
      </c>
      <c r="CZ117" s="107">
        <v>0</v>
      </c>
      <c r="DA117" s="107">
        <v>0</v>
      </c>
      <c r="DB117" s="107">
        <v>0</v>
      </c>
      <c r="DC117" s="107">
        <v>0</v>
      </c>
      <c r="DD117" s="107">
        <v>0</v>
      </c>
      <c r="DE117" s="108">
        <v>0</v>
      </c>
      <c r="DF117" s="105">
        <v>1.7851169105211513E-2</v>
      </c>
      <c r="DG117" s="97"/>
      <c r="DH117" s="97"/>
      <c r="DI117" s="97"/>
      <c r="DJ117" s="97"/>
      <c r="DK117" s="97"/>
      <c r="DL117" s="97"/>
      <c r="DM117" s="97"/>
      <c r="DN117" s="97"/>
      <c r="DO117" s="97"/>
      <c r="DP117" s="97"/>
      <c r="DQ117" s="97"/>
      <c r="DR117" s="97"/>
      <c r="DS117" s="97"/>
      <c r="DT117" s="97"/>
      <c r="DU117" s="97"/>
      <c r="DV117" s="97"/>
      <c r="DW117" s="97"/>
      <c r="DX117" s="97"/>
      <c r="DY117" s="97"/>
      <c r="DZ117" s="97"/>
      <c r="EA117" s="97"/>
      <c r="EB117" s="97"/>
      <c r="EC117" s="97"/>
    </row>
    <row r="118" spans="1:133">
      <c r="A118" s="87">
        <v>114</v>
      </c>
      <c r="B118" s="4" t="s">
        <v>87</v>
      </c>
      <c r="C118" s="107">
        <v>2.6219318691660373E-2</v>
      </c>
      <c r="D118" s="107">
        <v>1.3687119241148619E-2</v>
      </c>
      <c r="E118" s="107">
        <v>5.7302285652967057E-2</v>
      </c>
      <c r="F118" s="107">
        <v>3.7293833385859856E-2</v>
      </c>
      <c r="G118" s="107">
        <v>2.5410914517997762E-2</v>
      </c>
      <c r="H118" s="107">
        <v>0</v>
      </c>
      <c r="I118" s="107">
        <v>5.2351240298280324E-2</v>
      </c>
      <c r="J118" s="107">
        <v>1.8982969873754692E-2</v>
      </c>
      <c r="K118" s="107">
        <v>0.16125288969429419</v>
      </c>
      <c r="L118" s="107">
        <v>3.3166535709854846E-2</v>
      </c>
      <c r="M118" s="107">
        <v>0</v>
      </c>
      <c r="N118" s="107">
        <v>-1.4607959531306457E-2</v>
      </c>
      <c r="O118" s="107">
        <v>2.3878648752053654E-2</v>
      </c>
      <c r="P118" s="107">
        <v>4.1291664782235088E-2</v>
      </c>
      <c r="Q118" s="107">
        <v>3.6438025152397163E-2</v>
      </c>
      <c r="R118" s="107">
        <v>2.1775764751577113E-2</v>
      </c>
      <c r="S118" s="107">
        <v>5.0193600672349618E-2</v>
      </c>
      <c r="T118" s="107">
        <v>4.4919115971747553E-2</v>
      </c>
      <c r="U118" s="107">
        <v>3.9784268403726272E-2</v>
      </c>
      <c r="V118" s="107">
        <v>1.1539842275311801E-2</v>
      </c>
      <c r="W118" s="107">
        <v>-5.5555555555555558E-3</v>
      </c>
      <c r="X118" s="107">
        <v>-6.7727013281309895E-4</v>
      </c>
      <c r="Y118" s="107">
        <v>-2.4366160096298526E-2</v>
      </c>
      <c r="Z118" s="107">
        <v>-2.0756448923774377E-2</v>
      </c>
      <c r="AA118" s="107">
        <v>1.2914540488134226E-2</v>
      </c>
      <c r="AB118" s="107">
        <v>-2.4875660906785281E-3</v>
      </c>
      <c r="AC118" s="107">
        <v>0.26313469322325972</v>
      </c>
      <c r="AD118" s="107">
        <v>1.6007144820005495E-2</v>
      </c>
      <c r="AE118" s="107">
        <v>2.3514015743374129E-2</v>
      </c>
      <c r="AF118" s="107">
        <v>2.9204220603458918E-2</v>
      </c>
      <c r="AG118" s="107">
        <v>2.1274782707493042E-2</v>
      </c>
      <c r="AH118" s="107">
        <v>1.8954023428039719E-2</v>
      </c>
      <c r="AI118" s="107">
        <v>5.0636830001768975E-2</v>
      </c>
      <c r="AJ118" s="107">
        <v>2.5135764158262217E-2</v>
      </c>
      <c r="AK118" s="107">
        <v>4.337509835966346E-2</v>
      </c>
      <c r="AL118" s="107">
        <v>3.4157359876674613E-2</v>
      </c>
      <c r="AM118" s="107">
        <v>1.3030773792068273E-3</v>
      </c>
      <c r="AN118" s="107">
        <v>3.4802726913450141E-2</v>
      </c>
      <c r="AO118" s="107">
        <v>2.6680300319065337E-2</v>
      </c>
      <c r="AP118" s="107">
        <v>7.759395980172756E-3</v>
      </c>
      <c r="AQ118" s="107">
        <v>-1.259563533007573E-2</v>
      </c>
      <c r="AR118" s="107">
        <v>4.189282632773824E-2</v>
      </c>
      <c r="AS118" s="107">
        <v>3.3490209174659911E-2</v>
      </c>
      <c r="AT118" s="107">
        <v>2.0731551504900737E-3</v>
      </c>
      <c r="AU118" s="107">
        <v>3.7910694603644404E-3</v>
      </c>
      <c r="AV118" s="107">
        <v>-2.168954412209741E-2</v>
      </c>
      <c r="AW118" s="107">
        <v>-8.7832812242883002E-2</v>
      </c>
      <c r="AX118" s="107">
        <v>-6.7018914407040633E-3</v>
      </c>
      <c r="AY118" s="107">
        <v>-1.358555988508439E-2</v>
      </c>
      <c r="AZ118" s="107">
        <v>8.7503603588326064E-3</v>
      </c>
      <c r="BA118" s="107">
        <v>-5.2565782356264502E-2</v>
      </c>
      <c r="BB118" s="107">
        <v>-1.1468675111263265E-2</v>
      </c>
      <c r="BC118" s="107">
        <v>-4.7523593008284064E-2</v>
      </c>
      <c r="BD118" s="107">
        <v>-4.4090986004012664E-2</v>
      </c>
      <c r="BE118" s="107">
        <v>0</v>
      </c>
      <c r="BF118" s="107">
        <v>-4.3849383402331805E-2</v>
      </c>
      <c r="BG118" s="107">
        <v>-5.0013595928990401E-3</v>
      </c>
      <c r="BH118" s="107">
        <v>-5.7405518648179291E-3</v>
      </c>
      <c r="BI118" s="107">
        <v>6.8927806618725093E-3</v>
      </c>
      <c r="BJ118" s="107">
        <v>1.1825205699377886E-2</v>
      </c>
      <c r="BK118" s="107">
        <v>1.4918701458344974E-2</v>
      </c>
      <c r="BL118" s="107">
        <v>4.6601349442527369E-2</v>
      </c>
      <c r="BM118" s="107">
        <v>4.8175399708556534E-2</v>
      </c>
      <c r="BN118" s="107">
        <v>5.242745830835948E-2</v>
      </c>
      <c r="BO118" s="107">
        <v>4.4037477351473349E-2</v>
      </c>
      <c r="BP118" s="107">
        <v>4.3540003063267829E-2</v>
      </c>
      <c r="BQ118" s="107">
        <v>2.7910649198027893E-3</v>
      </c>
      <c r="BR118" s="107">
        <v>3.7985614541318699E-2</v>
      </c>
      <c r="BS118" s="107">
        <v>4.4019490503534556E-2</v>
      </c>
      <c r="BT118" s="107">
        <v>5.7781810640905235E-2</v>
      </c>
      <c r="BU118" s="107">
        <v>1.7157046295415895E-2</v>
      </c>
      <c r="BV118" s="107">
        <v>7.8289616003805421E-2</v>
      </c>
      <c r="BW118" s="107">
        <v>5.9068198283741338E-2</v>
      </c>
      <c r="BX118" s="107">
        <v>7.1837368289011536E-2</v>
      </c>
      <c r="BY118" s="107">
        <v>-8.3506052686912382E-3</v>
      </c>
      <c r="BZ118" s="107">
        <v>8.3688914340499493E-2</v>
      </c>
      <c r="CA118" s="107">
        <v>1.7390475358196919E-2</v>
      </c>
      <c r="CB118" s="107">
        <v>-5.4346741191735701E-2</v>
      </c>
      <c r="CC118" s="107">
        <v>6.4643389662027831E-2</v>
      </c>
      <c r="CD118" s="107">
        <v>5.598172778553219E-2</v>
      </c>
      <c r="CE118" s="107">
        <v>2.7065389771403037E-2</v>
      </c>
      <c r="CF118" s="107">
        <v>7.834467841465742E-2</v>
      </c>
      <c r="CG118" s="107">
        <v>1.7306013731789183E-2</v>
      </c>
      <c r="CH118" s="107">
        <v>3.7529249027187052E-2</v>
      </c>
      <c r="CI118" s="107">
        <v>5.2980089499967575E-2</v>
      </c>
      <c r="CJ118" s="107">
        <v>2.9681013376858391E-2</v>
      </c>
      <c r="CK118" s="107">
        <v>2.4127979373287822E-2</v>
      </c>
      <c r="CL118" s="107">
        <v>1.7085438313087528E-3</v>
      </c>
      <c r="CM118" s="107">
        <v>8.5338998141458542E-3</v>
      </c>
      <c r="CN118" s="107">
        <v>1.1681643344774886E-2</v>
      </c>
      <c r="CO118" s="107">
        <v>1.175895446361051E-2</v>
      </c>
      <c r="CP118" s="107">
        <v>1.6163808909162913E-2</v>
      </c>
      <c r="CQ118" s="107">
        <v>7.8876895376150478E-3</v>
      </c>
      <c r="CR118" s="107">
        <v>1.0234810281323111E-2</v>
      </c>
      <c r="CS118" s="107">
        <v>3.2691185055458261E-2</v>
      </c>
      <c r="CT118" s="107">
        <v>1.4721246828333295E-2</v>
      </c>
      <c r="CU118" s="107">
        <v>4.5080818462113429E-3</v>
      </c>
      <c r="CV118" s="107">
        <v>3.197958936799622E-2</v>
      </c>
      <c r="CW118" s="107">
        <v>6.9071166513907961E-2</v>
      </c>
      <c r="CX118" s="107">
        <v>4.9726923336255145E-4</v>
      </c>
      <c r="CY118" s="107">
        <v>3.5047785582923811E-2</v>
      </c>
      <c r="CZ118" s="107">
        <v>7.1470114910076515E-2</v>
      </c>
      <c r="DA118" s="107">
        <v>6.6041758676880433E-2</v>
      </c>
      <c r="DB118" s="107">
        <v>7.339167143045601E-2</v>
      </c>
      <c r="DC118" s="107">
        <v>0.11640066903224798</v>
      </c>
      <c r="DD118" s="107">
        <v>0</v>
      </c>
      <c r="DE118" s="108">
        <v>3.2880565021146162E-2</v>
      </c>
      <c r="DF118" s="105">
        <v>2.9753068615584785E-2</v>
      </c>
      <c r="DG118" s="97"/>
      <c r="DH118" s="97"/>
      <c r="DI118" s="97"/>
      <c r="DJ118" s="97"/>
      <c r="DK118" s="97"/>
      <c r="DL118" s="97"/>
      <c r="DM118" s="97"/>
      <c r="DN118" s="97"/>
      <c r="DO118" s="97"/>
      <c r="DP118" s="97"/>
      <c r="DQ118" s="97"/>
      <c r="DR118" s="97"/>
      <c r="DS118" s="97"/>
      <c r="DT118" s="97"/>
      <c r="DU118" s="97"/>
      <c r="DV118" s="97"/>
      <c r="DW118" s="97"/>
      <c r="DX118" s="97"/>
      <c r="DY118" s="97"/>
      <c r="DZ118" s="97"/>
      <c r="EA118" s="97"/>
      <c r="EB118" s="97"/>
      <c r="EC118" s="97"/>
    </row>
    <row r="119" spans="1:133">
      <c r="A119" s="87">
        <v>115</v>
      </c>
      <c r="B119" s="4" t="s">
        <v>88</v>
      </c>
      <c r="C119" s="107">
        <v>-0.10018274733812635</v>
      </c>
      <c r="D119" s="107">
        <v>-5.4296010212820968E-3</v>
      </c>
      <c r="E119" s="107">
        <v>0</v>
      </c>
      <c r="F119" s="107">
        <v>-1.3972055888223553E-2</v>
      </c>
      <c r="G119" s="107">
        <v>-1.4728118924650943E-3</v>
      </c>
      <c r="H119" s="107">
        <v>0</v>
      </c>
      <c r="I119" s="107">
        <v>0</v>
      </c>
      <c r="J119" s="107">
        <v>-2.801210122773038E-3</v>
      </c>
      <c r="K119" s="107">
        <v>-6.3584628870146556E-5</v>
      </c>
      <c r="L119" s="107">
        <v>-1.4060626111409786E-3</v>
      </c>
      <c r="M119" s="107">
        <v>0</v>
      </c>
      <c r="N119" s="107">
        <v>0</v>
      </c>
      <c r="O119" s="107">
        <v>0</v>
      </c>
      <c r="P119" s="107">
        <v>0</v>
      </c>
      <c r="Q119" s="107">
        <v>0</v>
      </c>
      <c r="R119" s="107">
        <v>0</v>
      </c>
      <c r="S119" s="107">
        <v>0</v>
      </c>
      <c r="T119" s="107">
        <v>0</v>
      </c>
      <c r="U119" s="107">
        <v>0</v>
      </c>
      <c r="V119" s="107">
        <v>-1.7370560374277676E-5</v>
      </c>
      <c r="W119" s="107">
        <v>0</v>
      </c>
      <c r="X119" s="107">
        <v>0</v>
      </c>
      <c r="Y119" s="107">
        <v>0</v>
      </c>
      <c r="Z119" s="107">
        <v>0</v>
      </c>
      <c r="AA119" s="107">
        <v>0</v>
      </c>
      <c r="AB119" s="107">
        <v>-3.1369055367951176E-6</v>
      </c>
      <c r="AC119" s="107">
        <v>-4.8891916803590748E-3</v>
      </c>
      <c r="AD119" s="107">
        <v>0</v>
      </c>
      <c r="AE119" s="107">
        <v>-2.4645231886986825E-6</v>
      </c>
      <c r="AF119" s="107">
        <v>0</v>
      </c>
      <c r="AG119" s="107">
        <v>-2.8404249275691642E-5</v>
      </c>
      <c r="AH119" s="107">
        <v>0</v>
      </c>
      <c r="AI119" s="107">
        <v>0</v>
      </c>
      <c r="AJ119" s="107">
        <v>0</v>
      </c>
      <c r="AK119" s="107">
        <v>0</v>
      </c>
      <c r="AL119" s="107">
        <v>0</v>
      </c>
      <c r="AM119" s="107">
        <v>-2.4235785106140622E-6</v>
      </c>
      <c r="AN119" s="107">
        <v>0</v>
      </c>
      <c r="AO119" s="107">
        <v>0</v>
      </c>
      <c r="AP119" s="107">
        <v>0</v>
      </c>
      <c r="AQ119" s="107">
        <v>0</v>
      </c>
      <c r="AR119" s="107">
        <v>-6.1193143920155182E-6</v>
      </c>
      <c r="AS119" s="107">
        <v>-8.2457735257072305E-6</v>
      </c>
      <c r="AT119" s="107">
        <v>-3.8025589700845079E-6</v>
      </c>
      <c r="AU119" s="107">
        <v>-2.2021896371562245E-6</v>
      </c>
      <c r="AV119" s="107">
        <v>-4.5167730366716799E-6</v>
      </c>
      <c r="AW119" s="107">
        <v>-6.5821951620865561E-6</v>
      </c>
      <c r="AX119" s="107">
        <v>-8.1038590576832689E-6</v>
      </c>
      <c r="AY119" s="107">
        <v>-4.2388642387158786E-6</v>
      </c>
      <c r="AZ119" s="107">
        <v>0</v>
      </c>
      <c r="BA119" s="107">
        <v>0</v>
      </c>
      <c r="BB119" s="107">
        <v>0</v>
      </c>
      <c r="BC119" s="107">
        <v>-2.9874021252378718E-6</v>
      </c>
      <c r="BD119" s="107">
        <v>0</v>
      </c>
      <c r="BE119" s="107">
        <v>0</v>
      </c>
      <c r="BF119" s="107">
        <v>0</v>
      </c>
      <c r="BG119" s="107">
        <v>-3.2371259500964663E-6</v>
      </c>
      <c r="BH119" s="107">
        <v>-3.445709402651818E-6</v>
      </c>
      <c r="BI119" s="107">
        <v>-5.0105548427012553E-5</v>
      </c>
      <c r="BJ119" s="107">
        <v>0</v>
      </c>
      <c r="BK119" s="107">
        <v>0</v>
      </c>
      <c r="BL119" s="107">
        <v>-3.4663306636810006E-6</v>
      </c>
      <c r="BM119" s="107">
        <v>-1.0262093877634793E-5</v>
      </c>
      <c r="BN119" s="107">
        <v>-2.7475433285820056E-3</v>
      </c>
      <c r="BO119" s="107">
        <v>-2.2088273625989384E-2</v>
      </c>
      <c r="BP119" s="107">
        <v>-7.563624261837545E-6</v>
      </c>
      <c r="BQ119" s="107">
        <v>-8.5078514002760459E-4</v>
      </c>
      <c r="BR119" s="107">
        <v>-3.5900460208304813E-2</v>
      </c>
      <c r="BS119" s="107">
        <v>-4.4826365074882447E-6</v>
      </c>
      <c r="BT119" s="107">
        <v>-7.1675942745338928E-4</v>
      </c>
      <c r="BU119" s="107">
        <v>-1.1853423794189492E-2</v>
      </c>
      <c r="BV119" s="107">
        <v>-3.5855102360341389E-6</v>
      </c>
      <c r="BW119" s="107">
        <v>-1.4864766161238297E-3</v>
      </c>
      <c r="BX119" s="107">
        <v>0</v>
      </c>
      <c r="BY119" s="107">
        <v>-1.5094169595386141E-2</v>
      </c>
      <c r="BZ119" s="107">
        <v>-4.0789554888646809E-3</v>
      </c>
      <c r="CA119" s="107">
        <v>-2.3317060382050231E-3</v>
      </c>
      <c r="CB119" s="107">
        <v>0</v>
      </c>
      <c r="CC119" s="107">
        <v>0</v>
      </c>
      <c r="CD119" s="107">
        <v>-5.7677444658491849E-6</v>
      </c>
      <c r="CE119" s="107">
        <v>-2.584749104099675E-3</v>
      </c>
      <c r="CF119" s="107">
        <v>0</v>
      </c>
      <c r="CG119" s="107">
        <v>-3.5994204933005784E-6</v>
      </c>
      <c r="CH119" s="107">
        <v>0</v>
      </c>
      <c r="CI119" s="107">
        <v>-9.7282573448342961E-6</v>
      </c>
      <c r="CJ119" s="107">
        <v>0</v>
      </c>
      <c r="CK119" s="107">
        <v>0</v>
      </c>
      <c r="CL119" s="107">
        <v>0</v>
      </c>
      <c r="CM119" s="107">
        <v>-2.0043971462395629E-4</v>
      </c>
      <c r="CN119" s="107">
        <v>-1.3695091722839559E-2</v>
      </c>
      <c r="CO119" s="107">
        <v>-1.8664432565055261E-2</v>
      </c>
      <c r="CP119" s="107">
        <v>0</v>
      </c>
      <c r="CQ119" s="107">
        <v>-2.2849622067251009E-6</v>
      </c>
      <c r="CR119" s="107">
        <v>-2.7967329706392731E-3</v>
      </c>
      <c r="CS119" s="107">
        <v>-1.5283234197419837E-2</v>
      </c>
      <c r="CT119" s="107">
        <v>0</v>
      </c>
      <c r="CU119" s="107">
        <v>0</v>
      </c>
      <c r="CV119" s="107">
        <v>0</v>
      </c>
      <c r="CW119" s="107">
        <v>-5.4525768618602634E-5</v>
      </c>
      <c r="CX119" s="107">
        <v>0</v>
      </c>
      <c r="CY119" s="107">
        <v>0</v>
      </c>
      <c r="CZ119" s="107">
        <v>0</v>
      </c>
      <c r="DA119" s="107">
        <v>-7.6146383808232946E-6</v>
      </c>
      <c r="DB119" s="107">
        <v>0</v>
      </c>
      <c r="DC119" s="107">
        <v>-7.8157972894814997E-6</v>
      </c>
      <c r="DD119" s="107">
        <v>0</v>
      </c>
      <c r="DE119" s="108">
        <v>-2.9599355345001025E-3</v>
      </c>
      <c r="DF119" s="105">
        <v>-2.6683237460244161E-3</v>
      </c>
      <c r="DG119" s="97"/>
      <c r="DH119" s="97"/>
      <c r="DI119" s="97"/>
      <c r="DJ119" s="97"/>
      <c r="DK119" s="97"/>
      <c r="DL119" s="97"/>
      <c r="DM119" s="97"/>
      <c r="DN119" s="97"/>
      <c r="DO119" s="97"/>
      <c r="DP119" s="97"/>
      <c r="DQ119" s="97"/>
      <c r="DR119" s="97"/>
      <c r="DS119" s="97"/>
      <c r="DT119" s="97"/>
      <c r="DU119" s="97"/>
      <c r="DV119" s="97"/>
      <c r="DW119" s="97"/>
      <c r="DX119" s="97"/>
      <c r="DY119" s="97"/>
      <c r="DZ119" s="97"/>
      <c r="EA119" s="97"/>
      <c r="EB119" s="97"/>
      <c r="EC119" s="97"/>
    </row>
    <row r="120" spans="1:133">
      <c r="A120" s="93">
        <v>116</v>
      </c>
      <c r="B120" s="5" t="s">
        <v>89</v>
      </c>
      <c r="C120" s="102">
        <v>0.53411466027598131</v>
      </c>
      <c r="D120" s="102">
        <v>0.24685293214614676</v>
      </c>
      <c r="E120" s="102">
        <v>0.609936688485889</v>
      </c>
      <c r="F120" s="102">
        <v>0.65353503519277234</v>
      </c>
      <c r="G120" s="102">
        <v>0.49922431906996839</v>
      </c>
      <c r="H120" s="102">
        <v>0</v>
      </c>
      <c r="I120" s="102">
        <v>0.55714503119768677</v>
      </c>
      <c r="J120" s="102">
        <v>0.31835414437498538</v>
      </c>
      <c r="K120" s="102">
        <v>0.43919946952252487</v>
      </c>
      <c r="L120" s="102">
        <v>0.25873619784128032</v>
      </c>
      <c r="M120" s="102">
        <v>0</v>
      </c>
      <c r="N120" s="102">
        <v>0.42048211428276466</v>
      </c>
      <c r="O120" s="102">
        <v>0.38025791641347645</v>
      </c>
      <c r="P120" s="102">
        <v>0.45201483424539823</v>
      </c>
      <c r="Q120" s="102">
        <v>0.44063375253995279</v>
      </c>
      <c r="R120" s="102">
        <v>0.24805327419546819</v>
      </c>
      <c r="S120" s="102">
        <v>0.46145245527674389</v>
      </c>
      <c r="T120" s="102">
        <v>0.60600364547732966</v>
      </c>
      <c r="U120" s="102">
        <v>0.3780906352875254</v>
      </c>
      <c r="V120" s="102">
        <v>0.48071288779776034</v>
      </c>
      <c r="W120" s="102">
        <v>0.15648148148148147</v>
      </c>
      <c r="X120" s="102">
        <v>0.30288031486671835</v>
      </c>
      <c r="Y120" s="102">
        <v>0.28487059885645499</v>
      </c>
      <c r="Z120" s="102">
        <v>0.40533148498529437</v>
      </c>
      <c r="AA120" s="102">
        <v>0.40464668213227833</v>
      </c>
      <c r="AB120" s="102">
        <v>0.34288573351046392</v>
      </c>
      <c r="AC120" s="102">
        <v>0.36103875285536807</v>
      </c>
      <c r="AD120" s="102">
        <v>0.21096684070715399</v>
      </c>
      <c r="AE120" s="102">
        <v>0.41276820173601014</v>
      </c>
      <c r="AF120" s="102">
        <v>0.55357906033639459</v>
      </c>
      <c r="AG120" s="102">
        <v>0.42825086632960291</v>
      </c>
      <c r="AH120" s="102">
        <v>0.50397053012631765</v>
      </c>
      <c r="AI120" s="102">
        <v>0.49098708650274192</v>
      </c>
      <c r="AJ120" s="102">
        <v>0.49837083010085337</v>
      </c>
      <c r="AK120" s="102">
        <v>0.5138550935173416</v>
      </c>
      <c r="AL120" s="102">
        <v>0.24414197277754998</v>
      </c>
      <c r="AM120" s="102">
        <v>0.17992646862798797</v>
      </c>
      <c r="AN120" s="102">
        <v>0.36381076274535634</v>
      </c>
      <c r="AO120" s="102">
        <v>0.31951032465134777</v>
      </c>
      <c r="AP120" s="102">
        <v>0.17567397987994895</v>
      </c>
      <c r="AQ120" s="102">
        <v>0.23885633448193069</v>
      </c>
      <c r="AR120" s="102">
        <v>0.47523207499831721</v>
      </c>
      <c r="AS120" s="102">
        <v>0.46488434271908508</v>
      </c>
      <c r="AT120" s="102">
        <v>0.44057436892731333</v>
      </c>
      <c r="AU120" s="102">
        <v>0.44512308588429478</v>
      </c>
      <c r="AV120" s="102">
        <v>0.37670338803145481</v>
      </c>
      <c r="AW120" s="102">
        <v>0.35002797432943888</v>
      </c>
      <c r="AX120" s="102">
        <v>0.33093729233861163</v>
      </c>
      <c r="AY120" s="102">
        <v>0.33768911957730047</v>
      </c>
      <c r="AZ120" s="102">
        <v>0.34648713730943376</v>
      </c>
      <c r="BA120" s="102">
        <v>0.379199673041555</v>
      </c>
      <c r="BB120" s="102">
        <v>0.40888861224362766</v>
      </c>
      <c r="BC120" s="102">
        <v>0.30544693029494624</v>
      </c>
      <c r="BD120" s="102">
        <v>0.31365273513983899</v>
      </c>
      <c r="BE120" s="102">
        <v>0</v>
      </c>
      <c r="BF120" s="102">
        <v>0.17765766029345076</v>
      </c>
      <c r="BG120" s="102">
        <v>0.25568763029431951</v>
      </c>
      <c r="BH120" s="102">
        <v>0.35703062546517078</v>
      </c>
      <c r="BI120" s="102">
        <v>0.33660253882635377</v>
      </c>
      <c r="BJ120" s="102">
        <v>0.39307645996387719</v>
      </c>
      <c r="BK120" s="102">
        <v>0.17630515356391202</v>
      </c>
      <c r="BL120" s="102">
        <v>0.46564952970558721</v>
      </c>
      <c r="BM120" s="102">
        <v>0.47379317775999014</v>
      </c>
      <c r="BN120" s="102">
        <v>0.48009479150402184</v>
      </c>
      <c r="BO120" s="102">
        <v>0.51900092183476909</v>
      </c>
      <c r="BP120" s="102">
        <v>0.45289091173817758</v>
      </c>
      <c r="BQ120" s="102">
        <v>0.2466848453131838</v>
      </c>
      <c r="BR120" s="102">
        <v>0.45076718935939425</v>
      </c>
      <c r="BS120" s="102">
        <v>0.64984333185406329</v>
      </c>
      <c r="BT120" s="102">
        <v>0.69408106350973653</v>
      </c>
      <c r="BU120" s="102">
        <v>0.62976793811683118</v>
      </c>
      <c r="BV120" s="102">
        <v>0.72105208431685874</v>
      </c>
      <c r="BW120" s="102">
        <v>0.64355751559023777</v>
      </c>
      <c r="BX120" s="102">
        <v>0.89095842802750802</v>
      </c>
      <c r="BY120" s="102">
        <v>0.64306168834419708</v>
      </c>
      <c r="BZ120" s="102">
        <v>0.77877909772126752</v>
      </c>
      <c r="CA120" s="102">
        <v>0.40055293608265441</v>
      </c>
      <c r="CB120" s="102">
        <v>0.1334963569218485</v>
      </c>
      <c r="CC120" s="102">
        <v>0.68085238568588469</v>
      </c>
      <c r="CD120" s="102">
        <v>0.60082017326304371</v>
      </c>
      <c r="CE120" s="102">
        <v>0.6050386544117432</v>
      </c>
      <c r="CF120" s="102">
        <v>0.77745085565239525</v>
      </c>
      <c r="CG120" s="102">
        <v>0.44441144975658919</v>
      </c>
      <c r="CH120" s="102">
        <v>0.54292658332579213</v>
      </c>
      <c r="CI120" s="102">
        <v>0.63257020559050525</v>
      </c>
      <c r="CJ120" s="102">
        <v>0.40095092786431535</v>
      </c>
      <c r="CK120" s="102">
        <v>0.47281756786452001</v>
      </c>
      <c r="CL120" s="102">
        <v>0.71768433227771555</v>
      </c>
      <c r="CM120" s="102">
        <v>0.79999337833085615</v>
      </c>
      <c r="CN120" s="102">
        <v>0.54268560235388008</v>
      </c>
      <c r="CO120" s="102">
        <v>0.52456779834015643</v>
      </c>
      <c r="CP120" s="102">
        <v>0.54876277923639938</v>
      </c>
      <c r="CQ120" s="102">
        <v>0.69840098344773383</v>
      </c>
      <c r="CR120" s="102">
        <v>0.7672529801008573</v>
      </c>
      <c r="CS120" s="102">
        <v>0.62181095280920151</v>
      </c>
      <c r="CT120" s="102">
        <v>0.54339782716282137</v>
      </c>
      <c r="CU120" s="102">
        <v>0.28108941418293937</v>
      </c>
      <c r="CV120" s="102">
        <v>0.33370723499719573</v>
      </c>
      <c r="CW120" s="102">
        <v>0.7251524774172442</v>
      </c>
      <c r="CX120" s="102">
        <v>0.41530409277863933</v>
      </c>
      <c r="CY120" s="102">
        <v>0.41005909132020862</v>
      </c>
      <c r="CZ120" s="102">
        <v>0.65156554391710664</v>
      </c>
      <c r="DA120" s="102">
        <v>0.6861741010919391</v>
      </c>
      <c r="DB120" s="102">
        <v>0.69284552130513166</v>
      </c>
      <c r="DC120" s="102">
        <v>0.74482985009300795</v>
      </c>
      <c r="DD120" s="102">
        <v>0</v>
      </c>
      <c r="DE120" s="111">
        <v>0.64937930889192019</v>
      </c>
      <c r="DF120" s="109">
        <v>0.52909020717268085</v>
      </c>
      <c r="DG120" s="97"/>
      <c r="DH120" s="97"/>
      <c r="DI120" s="97"/>
      <c r="DJ120" s="97"/>
      <c r="DK120" s="97"/>
      <c r="DL120" s="97"/>
      <c r="DM120" s="97"/>
      <c r="DN120" s="97"/>
      <c r="DO120" s="97"/>
      <c r="DP120" s="97"/>
      <c r="DQ120" s="97"/>
      <c r="DR120" s="97"/>
      <c r="DS120" s="97"/>
      <c r="DT120" s="97"/>
      <c r="DU120" s="97"/>
      <c r="DV120" s="97"/>
      <c r="DW120" s="97"/>
      <c r="DX120" s="97"/>
      <c r="DY120" s="97"/>
      <c r="DZ120" s="97"/>
      <c r="EA120" s="97"/>
      <c r="EB120" s="97"/>
      <c r="EC120" s="97"/>
    </row>
    <row r="121" spans="1:133">
      <c r="A121" s="93">
        <v>117</v>
      </c>
      <c r="B121" s="5" t="s">
        <v>90</v>
      </c>
      <c r="C121" s="115">
        <v>1</v>
      </c>
      <c r="D121" s="115">
        <v>1</v>
      </c>
      <c r="E121" s="115">
        <v>1</v>
      </c>
      <c r="F121" s="115">
        <v>1</v>
      </c>
      <c r="G121" s="115">
        <v>1</v>
      </c>
      <c r="H121" s="115">
        <v>0</v>
      </c>
      <c r="I121" s="115">
        <v>1</v>
      </c>
      <c r="J121" s="115">
        <v>1</v>
      </c>
      <c r="K121" s="115">
        <v>1</v>
      </c>
      <c r="L121" s="115">
        <v>1</v>
      </c>
      <c r="M121" s="115">
        <v>0</v>
      </c>
      <c r="N121" s="115">
        <v>1</v>
      </c>
      <c r="O121" s="115">
        <v>1</v>
      </c>
      <c r="P121" s="115">
        <v>1</v>
      </c>
      <c r="Q121" s="115">
        <v>1</v>
      </c>
      <c r="R121" s="115">
        <v>1</v>
      </c>
      <c r="S121" s="115">
        <v>1</v>
      </c>
      <c r="T121" s="115">
        <v>1</v>
      </c>
      <c r="U121" s="115">
        <v>1</v>
      </c>
      <c r="V121" s="115">
        <v>1</v>
      </c>
      <c r="W121" s="115">
        <v>1</v>
      </c>
      <c r="X121" s="115">
        <v>1</v>
      </c>
      <c r="Y121" s="115">
        <v>1</v>
      </c>
      <c r="Z121" s="115">
        <v>1</v>
      </c>
      <c r="AA121" s="115">
        <v>1</v>
      </c>
      <c r="AB121" s="115">
        <v>1</v>
      </c>
      <c r="AC121" s="115">
        <v>1</v>
      </c>
      <c r="AD121" s="115">
        <v>1</v>
      </c>
      <c r="AE121" s="115">
        <v>1</v>
      </c>
      <c r="AF121" s="115">
        <v>1</v>
      </c>
      <c r="AG121" s="115">
        <v>1</v>
      </c>
      <c r="AH121" s="115">
        <v>1</v>
      </c>
      <c r="AI121" s="115">
        <v>1</v>
      </c>
      <c r="AJ121" s="115">
        <v>1</v>
      </c>
      <c r="AK121" s="115">
        <v>1</v>
      </c>
      <c r="AL121" s="115">
        <v>1</v>
      </c>
      <c r="AM121" s="115">
        <v>1</v>
      </c>
      <c r="AN121" s="115">
        <v>1</v>
      </c>
      <c r="AO121" s="115">
        <v>1</v>
      </c>
      <c r="AP121" s="115">
        <v>1</v>
      </c>
      <c r="AQ121" s="115">
        <v>1</v>
      </c>
      <c r="AR121" s="115">
        <v>1</v>
      </c>
      <c r="AS121" s="115">
        <v>1</v>
      </c>
      <c r="AT121" s="115">
        <v>1</v>
      </c>
      <c r="AU121" s="115">
        <v>1</v>
      </c>
      <c r="AV121" s="115">
        <v>1</v>
      </c>
      <c r="AW121" s="115">
        <v>1</v>
      </c>
      <c r="AX121" s="115">
        <v>1</v>
      </c>
      <c r="AY121" s="115">
        <v>1</v>
      </c>
      <c r="AZ121" s="115">
        <v>1</v>
      </c>
      <c r="BA121" s="115">
        <v>1</v>
      </c>
      <c r="BB121" s="115">
        <v>1</v>
      </c>
      <c r="BC121" s="115">
        <v>1</v>
      </c>
      <c r="BD121" s="115">
        <v>1</v>
      </c>
      <c r="BE121" s="115">
        <v>0</v>
      </c>
      <c r="BF121" s="115">
        <v>1</v>
      </c>
      <c r="BG121" s="115">
        <v>1</v>
      </c>
      <c r="BH121" s="115">
        <v>1</v>
      </c>
      <c r="BI121" s="115">
        <v>1</v>
      </c>
      <c r="BJ121" s="115">
        <v>1</v>
      </c>
      <c r="BK121" s="115">
        <v>1</v>
      </c>
      <c r="BL121" s="115">
        <v>1</v>
      </c>
      <c r="BM121" s="115">
        <v>1</v>
      </c>
      <c r="BN121" s="115">
        <v>1</v>
      </c>
      <c r="BO121" s="115">
        <v>1</v>
      </c>
      <c r="BP121" s="115">
        <v>1</v>
      </c>
      <c r="BQ121" s="115">
        <v>1</v>
      </c>
      <c r="BR121" s="115">
        <v>1</v>
      </c>
      <c r="BS121" s="115">
        <v>1</v>
      </c>
      <c r="BT121" s="115">
        <v>1</v>
      </c>
      <c r="BU121" s="115">
        <v>1</v>
      </c>
      <c r="BV121" s="115">
        <v>1</v>
      </c>
      <c r="BW121" s="115">
        <v>1</v>
      </c>
      <c r="BX121" s="115">
        <v>1</v>
      </c>
      <c r="BY121" s="115">
        <v>1</v>
      </c>
      <c r="BZ121" s="115">
        <v>1</v>
      </c>
      <c r="CA121" s="115">
        <v>1</v>
      </c>
      <c r="CB121" s="115">
        <v>1</v>
      </c>
      <c r="CC121" s="115">
        <v>1</v>
      </c>
      <c r="CD121" s="115">
        <v>1</v>
      </c>
      <c r="CE121" s="115">
        <v>1</v>
      </c>
      <c r="CF121" s="115">
        <v>1</v>
      </c>
      <c r="CG121" s="115">
        <v>1</v>
      </c>
      <c r="CH121" s="115">
        <v>1</v>
      </c>
      <c r="CI121" s="115">
        <v>1</v>
      </c>
      <c r="CJ121" s="115">
        <v>1</v>
      </c>
      <c r="CK121" s="115">
        <v>1</v>
      </c>
      <c r="CL121" s="115">
        <v>1</v>
      </c>
      <c r="CM121" s="115">
        <v>1</v>
      </c>
      <c r="CN121" s="115">
        <v>1</v>
      </c>
      <c r="CO121" s="115">
        <v>1</v>
      </c>
      <c r="CP121" s="115">
        <v>1</v>
      </c>
      <c r="CQ121" s="115">
        <v>1</v>
      </c>
      <c r="CR121" s="115">
        <v>1</v>
      </c>
      <c r="CS121" s="115">
        <v>1</v>
      </c>
      <c r="CT121" s="115">
        <v>1</v>
      </c>
      <c r="CU121" s="115">
        <v>1</v>
      </c>
      <c r="CV121" s="115">
        <v>1</v>
      </c>
      <c r="CW121" s="115">
        <v>1</v>
      </c>
      <c r="CX121" s="115">
        <v>1</v>
      </c>
      <c r="CY121" s="115">
        <v>1</v>
      </c>
      <c r="CZ121" s="115">
        <v>1</v>
      </c>
      <c r="DA121" s="115">
        <v>1</v>
      </c>
      <c r="DB121" s="115">
        <v>1</v>
      </c>
      <c r="DC121" s="115">
        <v>1</v>
      </c>
      <c r="DD121" s="115">
        <v>1</v>
      </c>
      <c r="DE121" s="116">
        <v>1</v>
      </c>
      <c r="DF121" s="117">
        <v>1</v>
      </c>
      <c r="DG121" s="97"/>
      <c r="DH121" s="97"/>
      <c r="DI121" s="97"/>
      <c r="DJ121" s="97"/>
      <c r="DK121" s="97"/>
      <c r="DL121" s="97"/>
      <c r="DM121" s="97"/>
      <c r="DN121" s="97"/>
      <c r="DO121" s="97"/>
      <c r="DP121" s="97"/>
      <c r="DQ121" s="97"/>
      <c r="DR121" s="97"/>
      <c r="DS121" s="97"/>
      <c r="DT121" s="97"/>
      <c r="DU121" s="97"/>
      <c r="DV121" s="97"/>
      <c r="DW121" s="97"/>
      <c r="DX121" s="97"/>
      <c r="DY121" s="97"/>
      <c r="DZ121" s="97"/>
      <c r="EA121" s="97"/>
      <c r="EB121" s="97"/>
      <c r="EC121" s="97"/>
    </row>
    <row r="122" spans="1:133">
      <c r="A122" s="84" t="s">
        <v>498</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vt:i4>
      </vt:variant>
    </vt:vector>
  </HeadingPairs>
  <TitlesOfParts>
    <vt:vector size="12" baseType="lpstr">
      <vt:lpstr>WS目次</vt:lpstr>
      <vt:lpstr>利用上の注意</vt:lpstr>
      <vt:lpstr>最終需要額</vt:lpstr>
      <vt:lpstr>経済効果集計(39部門)</vt:lpstr>
      <vt:lpstr>投入分析表</vt:lpstr>
      <vt:lpstr>経済波及効果WS</vt:lpstr>
      <vt:lpstr>分析係数表</vt:lpstr>
      <vt:lpstr>取引基本表</vt:lpstr>
      <vt:lpstr>投入係数表</vt:lpstr>
      <vt:lpstr>逆行列係数表</vt:lpstr>
      <vt:lpstr>雇用表</vt:lpstr>
      <vt:lpstr>経済波及効果WS!Print_Titles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2025-03-06T01:27:07Z</cp:lastPrinted>
  <dcterms:created xsi:type="dcterms:W3CDTF">2025-02-19T02:19:23Z</dcterms:created>
  <dcterms:modified xsi:type="dcterms:W3CDTF">2025-05-13T04:15:30Z</dcterms:modified>
</cp:coreProperties>
</file>